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1025" firstSheet="1" activeTab="5"/>
  </bookViews>
  <sheets>
    <sheet name="So luong SV" sheetId="4" r:id="rId1"/>
    <sheet name="SVTN, thoi hoc" sheetId="5" r:id="rId2"/>
    <sheet name="SV hoc vuot-qua han" sheetId="6" r:id="rId3"/>
    <sheet name="Tinh trang VL" sheetId="7" r:id="rId4"/>
    <sheet name="Doi sanh SVTN" sheetId="9" r:id="rId5"/>
    <sheet name="SV thanh dat" sheetId="1" r:id="rId6"/>
  </sheets>
  <definedNames>
    <definedName name="_ftn1" localSheetId="4">'Doi sanh SVTN'!$A$14</definedName>
    <definedName name="_ftn2" localSheetId="4">'Doi sanh SVTN'!$A$15</definedName>
    <definedName name="_ftn3" localSheetId="4">'Doi sanh SVTN'!$A$16</definedName>
    <definedName name="_ftn4" localSheetId="4">'Doi sanh SVTN'!$A$17</definedName>
    <definedName name="_ftn5" localSheetId="4">'Doi sanh SVTN'!$A$18</definedName>
    <definedName name="_ftn6" localSheetId="4">'Doi sanh SVTN'!$A$19</definedName>
    <definedName name="_ftnref1" localSheetId="4">'Doi sanh SVTN'!$E$8</definedName>
    <definedName name="_ftnref2" localSheetId="4">'Doi sanh SVTN'!$F$8</definedName>
    <definedName name="_ftnref3" localSheetId="4">'Doi sanh SVTN'!$I$8</definedName>
    <definedName name="_ftnref4" localSheetId="4">'Doi sanh SVTN'!$J$8</definedName>
    <definedName name="_ftnref5" localSheetId="4">'Doi sanh SVTN'!$M$8</definedName>
    <definedName name="_ftnref6" localSheetId="4">'Doi sanh SVTN'!$N$8</definedName>
    <definedName name="_xlnm.Print_Area" localSheetId="3">'Tinh trang VL'!#REF!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5" l="1"/>
  <c r="C55" i="6"/>
  <c r="D8" i="6"/>
  <c r="C8" i="6"/>
  <c r="M18" i="5"/>
  <c r="L18" i="5"/>
  <c r="K18" i="5"/>
  <c r="J18" i="5"/>
  <c r="E18" i="5"/>
  <c r="D18" i="5"/>
  <c r="N17" i="5"/>
  <c r="N18" i="5" s="1"/>
  <c r="M16" i="5"/>
  <c r="L16" i="5"/>
  <c r="K16" i="5"/>
  <c r="J16" i="5"/>
  <c r="I16" i="5"/>
  <c r="H16" i="5"/>
  <c r="G16" i="5"/>
  <c r="F16" i="5"/>
  <c r="E16" i="5"/>
  <c r="D16" i="5"/>
  <c r="C16" i="5"/>
  <c r="N15" i="5"/>
  <c r="N16" i="5" s="1"/>
  <c r="M14" i="5"/>
  <c r="L14" i="5"/>
  <c r="K14" i="5"/>
  <c r="J14" i="5"/>
  <c r="I14" i="5"/>
  <c r="H14" i="5"/>
  <c r="G14" i="5"/>
  <c r="F14" i="5"/>
  <c r="E14" i="5"/>
  <c r="D14" i="5"/>
  <c r="C14" i="5"/>
  <c r="N13" i="5"/>
  <c r="N14" i="5" s="1"/>
  <c r="M12" i="5"/>
  <c r="L12" i="5"/>
  <c r="K12" i="5"/>
  <c r="J12" i="5"/>
  <c r="I12" i="5"/>
  <c r="H12" i="5"/>
  <c r="G12" i="5"/>
  <c r="F12" i="5"/>
  <c r="E12" i="5"/>
  <c r="D12" i="5"/>
  <c r="C12" i="5"/>
  <c r="N11" i="5"/>
  <c r="N12" i="5" s="1"/>
  <c r="M10" i="5"/>
  <c r="L10" i="5"/>
  <c r="K10" i="5"/>
  <c r="J10" i="5"/>
  <c r="I10" i="5"/>
  <c r="H10" i="5"/>
  <c r="G10" i="5"/>
  <c r="F10" i="5"/>
  <c r="E10" i="5"/>
  <c r="D10" i="5"/>
  <c r="C10" i="5"/>
  <c r="N9" i="5"/>
  <c r="N10" i="5" s="1"/>
  <c r="D137" i="6"/>
  <c r="C137" i="6"/>
  <c r="D77" i="6"/>
  <c r="C77" i="6"/>
  <c r="D63" i="6"/>
  <c r="C63" i="6"/>
  <c r="D55" i="6"/>
  <c r="G20" i="7"/>
  <c r="G19" i="7"/>
  <c r="G18" i="7"/>
  <c r="G22" i="7"/>
  <c r="G21" i="7"/>
  <c r="E22" i="7"/>
  <c r="D179" i="6" l="1"/>
  <c r="C179" i="6"/>
  <c r="E21" i="7"/>
  <c r="F25" i="7"/>
  <c r="G14" i="7"/>
  <c r="F14" i="7"/>
  <c r="G13" i="7"/>
  <c r="G12" i="7"/>
  <c r="G11" i="7"/>
  <c r="G10" i="7"/>
  <c r="E20" i="7"/>
  <c r="E19" i="7"/>
  <c r="E18" i="7"/>
  <c r="D14" i="7"/>
  <c r="E14" i="7" s="1"/>
  <c r="C10" i="7"/>
  <c r="E13" i="7"/>
  <c r="E12" i="7"/>
  <c r="E11" i="7"/>
  <c r="E10" i="7"/>
  <c r="G9" i="7"/>
  <c r="E9" i="7"/>
  <c r="C22" i="7" l="1"/>
  <c r="C18" i="7"/>
  <c r="B14" i="7"/>
  <c r="C21" i="7" s="1"/>
  <c r="C13" i="7"/>
  <c r="C12" i="7"/>
  <c r="C11" i="7"/>
  <c r="C14" i="7" l="1"/>
  <c r="C19" i="7" l="1"/>
  <c r="C20" i="7"/>
  <c r="C9" i="7"/>
</calcChain>
</file>

<file path=xl/sharedStrings.xml><?xml version="1.0" encoding="utf-8"?>
<sst xmlns="http://schemas.openxmlformats.org/spreadsheetml/2006/main" count="425" uniqueCount="351">
  <si>
    <t>Năm học</t>
  </si>
  <si>
    <t>Số lượng sinh viên</t>
  </si>
  <si>
    <t>Năm 1</t>
  </si>
  <si>
    <t>Năm 2</t>
  </si>
  <si>
    <t>Năm 3</t>
  </si>
  <si>
    <t>Năm 4</t>
  </si>
  <si>
    <t>Năm 5</t>
  </si>
  <si>
    <t>HK1</t>
  </si>
  <si>
    <t>HK2</t>
  </si>
  <si>
    <t>(cho chương trình đào tạo 04 năm)</t>
  </si>
  <si>
    <t>Khóa</t>
  </si>
  <si>
    <t>Tổng số sinh viên nhập học</t>
  </si>
  <si>
    <t>Tổng số SVTN</t>
  </si>
  <si>
    <t>Tỷ lệ (%) sinh viên tốt nghiệp trong</t>
  </si>
  <si>
    <t>Tỷ lệ (%) sinh viên thôi học sau</t>
  </si>
  <si>
    <t>3 năm
(trước hạn)</t>
  </si>
  <si>
    <t>4 năm 
(đúng hạn - lần 1)</t>
  </si>
  <si>
    <t>&gt; 4 năm 
(quá hạn lần 2)</t>
  </si>
  <si>
    <t>&gt; 4 năm 
(quá hạn lần 3)</t>
  </si>
  <si>
    <t>&gt; 4 năm 
(quá hạn lần 4)</t>
  </si>
  <si>
    <t>&gt; 4 năm 
(quá hạn lần...)</t>
  </si>
  <si>
    <t>Tổng</t>
  </si>
  <si>
    <t>TT</t>
  </si>
  <si>
    <t>Khóa/ Họ và tên</t>
  </si>
  <si>
    <t>Thời gian tốt nghiệp trước hạn (năm)</t>
  </si>
  <si>
    <t>Thời gian học quá hạn (năm)</t>
  </si>
  <si>
    <t>Tổng số</t>
  </si>
  <si>
    <t>Năm tốt nghiệp</t>
  </si>
  <si>
    <t>Số lượng</t>
  </si>
  <si>
    <t>Tỷ lệ</t>
  </si>
  <si>
    <t>SV đầu vào</t>
  </si>
  <si>
    <t>SV tốt nghiệp</t>
  </si>
  <si>
    <t>SV tham gia khảo sát</t>
  </si>
  <si>
    <t>Tổng số phản hồi</t>
  </si>
  <si>
    <t>SV có việc làm</t>
  </si>
  <si>
    <t>SV có việc làm &lt; 6 tháng</t>
  </si>
  <si>
    <t>SV có việc làm &gt; 6 tháng -1 năm</t>
  </si>
  <si>
    <t>SV có việc làm &gt; 1năm</t>
  </si>
  <si>
    <t>SV làm trong công ty/tổ chức Nhà nước</t>
  </si>
  <si>
    <t>SV làm trong công ty/tổ chức tư nhân</t>
  </si>
  <si>
    <t>SV làm trong công ty/tổ chức nước ngoài</t>
  </si>
  <si>
    <t>SV tự tạo việc làm</t>
  </si>
  <si>
    <t>SV chưa có việc làm, đang đi học nâng cao</t>
  </si>
  <si>
    <t>SV chưa có việc làm</t>
  </si>
  <si>
    <t>SVTN có việc làm theo quy định của Bộ GD&amp;ĐT</t>
  </si>
  <si>
    <t>Thu nhập trung bình (triệu đồng)</t>
  </si>
  <si>
    <t>Lưu ý: Số liệu nào nhà trường không khảo sát thì không ghi vào bảng này</t>
  </si>
  <si>
    <t>Khóa tốt nghiệp</t>
  </si>
  <si>
    <t>Tổng số sinh viên</t>
  </si>
  <si>
    <t>Tỷ lệ (%) sinh viên tốt nghiệp</t>
  </si>
  <si>
    <t>Tỷ lệ (%) sinh viên thôi học</t>
  </si>
  <si>
    <t>Thời gian tốt ngiệp trung bình*</t>
  </si>
  <si>
    <t>CTĐT được đánh giá</t>
  </si>
  <si>
    <t>CTĐT của Trường</t>
  </si>
  <si>
    <t>CTĐT của Trường trong nước</t>
  </si>
  <si>
    <t>CTĐT của Trường ngoài nước</t>
  </si>
  <si>
    <t>STT</t>
  </si>
  <si>
    <t>Họ và tên cựu SV</t>
  </si>
  <si>
    <t>Khoa/Bộ môn, Chuyên ngành
tốt nghiệp</t>
  </si>
  <si>
    <t>Lĩnh vực, đơn vị công tác hiện tại</t>
  </si>
  <si>
    <t>Chức vụ đã/đang đảm nhận</t>
  </si>
  <si>
    <t>Điện thoại</t>
  </si>
  <si>
    <t>Email</t>
  </si>
  <si>
    <t>Ghi chú</t>
  </si>
  <si>
    <t>TRƯỜNG ĐẠI HỌC THƯƠNG MẠI</t>
  </si>
  <si>
    <t>DANH SÁCH CỰU SINH VIÊN THÀNH ĐẠT CỦA CHƯƠNG TRÌNH ĐÀO TẠO</t>
  </si>
  <si>
    <t>CHUYÊN NGÀNH: QUẢN TRỊ THƯƠNG MẠI ĐIỆN TỬ</t>
  </si>
  <si>
    <t xml:space="preserve">Vũ Hoàng </t>
  </si>
  <si>
    <t>Quản trị TMĐT</t>
  </si>
  <si>
    <t>Giám đốc</t>
  </si>
  <si>
    <t>Công ty Daily Media</t>
  </si>
  <si>
    <t>0989.885.657</t>
  </si>
  <si>
    <t xml:space="preserve">Đoàn Ngọc Lan </t>
  </si>
  <si>
    <t xml:space="preserve">Cục TMĐT &amp; Kinh tế - Bộ Công Thương </t>
  </si>
  <si>
    <t>Chuyên viên phòng Đào tạo</t>
  </si>
  <si>
    <t>0986.237.350</t>
  </si>
  <si>
    <t>landn@ecomviet.vn</t>
  </si>
  <si>
    <t xml:space="preserve">Phạm Hải Văn </t>
  </si>
  <si>
    <t>0914.878.704</t>
  </si>
  <si>
    <t>van@boxi.vn</t>
  </si>
  <si>
    <t xml:space="preserve">Nguyễn Trường Phi </t>
  </si>
  <si>
    <t>Công ty cổ phần Boxi</t>
  </si>
  <si>
    <t>Công ty cổ phần Maxbuy Việt Nam</t>
  </si>
  <si>
    <t>0912.063.980</t>
  </si>
  <si>
    <t>nguyenphi@maxbuy.vn</t>
  </si>
  <si>
    <t xml:space="preserve">Lê Quỳnh Sơn </t>
  </si>
  <si>
    <t xml:space="preserve"> Công ty cổ phần Atosa Việt Nam </t>
  </si>
  <si>
    <t>0963.886.999</t>
  </si>
  <si>
    <t>sonlq@datarobot.vn</t>
  </si>
  <si>
    <t xml:space="preserve">Trịnh Văn Huy </t>
  </si>
  <si>
    <t>Phó Giám đốc</t>
  </si>
  <si>
    <t xml:space="preserve">Học viện công nghệ BKACAD </t>
  </si>
  <si>
    <t>034.935.1975</t>
  </si>
  <si>
    <t>huytv@bkacad.edu.vn</t>
  </si>
  <si>
    <t xml:space="preserve">Nguyễn Thị Nga </t>
  </si>
  <si>
    <t>Công ty TNHH sản xuất thương mại và dịch vụ MELI</t>
  </si>
  <si>
    <t xml:space="preserve">Lê Thị Thanh Nhàn </t>
  </si>
  <si>
    <t>Công ty TNHH sản xuất – thương mại và dịch vụ Nhàn Thanh</t>
  </si>
  <si>
    <t>0979.149.742</t>
  </si>
  <si>
    <t>nhan.nunakids@gmail.com</t>
  </si>
  <si>
    <t xml:space="preserve">Lê Thị Trang </t>
  </si>
  <si>
    <t xml:space="preserve">Công ty văn hoá số mặt trời Phương Đông </t>
  </si>
  <si>
    <t xml:space="preserve">PGĐ phụ trách marketing </t>
  </si>
  <si>
    <t xml:space="preserve">Đồng Thoại </t>
  </si>
  <si>
    <t>0963.552.202</t>
  </si>
  <si>
    <t>Công ty tổ chức sự kiện 24h</t>
  </si>
  <si>
    <t>0934.541.630</t>
  </si>
  <si>
    <t>Nguyễn Ngọc Long</t>
  </si>
  <si>
    <t>Cty BHNT Daiichi Việt Nam</t>
  </si>
  <si>
    <t>0963.788.810</t>
  </si>
  <si>
    <t>longdaichivphn@gmail.com</t>
  </si>
  <si>
    <t xml:space="preserve">Nguyễn Mạnh Tuấn </t>
  </si>
  <si>
    <t xml:space="preserve">Công ty trang sức Men Jewelry </t>
  </si>
  <si>
    <t xml:space="preserve">Trưởng phòng Digital marketing </t>
  </si>
  <si>
    <t>0968.556.267</t>
  </si>
  <si>
    <t xml:space="preserve">Nguyễn Thị Quế </t>
  </si>
  <si>
    <t>Công ty Cổ Phần Giao Hàng Tiết Kiệm</t>
  </si>
  <si>
    <t xml:space="preserve">Trưởng bộ phận CSKH </t>
  </si>
  <si>
    <t>Vũ Thị Thúy hằng</t>
  </si>
  <si>
    <t xml:space="preserve">Đại học Thương mại </t>
  </si>
  <si>
    <t>Phó trưởng bộ môn Thương mại điện tử</t>
  </si>
  <si>
    <t>0914.687.735</t>
  </si>
  <si>
    <t>hangtmdt@tmu.edu.vn</t>
  </si>
  <si>
    <r>
      <t>KHOA HỆ T</t>
    </r>
    <r>
      <rPr>
        <b/>
        <u/>
        <sz val="12"/>
        <color theme="1"/>
        <rFont val="Times New Roman"/>
        <family val="1"/>
      </rPr>
      <t>HỐNG THÔNG TIN KIN</t>
    </r>
    <r>
      <rPr>
        <b/>
        <sz val="12"/>
        <color theme="1"/>
        <rFont val="Times New Roman"/>
        <family val="1"/>
      </rPr>
      <t>H TẾ &amp;TMĐT</t>
    </r>
  </si>
  <si>
    <t>ĐỐI SÁNH TỶ LỆ SINH VIÊN TỐT NGHIỆP, THÔI HỌC, THỜI GIAN TỐT NGHIỆP TRUNG BÌNH 
CHƯƠNG TRÌNH ĐÀO TẠO NGÀNH THƯƠNG MẠI ĐIỆN TỬ</t>
  </si>
  <si>
    <t>2013-2017</t>
  </si>
  <si>
    <t>2014-2018</t>
  </si>
  <si>
    <t>2015-2019</t>
  </si>
  <si>
    <t>2016-2020</t>
  </si>
  <si>
    <t>2017-2021</t>
  </si>
  <si>
    <t>96,62</t>
  </si>
  <si>
    <t>96,41</t>
  </si>
  <si>
    <t>93,69</t>
  </si>
  <si>
    <t>93,91</t>
  </si>
  <si>
    <t>59,32</t>
  </si>
  <si>
    <t>90,5</t>
  </si>
  <si>
    <t>92,1</t>
  </si>
  <si>
    <t>81,4</t>
  </si>
  <si>
    <t>51,7</t>
  </si>
  <si>
    <t>85,7 [1]</t>
  </si>
  <si>
    <t>[1] CTĐT Quản trị kinh doanh của Trường ĐH Thương mại</t>
  </si>
  <si>
    <t>[2] CTĐT TMĐT - Đại học Kinh tế - Tài chính TP. HCM</t>
  </si>
  <si>
    <t>3,88</t>
  </si>
  <si>
    <t>3,59</t>
  </si>
  <si>
    <t>6,31</t>
  </si>
  <si>
    <t>6,09</t>
  </si>
  <si>
    <t>9,5</t>
  </si>
  <si>
    <t>18,6</t>
  </si>
  <si>
    <t>7,9</t>
  </si>
  <si>
    <t>89,4 [2]</t>
  </si>
  <si>
    <t>91,6</t>
  </si>
  <si>
    <t>91,4</t>
  </si>
  <si>
    <t>90,2</t>
  </si>
  <si>
    <t>8,4</t>
  </si>
  <si>
    <t>9,8</t>
  </si>
  <si>
    <t>8,6</t>
  </si>
  <si>
    <t>14,3 [3]</t>
  </si>
  <si>
    <t>10,6 [4]</t>
  </si>
  <si>
    <t>4,2 [6]</t>
  </si>
  <si>
    <t>4,18</t>
  </si>
  <si>
    <t>4,21</t>
  </si>
  <si>
    <t>[3] CTĐT Quản trị kinh doanh của Trường ĐH Thương mại</t>
  </si>
  <si>
    <t>[4] CTĐT TMĐT - Đại học Kinh tế - Tài chính TP. HCM</t>
  </si>
  <si>
    <t>[6] CTĐT TMĐT - Đại học Kinh tế - Tài chính TP. HCM</t>
  </si>
  <si>
    <t>[5] CTĐT Kế toán doanh nghiệp của Trường ĐH Thương mại</t>
  </si>
  <si>
    <t>THỐNG KÊ TÌNH TRẠNG VIỆC LÀM CỦA SINH VIÊN TỐT NGHIỆP CHƯƠNG TRÌNH ĐÀO TẠO NGÀNH THƯƠNG MẠI ĐIỆN TỬ</t>
  </si>
  <si>
    <t>DANH SÁCH SINH VIÊN TỐT NGHIỆP TRƯỚC HẠN, QUÁ HẠN CHƯƠNG TRÌNH ĐÀO TẠO NGÀNH THƯƠNG MẠI ĐIỆN TỬ</t>
  </si>
  <si>
    <t>THỐNG KÊ TỈ LỆ SINH VIÊN TỐT NGHIỆP, THÔI HỌC CHƯƠNG TRÌNH ĐÀO TẠO NGÀNH THƯƠNG MẠI ĐIỆN TỬ</t>
  </si>
  <si>
    <t>THỐNG KÊ SỐ LƯỢNG SINH VIÊN THEO HỌC KỲ CỦA CHƯƠNG TRÌNH ĐÀO TẠO NGÀNH THƯƠNG MẠI ĐIỆN TỬ</t>
  </si>
  <si>
    <t>9,7</t>
  </si>
  <si>
    <t>9,9</t>
  </si>
  <si>
    <t>8,5</t>
  </si>
  <si>
    <t>Khóa 2013-2017</t>
  </si>
  <si>
    <t>Nguyễn Thị Thu</t>
  </si>
  <si>
    <t>Khóa 2014-2018</t>
  </si>
  <si>
    <t>Khóa 2015-2019</t>
  </si>
  <si>
    <t>Khóa 2016-2020</t>
  </si>
  <si>
    <t>Nguyễn Thị Vân</t>
  </si>
  <si>
    <t>Đỗ Thị Phương</t>
  </si>
  <si>
    <t>Khóa 2017-2021</t>
  </si>
  <si>
    <t>Phạm Thị Huyền</t>
  </si>
  <si>
    <t>Nguyễn Thị Hằng</t>
  </si>
  <si>
    <t>2017-2018</t>
  </si>
  <si>
    <t>2018-2019</t>
  </si>
  <si>
    <t>2019-2020</t>
  </si>
  <si>
    <t>2020-2021</t>
  </si>
  <si>
    <t>2021-2022</t>
  </si>
  <si>
    <t>Nguyễn Thị Vân Anh</t>
  </si>
  <si>
    <t>Chu Nguyệt ánh</t>
  </si>
  <si>
    <t>Nguyễn Thùy Dung</t>
  </si>
  <si>
    <t>Nguyễn Thị Duyên</t>
  </si>
  <si>
    <t>Danh Thị Dương</t>
  </si>
  <si>
    <t>Phạm Thị Hải</t>
  </si>
  <si>
    <t>Nguyễn Thị Hiến</t>
  </si>
  <si>
    <t>Nguyễn Thị Hiền</t>
  </si>
  <si>
    <t>Lê Thị Hoài</t>
  </si>
  <si>
    <t>Nguyễn Thị Huế</t>
  </si>
  <si>
    <t>Lưu Quang Huy</t>
  </si>
  <si>
    <t>Vũ Văn Hùng</t>
  </si>
  <si>
    <t>Nguyễn Thị Thu Hương</t>
  </si>
  <si>
    <t>Trần Thị Hương</t>
  </si>
  <si>
    <t>Nguyễn Thị Lan</t>
  </si>
  <si>
    <t>Nguyễn Thị Hồng Linh</t>
  </si>
  <si>
    <t>Lê Thị Thùy Linh</t>
  </si>
  <si>
    <t>Nguyễn Thị Luyến</t>
  </si>
  <si>
    <t>Vũ Hoàng Hải Nga</t>
  </si>
  <si>
    <t>Đoàn Thị Bích Ngọc</t>
  </si>
  <si>
    <t>Nguyễn Thúy Phương</t>
  </si>
  <si>
    <t>Nguyễn Ngọc Phượng</t>
  </si>
  <si>
    <t>Đào Thị Phượng</t>
  </si>
  <si>
    <t>Lương Trung Quân</t>
  </si>
  <si>
    <t>Bùi Đức Quỳnh</t>
  </si>
  <si>
    <t>Phạm Thị Thanh</t>
  </si>
  <si>
    <t>Đoàn Thị Thảo</t>
  </si>
  <si>
    <t>Bùi Thị Thu</t>
  </si>
  <si>
    <t>Tống Thị Thúy</t>
  </si>
  <si>
    <t>Lê Thị Thương</t>
  </si>
  <si>
    <t>Đào Thị Thu Trang</t>
  </si>
  <si>
    <t>Nguyễn Thị Tuyết</t>
  </si>
  <si>
    <t>Phùng Thị Vân</t>
  </si>
  <si>
    <t>Tạ Thị Phương Anh</t>
  </si>
  <si>
    <t>Bùi Thị Lan Anh</t>
  </si>
  <si>
    <t>Nguyễn Thị ánh</t>
  </si>
  <si>
    <t>Trần Thị Dung</t>
  </si>
  <si>
    <t>Lê Thị Duyên</t>
  </si>
  <si>
    <t>Phạm Thị Hảo</t>
  </si>
  <si>
    <t>Trần Thị Hân</t>
  </si>
  <si>
    <t>Nguyễn Thị Hiệp</t>
  </si>
  <si>
    <t>Phạm Hồng Hiệp</t>
  </si>
  <si>
    <t>Chu Thị Quỳnh Hoa</t>
  </si>
  <si>
    <t>Trần Đình Hoàng</t>
  </si>
  <si>
    <t>Nguyễn Đức Huy</t>
  </si>
  <si>
    <t>Nguyễn Thị Thanh Huyền</t>
  </si>
  <si>
    <t>Phạm Văn Hùng</t>
  </si>
  <si>
    <t>Nguyễn Thị Hương</t>
  </si>
  <si>
    <t>Phạm Thị Hường</t>
  </si>
  <si>
    <t>Nguyễn Hà My</t>
  </si>
  <si>
    <t>Phùng Minh Nguyệt</t>
  </si>
  <si>
    <t>Trần Thị Nụ</t>
  </si>
  <si>
    <t>Nguyễn Thị Linh Phương</t>
  </si>
  <si>
    <t>Vũ Thị Mỹ Phượng</t>
  </si>
  <si>
    <t>Nguyễn Thúy Quỳnh</t>
  </si>
  <si>
    <t>Phạm Thị Ngọc Thanh</t>
  </si>
  <si>
    <t>Lê Thị Thảo</t>
  </si>
  <si>
    <t>Phạm Thị Thu</t>
  </si>
  <si>
    <t>Nguyễn Thị Thúy</t>
  </si>
  <si>
    <t>Nguyễn Thị Thương</t>
  </si>
  <si>
    <t>Nguyễn Thị Huyền Trang</t>
  </si>
  <si>
    <t>Bùi Thị Tuyền</t>
  </si>
  <si>
    <t>Nguyễn Anh Thu</t>
  </si>
  <si>
    <t>Nguyễn Thị Toan</t>
  </si>
  <si>
    <t>Bùi Thị Thu Hà</t>
  </si>
  <si>
    <t>Vũ Thị Huệ</t>
  </si>
  <si>
    <t>Phạm Thị Vân</t>
  </si>
  <si>
    <t>Tô Thị Hải Yến</t>
  </si>
  <si>
    <t>Đặng Thị Phượng</t>
  </si>
  <si>
    <t>Lê Thị Thanh Kim Huệ</t>
  </si>
  <si>
    <t>Đặng Thị Thanh</t>
  </si>
  <si>
    <t>Hoàng Việt Dũng</t>
  </si>
  <si>
    <t>Phùng Quốc Khánh</t>
  </si>
  <si>
    <t>Trịnh Văn Minh</t>
  </si>
  <si>
    <t>Nguyễn Đình Sang</t>
  </si>
  <si>
    <t>Nguyễn Thị Hồng Thanh</t>
  </si>
  <si>
    <t>Lê Thị Hà Thúy</t>
  </si>
  <si>
    <t>Đặng Thị Hồng</t>
  </si>
  <si>
    <t>Nguyễn Thị Thùy Ninh</t>
  </si>
  <si>
    <t>Lý Thị Thắm</t>
  </si>
  <si>
    <t>Đào Thị Thảo</t>
  </si>
  <si>
    <t>Tạ Văn Điều</t>
  </si>
  <si>
    <t>Phạm Thị Hương</t>
  </si>
  <si>
    <t>Lê Duy Khánh</t>
  </si>
  <si>
    <t>Đỗ Thị Loan</t>
  </si>
  <si>
    <t>Đỗ Như Ngọc</t>
  </si>
  <si>
    <t>Trần Quốc Việt</t>
  </si>
  <si>
    <t>Nguyễn Thị Xuân</t>
  </si>
  <si>
    <t>Nguyễn Hoàng Tuân</t>
  </si>
  <si>
    <t>Nguyễn Minh Hà</t>
  </si>
  <si>
    <t>Lý Tiến Anh</t>
  </si>
  <si>
    <t>Nguyễn Lưu Tuấn Dũng</t>
  </si>
  <si>
    <t>Lê Thị Hoa</t>
  </si>
  <si>
    <t>Phạm Thị Phương</t>
  </si>
  <si>
    <t>Nguyễn Hồng Hạnh</t>
  </si>
  <si>
    <t>Lương Thị Ngát</t>
  </si>
  <si>
    <t>Lê Hoài Nam</t>
  </si>
  <si>
    <t>Lê Minh Ngọc</t>
  </si>
  <si>
    <t>Đặng Nam Hải Triều</t>
  </si>
  <si>
    <t>Vũ Thị Trinh</t>
  </si>
  <si>
    <t>Từ Văn Hải</t>
  </si>
  <si>
    <t>Nguyễn Hương Thảo</t>
  </si>
  <si>
    <t>Bùi Thị Phương Thanh</t>
  </si>
  <si>
    <t>Đinh Tuấn Sơn</t>
  </si>
  <si>
    <t>Nguyễn Phương Anh</t>
  </si>
  <si>
    <t>Phạm Thị Thùy Linh</t>
  </si>
  <si>
    <t>Hoàng Thị Lưu Ly</t>
  </si>
  <si>
    <t>Hà Thị Nga</t>
  </si>
  <si>
    <t>Nguyễn Thị Bích Ngọc</t>
  </si>
  <si>
    <t>Trần Thị Thanh Nhài</t>
  </si>
  <si>
    <t>Nguyễn Thị Ninh</t>
  </si>
  <si>
    <t>Đoàn Thị Phượng</t>
  </si>
  <si>
    <t>Phùng Thế Quang</t>
  </si>
  <si>
    <t>Lê Hồng Thủy</t>
  </si>
  <si>
    <t>Nguyễn Thị Thùy Trang</t>
  </si>
  <si>
    <t>Nguyễn Thị Kim Trung</t>
  </si>
  <si>
    <t>Nguyễn Quang Trường</t>
  </si>
  <si>
    <t>Dương Hải Vi</t>
  </si>
  <si>
    <t>Đào Thị Hải Yến</t>
  </si>
  <si>
    <t>Đặng Thị Hoàng Anh</t>
  </si>
  <si>
    <t>Ngô Ngọc Anh</t>
  </si>
  <si>
    <t>Nguyễn Thị Phương Anh</t>
  </si>
  <si>
    <t>Trần Thu Anh</t>
  </si>
  <si>
    <t>Nguyễn Thị Bích</t>
  </si>
  <si>
    <t>Nguyễn Anh Công</t>
  </si>
  <si>
    <t>Trần Thị Kim Cúc</t>
  </si>
  <si>
    <t>Nguyễn Thị Dung</t>
  </si>
  <si>
    <t>Bùi Thị Hằng</t>
  </si>
  <si>
    <t>Vũ Thị Hồng Hạnh</t>
  </si>
  <si>
    <t>Nguyễn Trung Hậu</t>
  </si>
  <si>
    <t>Đỗ Thị Hiên</t>
  </si>
  <si>
    <t>Nguyễn Thị Hoa</t>
  </si>
  <si>
    <t>Nguyễn Khánh Huyền</t>
  </si>
  <si>
    <t>Trần Thị Lệ</t>
  </si>
  <si>
    <t>Hoàng Ngọc Linh</t>
  </si>
  <si>
    <t>Trần Thùy Linh</t>
  </si>
  <si>
    <t>Đặng Thị Mai</t>
  </si>
  <si>
    <t>Phạm Minh Nhật</t>
  </si>
  <si>
    <t>Nguyễn Thị Nhung</t>
  </si>
  <si>
    <t>Vũ Thị Thanh Phương</t>
  </si>
  <si>
    <t>Lưu Thị Bích Phượng</t>
  </si>
  <si>
    <t>Trần Thị Quỳnh</t>
  </si>
  <si>
    <t>Đặng Văn Thính</t>
  </si>
  <si>
    <t>Bùi Thị Ngọc Trâm</t>
  </si>
  <si>
    <t>Bùi Hoàng Yến</t>
  </si>
  <si>
    <t>Chu Tuấn Anh</t>
  </si>
  <si>
    <t>Đoàn Thị Kim Anh</t>
  </si>
  <si>
    <t>Nguyễn Thị Lan Anh</t>
  </si>
  <si>
    <t>Nguyễn Vân Anh</t>
  </si>
  <si>
    <t>Nguyễn Ngọc ánh</t>
  </si>
  <si>
    <t>Lê Thị Phương Châm</t>
  </si>
  <si>
    <t>Đỗ Hồng Diễm</t>
  </si>
  <si>
    <t>Ngô Hữu Đồng</t>
  </si>
  <si>
    <t>Trịnh Văn Đức</t>
  </si>
  <si>
    <t>Nguyễn Thị Thùy Dung</t>
  </si>
  <si>
    <t>4,17</t>
  </si>
  <si>
    <t>4,04</t>
  </si>
  <si>
    <t>4,29</t>
  </si>
  <si>
    <t>4,32</t>
  </si>
  <si>
    <t>4,15</t>
  </si>
  <si>
    <t>4,22</t>
  </si>
  <si>
    <t>4,38</t>
  </si>
  <si>
    <t>4,12 [5]</t>
  </si>
  <si>
    <t>4,40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</si>
</sst>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3"/>
      <color theme="1"/>
      <name val="Times New Roman"/>
      <family val="1"/>
    </font>
    <font>
      <b/>
      <u/>
      <sz val="12"/>
      <color theme="1"/>
      <name val="Times New Roman"/>
      <family val="1"/>
    </font>
    <font>
      <sz val="13"/>
      <color rgb="FF000000"/>
      <name val="Times New Roman"/>
      <family val="1"/>
    </font>
    <font>
      <sz val="11"/>
      <color rgb="FF050505"/>
      <name val="Times New Roman"/>
      <family val="1"/>
    </font>
    <font>
      <u/>
      <sz val="11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7" fillId="0" borderId="0"/>
    <xf numFmtId="0" fontId="8" fillId="0" borderId="0"/>
    <xf numFmtId="0" fontId="5" fillId="0" borderId="0"/>
    <xf numFmtId="0" fontId="14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/>
    <xf numFmtId="0" fontId="13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0" xfId="11" applyAlignment="1">
      <alignment vertical="center"/>
    </xf>
    <xf numFmtId="0" fontId="14" fillId="0" borderId="1" xfId="1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9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0" xfId="0" applyFont="1"/>
    <xf numFmtId="0" fontId="9" fillId="0" borderId="1" xfId="0" applyFont="1" applyBorder="1"/>
    <xf numFmtId="164" fontId="12" fillId="0" borderId="1" xfId="1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5" xfId="11" applyBorder="1" applyAlignment="1">
      <alignment horizontal="center" vertical="center" wrapText="1"/>
    </xf>
    <xf numFmtId="0" fontId="9" fillId="0" borderId="0" xfId="0" applyFont="1" applyAlignment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2" fillId="0" borderId="1" xfId="0" applyFont="1" applyBorder="1" applyAlignment="1">
      <alignment vertical="center" wrapText="1"/>
    </xf>
    <xf numFmtId="0" fontId="21" fillId="0" borderId="1" xfId="11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5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2" fontId="17" fillId="0" borderId="6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</cellXfs>
  <cellStyles count="12">
    <cellStyle name="Hyperlink" xfId="11" builtinId="8"/>
    <cellStyle name="Hyperlink 2" xfId="2"/>
    <cellStyle name="Normal" xfId="0" builtinId="0"/>
    <cellStyle name="Normal 13" xfId="3"/>
    <cellStyle name="Normal 14" xfId="4"/>
    <cellStyle name="Normal 2" xfId="5"/>
    <cellStyle name="Normal 2 2" xfId="6"/>
    <cellStyle name="Normal 3" xfId="7"/>
    <cellStyle name="Normal 4" xfId="8"/>
    <cellStyle name="Normal 5" xfId="9"/>
    <cellStyle name="Normal 7" xfId="1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hangtmdt@tmu.edu.vn" TargetMode="External"/><Relationship Id="rId3" Type="http://schemas.openxmlformats.org/officeDocument/2006/relationships/hyperlink" Target="mailto:nguyenphi@maxbuy.vn" TargetMode="External"/><Relationship Id="rId7" Type="http://schemas.openxmlformats.org/officeDocument/2006/relationships/hyperlink" Target="mailto:longdaichivphn@gmail.com" TargetMode="External"/><Relationship Id="rId2" Type="http://schemas.openxmlformats.org/officeDocument/2006/relationships/hyperlink" Target="mailto:van@boxi.vn" TargetMode="External"/><Relationship Id="rId1" Type="http://schemas.openxmlformats.org/officeDocument/2006/relationships/hyperlink" Target="mailto:landn@ecomviet.vn" TargetMode="External"/><Relationship Id="rId6" Type="http://schemas.openxmlformats.org/officeDocument/2006/relationships/hyperlink" Target="mailto:nhan.nunakids@gmail.com" TargetMode="External"/><Relationship Id="rId5" Type="http://schemas.openxmlformats.org/officeDocument/2006/relationships/hyperlink" Target="mailto:huytv@bkacad.edu.vn" TargetMode="External"/><Relationship Id="rId4" Type="http://schemas.openxmlformats.org/officeDocument/2006/relationships/hyperlink" Target="mailto:sonlq@datarobot.vn" TargetMode="External"/><Relationship Id="rId9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85" zoomScaleNormal="85" workbookViewId="0">
      <selection activeCell="B9" sqref="B9:K13"/>
    </sheetView>
  </sheetViews>
  <sheetFormatPr defaultColWidth="9.140625" defaultRowHeight="15.75" x14ac:dyDescent="0.25"/>
  <cols>
    <col min="1" max="1" width="16" style="1" customWidth="1"/>
    <col min="2" max="2" width="11.5703125" style="1" customWidth="1"/>
    <col min="3" max="3" width="13.5703125" style="1" customWidth="1"/>
    <col min="4" max="11" width="11.5703125" style="1" customWidth="1"/>
    <col min="12" max="16384" width="9.140625" style="1"/>
  </cols>
  <sheetData>
    <row r="1" spans="1:11" ht="16.5" x14ac:dyDescent="0.25">
      <c r="A1" s="57" t="s">
        <v>64</v>
      </c>
      <c r="B1" s="57"/>
      <c r="C1" s="57"/>
      <c r="D1" s="57"/>
      <c r="E1" s="57"/>
      <c r="F1" s="57"/>
    </row>
    <row r="2" spans="1:11" s="24" customFormat="1" x14ac:dyDescent="0.25">
      <c r="A2" s="58" t="s">
        <v>123</v>
      </c>
      <c r="B2" s="58"/>
      <c r="C2" s="58"/>
      <c r="D2" s="58"/>
      <c r="E2" s="58"/>
      <c r="F2" s="58"/>
    </row>
    <row r="4" spans="1:11" x14ac:dyDescent="0.25">
      <c r="A4" s="59" t="s">
        <v>168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6" spans="1:11" x14ac:dyDescent="0.25">
      <c r="A6" s="60" t="s">
        <v>0</v>
      </c>
      <c r="B6" s="63" t="s">
        <v>1</v>
      </c>
      <c r="C6" s="63"/>
      <c r="D6" s="63"/>
      <c r="E6" s="63"/>
      <c r="F6" s="63"/>
      <c r="G6" s="63"/>
      <c r="H6" s="63"/>
      <c r="I6" s="63"/>
      <c r="J6" s="63"/>
      <c r="K6" s="63"/>
    </row>
    <row r="7" spans="1:11" x14ac:dyDescent="0.25">
      <c r="A7" s="61"/>
      <c r="B7" s="63" t="s">
        <v>2</v>
      </c>
      <c r="C7" s="63"/>
      <c r="D7" s="63" t="s">
        <v>3</v>
      </c>
      <c r="E7" s="63"/>
      <c r="F7" s="63" t="s">
        <v>4</v>
      </c>
      <c r="G7" s="63"/>
      <c r="H7" s="63" t="s">
        <v>5</v>
      </c>
      <c r="I7" s="63"/>
      <c r="J7" s="63" t="s">
        <v>6</v>
      </c>
      <c r="K7" s="63"/>
    </row>
    <row r="8" spans="1:11" x14ac:dyDescent="0.25">
      <c r="A8" s="62"/>
      <c r="B8" s="21" t="s">
        <v>7</v>
      </c>
      <c r="C8" s="21" t="s">
        <v>8</v>
      </c>
      <c r="D8" s="21" t="s">
        <v>7</v>
      </c>
      <c r="E8" s="21" t="s">
        <v>8</v>
      </c>
      <c r="F8" s="21" t="s">
        <v>7</v>
      </c>
      <c r="G8" s="21" t="s">
        <v>8</v>
      </c>
      <c r="H8" s="21" t="s">
        <v>7</v>
      </c>
      <c r="I8" s="21" t="s">
        <v>8</v>
      </c>
      <c r="J8" s="21" t="s">
        <v>7</v>
      </c>
      <c r="K8" s="21" t="s">
        <v>8</v>
      </c>
    </row>
    <row r="9" spans="1:11" ht="24.75" customHeight="1" x14ac:dyDescent="0.35">
      <c r="A9" s="53" t="s">
        <v>182</v>
      </c>
      <c r="B9" s="51">
        <v>200</v>
      </c>
      <c r="C9" s="51">
        <v>201</v>
      </c>
      <c r="D9" s="51">
        <v>229</v>
      </c>
      <c r="E9" s="51">
        <v>227</v>
      </c>
      <c r="F9" s="51">
        <v>210</v>
      </c>
      <c r="G9" s="51">
        <v>208</v>
      </c>
      <c r="H9" s="51">
        <v>197</v>
      </c>
      <c r="I9" s="51">
        <v>198</v>
      </c>
      <c r="J9" s="51">
        <v>31</v>
      </c>
      <c r="K9" s="51">
        <v>29</v>
      </c>
    </row>
    <row r="10" spans="1:11" ht="24.75" customHeight="1" x14ac:dyDescent="0.35">
      <c r="A10" s="53" t="s">
        <v>183</v>
      </c>
      <c r="B10" s="51">
        <v>268</v>
      </c>
      <c r="C10" s="51">
        <v>265</v>
      </c>
      <c r="D10" s="51">
        <v>200</v>
      </c>
      <c r="E10" s="51">
        <v>198</v>
      </c>
      <c r="F10" s="51">
        <v>236</v>
      </c>
      <c r="G10" s="51">
        <v>233</v>
      </c>
      <c r="H10" s="51">
        <v>210</v>
      </c>
      <c r="I10" s="51">
        <v>210</v>
      </c>
      <c r="J10" s="51">
        <v>32</v>
      </c>
      <c r="K10" s="51">
        <v>36</v>
      </c>
    </row>
    <row r="11" spans="1:11" ht="24.75" customHeight="1" x14ac:dyDescent="0.35">
      <c r="A11" s="53" t="s">
        <v>184</v>
      </c>
      <c r="B11" s="51">
        <v>280</v>
      </c>
      <c r="C11" s="51">
        <v>275</v>
      </c>
      <c r="D11" s="51">
        <v>268</v>
      </c>
      <c r="E11" s="51">
        <v>269</v>
      </c>
      <c r="F11" s="51">
        <v>200</v>
      </c>
      <c r="G11" s="51">
        <v>197</v>
      </c>
      <c r="H11" s="51">
        <v>236</v>
      </c>
      <c r="I11" s="51">
        <v>234</v>
      </c>
      <c r="J11" s="51">
        <v>30</v>
      </c>
      <c r="K11" s="51">
        <v>28</v>
      </c>
    </row>
    <row r="12" spans="1:11" ht="24.75" customHeight="1" x14ac:dyDescent="0.35">
      <c r="A12" s="53" t="s">
        <v>185</v>
      </c>
      <c r="B12" s="51">
        <v>242</v>
      </c>
      <c r="C12" s="51">
        <v>243</v>
      </c>
      <c r="D12" s="51">
        <v>280</v>
      </c>
      <c r="E12" s="51">
        <v>282</v>
      </c>
      <c r="F12" s="51">
        <v>268</v>
      </c>
      <c r="G12" s="51">
        <v>264</v>
      </c>
      <c r="H12" s="51">
        <v>200</v>
      </c>
      <c r="I12" s="51">
        <v>199</v>
      </c>
      <c r="J12" s="51">
        <v>20</v>
      </c>
      <c r="K12" s="51">
        <v>23</v>
      </c>
    </row>
    <row r="13" spans="1:11" ht="24.75" customHeight="1" x14ac:dyDescent="0.35">
      <c r="A13" s="53" t="s">
        <v>186</v>
      </c>
      <c r="B13" s="51">
        <v>258</v>
      </c>
      <c r="C13" s="51"/>
      <c r="D13" s="51">
        <v>240</v>
      </c>
      <c r="E13" s="51"/>
      <c r="F13" s="51">
        <v>280</v>
      </c>
      <c r="G13" s="51"/>
      <c r="H13" s="51">
        <v>284</v>
      </c>
      <c r="I13" s="51"/>
      <c r="J13" s="51">
        <v>30</v>
      </c>
      <c r="K13" s="51"/>
    </row>
  </sheetData>
  <mergeCells count="10">
    <mergeCell ref="A1:F1"/>
    <mergeCell ref="A2:F2"/>
    <mergeCell ref="A4:K4"/>
    <mergeCell ref="A6:A8"/>
    <mergeCell ref="B6:K6"/>
    <mergeCell ref="B7:C7"/>
    <mergeCell ref="D7:E7"/>
    <mergeCell ref="F7:G7"/>
    <mergeCell ref="H7:I7"/>
    <mergeCell ref="J7:K7"/>
  </mergeCells>
  <pageMargins left="0.45" right="0.4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B6" zoomScaleNormal="100" workbookViewId="0">
      <selection activeCell="J17" sqref="J17"/>
    </sheetView>
  </sheetViews>
  <sheetFormatPr defaultRowHeight="15" x14ac:dyDescent="0.25"/>
  <cols>
    <col min="1" max="1" width="14.140625" customWidth="1"/>
    <col min="2" max="3" width="12" customWidth="1"/>
    <col min="4" max="4" width="15.42578125" customWidth="1"/>
    <col min="5" max="8" width="16.42578125" customWidth="1"/>
    <col min="9" max="9" width="14" customWidth="1"/>
  </cols>
  <sheetData>
    <row r="1" spans="1:14" s="1" customFormat="1" ht="16.5" x14ac:dyDescent="0.25">
      <c r="A1" s="57" t="s">
        <v>64</v>
      </c>
      <c r="B1" s="57"/>
      <c r="C1" s="57"/>
      <c r="D1" s="57"/>
      <c r="E1" s="57"/>
      <c r="F1" s="57"/>
    </row>
    <row r="2" spans="1:14" s="24" customFormat="1" ht="15.75" x14ac:dyDescent="0.25">
      <c r="A2" s="58" t="s">
        <v>123</v>
      </c>
      <c r="B2" s="58"/>
      <c r="C2" s="58"/>
      <c r="D2" s="58"/>
      <c r="E2" s="58"/>
      <c r="F2" s="58"/>
    </row>
    <row r="4" spans="1:14" ht="16.5" x14ac:dyDescent="0.25">
      <c r="A4" s="68" t="s">
        <v>167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ht="15.75" x14ac:dyDescent="0.25">
      <c r="A5" s="59" t="s">
        <v>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7" spans="1:14" ht="28.5" customHeight="1" x14ac:dyDescent="0.25">
      <c r="A7" s="65" t="s">
        <v>10</v>
      </c>
      <c r="B7" s="65" t="s">
        <v>11</v>
      </c>
      <c r="C7" s="66" t="s">
        <v>12</v>
      </c>
      <c r="D7" s="65" t="s">
        <v>13</v>
      </c>
      <c r="E7" s="65"/>
      <c r="F7" s="65"/>
      <c r="G7" s="65"/>
      <c r="H7" s="65"/>
      <c r="I7" s="65"/>
      <c r="J7" s="65" t="s">
        <v>14</v>
      </c>
      <c r="K7" s="65"/>
      <c r="L7" s="65"/>
      <c r="M7" s="65"/>
      <c r="N7" s="65"/>
    </row>
    <row r="8" spans="1:14" ht="42.75" x14ac:dyDescent="0.25">
      <c r="A8" s="65"/>
      <c r="B8" s="65"/>
      <c r="C8" s="67"/>
      <c r="D8" s="22" t="s">
        <v>15</v>
      </c>
      <c r="E8" s="22" t="s">
        <v>16</v>
      </c>
      <c r="F8" s="22" t="s">
        <v>17</v>
      </c>
      <c r="G8" s="22" t="s">
        <v>18</v>
      </c>
      <c r="H8" s="22" t="s">
        <v>19</v>
      </c>
      <c r="I8" s="22" t="s">
        <v>20</v>
      </c>
      <c r="J8" s="22" t="s">
        <v>2</v>
      </c>
      <c r="K8" s="22" t="s">
        <v>3</v>
      </c>
      <c r="L8" s="22" t="s">
        <v>4</v>
      </c>
      <c r="M8" s="22" t="s">
        <v>5</v>
      </c>
      <c r="N8" s="22" t="s">
        <v>21</v>
      </c>
    </row>
    <row r="9" spans="1:14" ht="15.6" customHeight="1" x14ac:dyDescent="0.25">
      <c r="A9" s="64" t="s">
        <v>125</v>
      </c>
      <c r="B9" s="64">
        <v>325</v>
      </c>
      <c r="C9" s="49">
        <v>314</v>
      </c>
      <c r="D9" s="49">
        <v>0</v>
      </c>
      <c r="E9" s="49">
        <v>268</v>
      </c>
      <c r="F9" s="49">
        <v>39</v>
      </c>
      <c r="G9" s="49">
        <v>7</v>
      </c>
      <c r="H9" s="49">
        <v>0</v>
      </c>
      <c r="I9" s="49">
        <v>0</v>
      </c>
      <c r="J9" s="49">
        <v>2</v>
      </c>
      <c r="K9" s="49">
        <v>6</v>
      </c>
      <c r="L9" s="49">
        <v>2</v>
      </c>
      <c r="M9" s="49">
        <v>1</v>
      </c>
      <c r="N9" s="49">
        <f>SUM(J9:M9)</f>
        <v>11</v>
      </c>
    </row>
    <row r="10" spans="1:14" ht="15.95" customHeight="1" x14ac:dyDescent="0.25">
      <c r="A10" s="64"/>
      <c r="B10" s="64"/>
      <c r="C10" s="20">
        <f>C9/B9</f>
        <v>0.96615384615384614</v>
      </c>
      <c r="D10" s="3">
        <f>D9/$C9</f>
        <v>0</v>
      </c>
      <c r="E10" s="3">
        <f>E9/$C9</f>
        <v>0.85350318471337583</v>
      </c>
      <c r="F10" s="3">
        <f t="shared" ref="F10:I10" si="0">F9/$C9</f>
        <v>0.12420382165605096</v>
      </c>
      <c r="G10" s="3">
        <f t="shared" si="0"/>
        <v>2.2292993630573247E-2</v>
      </c>
      <c r="H10" s="3">
        <f t="shared" si="0"/>
        <v>0</v>
      </c>
      <c r="I10" s="3">
        <f t="shared" si="0"/>
        <v>0</v>
      </c>
      <c r="J10" s="3">
        <f>J9/B9</f>
        <v>6.1538461538461538E-3</v>
      </c>
      <c r="K10" s="3">
        <f>K9/B9</f>
        <v>1.8461538461538463E-2</v>
      </c>
      <c r="L10" s="3">
        <f>L9/B9</f>
        <v>6.1538461538461538E-3</v>
      </c>
      <c r="M10" s="3">
        <f>M9/B9</f>
        <v>3.0769230769230769E-3</v>
      </c>
      <c r="N10" s="3">
        <f>N9/B9</f>
        <v>3.3846153846153845E-2</v>
      </c>
    </row>
    <row r="11" spans="1:14" ht="15.6" customHeight="1" x14ac:dyDescent="0.25">
      <c r="A11" s="64" t="s">
        <v>126</v>
      </c>
      <c r="B11" s="64">
        <v>195</v>
      </c>
      <c r="C11" s="49">
        <v>188</v>
      </c>
      <c r="D11" s="49">
        <v>0</v>
      </c>
      <c r="E11" s="49">
        <v>181</v>
      </c>
      <c r="F11" s="49">
        <v>7</v>
      </c>
      <c r="G11" s="49">
        <v>0</v>
      </c>
      <c r="H11" s="49">
        <v>0</v>
      </c>
      <c r="I11" s="49">
        <v>0</v>
      </c>
      <c r="J11" s="49">
        <v>4</v>
      </c>
      <c r="K11" s="49">
        <v>2</v>
      </c>
      <c r="L11" s="49">
        <v>1</v>
      </c>
      <c r="M11" s="49">
        <v>0</v>
      </c>
      <c r="N11" s="49">
        <f>SUM(J11:M11)</f>
        <v>7</v>
      </c>
    </row>
    <row r="12" spans="1:14" ht="15.95" customHeight="1" x14ac:dyDescent="0.25">
      <c r="A12" s="64"/>
      <c r="B12" s="64"/>
      <c r="C12" s="20">
        <f>C11/B11</f>
        <v>0.96410256410256412</v>
      </c>
      <c r="D12" s="3">
        <f>D11/$C11</f>
        <v>0</v>
      </c>
      <c r="E12" s="3">
        <f>E11/$C11</f>
        <v>0.96276595744680848</v>
      </c>
      <c r="F12" s="3">
        <f t="shared" ref="F12:I12" si="1">F11/$C11</f>
        <v>3.7234042553191488E-2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>J11/B11</f>
        <v>2.0512820512820513E-2</v>
      </c>
      <c r="K12" s="3">
        <f>K11/B11</f>
        <v>1.0256410256410256E-2</v>
      </c>
      <c r="L12" s="3">
        <f>L11/B11</f>
        <v>5.1282051282051282E-3</v>
      </c>
      <c r="M12" s="3">
        <f>M11/B11</f>
        <v>0</v>
      </c>
      <c r="N12" s="3">
        <f>N11/B11</f>
        <v>3.5897435897435895E-2</v>
      </c>
    </row>
    <row r="13" spans="1:14" ht="15.6" customHeight="1" x14ac:dyDescent="0.25">
      <c r="A13" s="64" t="s">
        <v>127</v>
      </c>
      <c r="B13" s="64">
        <v>222</v>
      </c>
      <c r="C13" s="49">
        <v>208</v>
      </c>
      <c r="D13" s="49">
        <v>0</v>
      </c>
      <c r="E13" s="49">
        <v>185</v>
      </c>
      <c r="F13" s="49">
        <v>10</v>
      </c>
      <c r="G13" s="49">
        <v>3</v>
      </c>
      <c r="H13" s="49">
        <v>0</v>
      </c>
      <c r="I13" s="49">
        <v>0</v>
      </c>
      <c r="J13" s="49">
        <v>5</v>
      </c>
      <c r="K13" s="49">
        <v>3</v>
      </c>
      <c r="L13" s="49">
        <v>4</v>
      </c>
      <c r="M13" s="49">
        <v>2</v>
      </c>
      <c r="N13" s="49">
        <f>SUM(J13:M13)</f>
        <v>14</v>
      </c>
    </row>
    <row r="14" spans="1:14" ht="15.95" customHeight="1" x14ac:dyDescent="0.25">
      <c r="A14" s="64"/>
      <c r="B14" s="64"/>
      <c r="C14" s="20">
        <f>C13/B13</f>
        <v>0.93693693693693691</v>
      </c>
      <c r="D14" s="3">
        <f>D13/$C13</f>
        <v>0</v>
      </c>
      <c r="E14" s="3">
        <f>E13/$C13</f>
        <v>0.88942307692307687</v>
      </c>
      <c r="F14" s="3">
        <f t="shared" ref="F14:I14" si="2">F13/$C13</f>
        <v>4.807692307692308E-2</v>
      </c>
      <c r="G14" s="3">
        <f t="shared" si="2"/>
        <v>1.4423076923076924E-2</v>
      </c>
      <c r="H14" s="3">
        <f t="shared" si="2"/>
        <v>0</v>
      </c>
      <c r="I14" s="3">
        <f t="shared" si="2"/>
        <v>0</v>
      </c>
      <c r="J14" s="3">
        <f>J13/B13</f>
        <v>2.2522522522522521E-2</v>
      </c>
      <c r="K14" s="3">
        <f>K13/B13</f>
        <v>1.3513513513513514E-2</v>
      </c>
      <c r="L14" s="3">
        <f>L13/B13</f>
        <v>1.8018018018018018E-2</v>
      </c>
      <c r="M14" s="3">
        <f>M13/B13</f>
        <v>9.0090090090090089E-3</v>
      </c>
      <c r="N14" s="3">
        <f>N13/B13</f>
        <v>6.3063063063063057E-2</v>
      </c>
    </row>
    <row r="15" spans="1:14" ht="15.6" customHeight="1" x14ac:dyDescent="0.25">
      <c r="A15" s="64" t="s">
        <v>128</v>
      </c>
      <c r="B15" s="64">
        <v>197</v>
      </c>
      <c r="C15" s="49">
        <v>185</v>
      </c>
      <c r="D15" s="49">
        <v>12</v>
      </c>
      <c r="E15" s="49">
        <v>126</v>
      </c>
      <c r="F15" s="49">
        <v>35</v>
      </c>
      <c r="G15" s="49">
        <v>7</v>
      </c>
      <c r="H15" s="49">
        <v>5</v>
      </c>
      <c r="I15" s="49">
        <v>0</v>
      </c>
      <c r="J15" s="49">
        <v>5</v>
      </c>
      <c r="K15" s="49">
        <v>2</v>
      </c>
      <c r="L15" s="49">
        <v>3</v>
      </c>
      <c r="M15" s="49">
        <v>2</v>
      </c>
      <c r="N15" s="49">
        <f>SUM(J15:M15)</f>
        <v>12</v>
      </c>
    </row>
    <row r="16" spans="1:14" ht="15.95" customHeight="1" x14ac:dyDescent="0.25">
      <c r="A16" s="64"/>
      <c r="B16" s="64"/>
      <c r="C16" s="20">
        <f>C15/B15</f>
        <v>0.93908629441624369</v>
      </c>
      <c r="D16" s="3">
        <f>D15/$C15</f>
        <v>6.4864864864864868E-2</v>
      </c>
      <c r="E16" s="3">
        <f>E15/$C15</f>
        <v>0.68108108108108112</v>
      </c>
      <c r="F16" s="3">
        <f t="shared" ref="F16:I16" si="3">F15/$C15</f>
        <v>0.1891891891891892</v>
      </c>
      <c r="G16" s="3">
        <f t="shared" si="3"/>
        <v>3.783783783783784E-2</v>
      </c>
      <c r="H16" s="3">
        <f t="shared" si="3"/>
        <v>2.7027027027027029E-2</v>
      </c>
      <c r="I16" s="3">
        <f t="shared" si="3"/>
        <v>0</v>
      </c>
      <c r="J16" s="3">
        <f>J15/B15</f>
        <v>2.5380710659898477E-2</v>
      </c>
      <c r="K16" s="3">
        <f>K15/B15</f>
        <v>1.015228426395939E-2</v>
      </c>
      <c r="L16" s="3">
        <f>L15/B15</f>
        <v>1.5228426395939087E-2</v>
      </c>
      <c r="M16" s="3">
        <f>M15/B15</f>
        <v>1.015228426395939E-2</v>
      </c>
      <c r="N16" s="3">
        <f>N15/B15</f>
        <v>6.0913705583756347E-2</v>
      </c>
    </row>
    <row r="17" spans="1:14" ht="15.6" customHeight="1" x14ac:dyDescent="0.25">
      <c r="A17" s="64" t="s">
        <v>129</v>
      </c>
      <c r="B17" s="64">
        <v>250</v>
      </c>
      <c r="C17" s="49">
        <v>236</v>
      </c>
      <c r="D17" s="49">
        <v>41</v>
      </c>
      <c r="E17" s="49">
        <v>99</v>
      </c>
      <c r="F17" s="49">
        <v>96</v>
      </c>
      <c r="G17" s="49"/>
      <c r="H17" s="49"/>
      <c r="I17" s="49"/>
      <c r="J17" s="49">
        <v>6</v>
      </c>
      <c r="K17" s="49">
        <v>2</v>
      </c>
      <c r="L17" s="49">
        <v>3</v>
      </c>
      <c r="M17" s="49">
        <v>3</v>
      </c>
      <c r="N17" s="49">
        <f>SUM(J17:M17)</f>
        <v>14</v>
      </c>
    </row>
    <row r="18" spans="1:14" ht="15.95" customHeight="1" x14ac:dyDescent="0.25">
      <c r="A18" s="64"/>
      <c r="B18" s="64"/>
      <c r="C18" s="20"/>
      <c r="D18" s="3">
        <f>D17/$C17</f>
        <v>0.17372881355932204</v>
      </c>
      <c r="E18" s="3">
        <f>E17/$C17</f>
        <v>0.41949152542372881</v>
      </c>
      <c r="F18" s="3">
        <f>F17/$C17</f>
        <v>0.40677966101694918</v>
      </c>
      <c r="G18" s="3"/>
      <c r="H18" s="3"/>
      <c r="I18" s="3"/>
      <c r="J18" s="3">
        <f>J17/B17</f>
        <v>2.4E-2</v>
      </c>
      <c r="K18" s="3">
        <f>K17/B17</f>
        <v>8.0000000000000002E-3</v>
      </c>
      <c r="L18" s="3">
        <f>L17/B17</f>
        <v>1.2E-2</v>
      </c>
      <c r="M18" s="3">
        <f>M17/B17</f>
        <v>1.2E-2</v>
      </c>
      <c r="N18" s="3">
        <f>N17/B17</f>
        <v>5.6000000000000001E-2</v>
      </c>
    </row>
  </sheetData>
  <mergeCells count="19">
    <mergeCell ref="A4:N4"/>
    <mergeCell ref="A5:N5"/>
    <mergeCell ref="J7:N7"/>
    <mergeCell ref="B17:B18"/>
    <mergeCell ref="A1:F1"/>
    <mergeCell ref="A2:F2"/>
    <mergeCell ref="A13:A14"/>
    <mergeCell ref="A15:A16"/>
    <mergeCell ref="A17:A18"/>
    <mergeCell ref="A11:A12"/>
    <mergeCell ref="A7:A8"/>
    <mergeCell ref="D7:I7"/>
    <mergeCell ref="A9:A10"/>
    <mergeCell ref="B11:B12"/>
    <mergeCell ref="B13:B14"/>
    <mergeCell ref="B15:B16"/>
    <mergeCell ref="B9:B10"/>
    <mergeCell ref="B7:B8"/>
    <mergeCell ref="C7:C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workbookViewId="0">
      <selection activeCell="B3" sqref="B1:B1048576"/>
    </sheetView>
  </sheetViews>
  <sheetFormatPr defaultColWidth="9.140625" defaultRowHeight="15" x14ac:dyDescent="0.25"/>
  <cols>
    <col min="1" max="1" width="9.140625" style="5"/>
    <col min="2" max="2" width="46.42578125" style="4" hidden="1" customWidth="1"/>
    <col min="3" max="3" width="26.42578125" style="4" customWidth="1"/>
    <col min="4" max="4" width="22.140625" style="4" customWidth="1"/>
    <col min="5" max="5" width="14" style="4" customWidth="1"/>
    <col min="6" max="16384" width="9.140625" style="4"/>
  </cols>
  <sheetData>
    <row r="1" spans="1:6" s="38" customFormat="1" ht="16.5" x14ac:dyDescent="0.25">
      <c r="A1" s="57" t="s">
        <v>64</v>
      </c>
      <c r="B1" s="57"/>
      <c r="C1" s="33"/>
      <c r="D1" s="33"/>
      <c r="E1" s="33"/>
      <c r="F1" s="33"/>
    </row>
    <row r="2" spans="1:6" s="38" customFormat="1" ht="15.75" x14ac:dyDescent="0.25">
      <c r="A2" s="58" t="s">
        <v>123</v>
      </c>
      <c r="B2" s="58"/>
      <c r="C2" s="34"/>
      <c r="D2" s="34"/>
      <c r="E2" s="34"/>
      <c r="F2" s="34"/>
    </row>
    <row r="4" spans="1:6" ht="38.450000000000003" customHeight="1" x14ac:dyDescent="0.25">
      <c r="A4" s="69" t="s">
        <v>166</v>
      </c>
      <c r="B4" s="69"/>
      <c r="C4" s="69"/>
      <c r="D4" s="69"/>
    </row>
    <row r="5" spans="1:6" ht="15.75" x14ac:dyDescent="0.25">
      <c r="B5" s="59" t="s">
        <v>9</v>
      </c>
      <c r="C5" s="59"/>
      <c r="D5" s="59"/>
    </row>
    <row r="7" spans="1:6" ht="28.5" x14ac:dyDescent="0.25">
      <c r="A7" s="11" t="s">
        <v>22</v>
      </c>
      <c r="B7" s="48" t="s">
        <v>23</v>
      </c>
      <c r="C7" s="48" t="s">
        <v>24</v>
      </c>
      <c r="D7" s="48" t="s">
        <v>25</v>
      </c>
    </row>
    <row r="8" spans="1:6" x14ac:dyDescent="0.25">
      <c r="A8" s="8"/>
      <c r="B8" s="10" t="s">
        <v>172</v>
      </c>
      <c r="C8" s="48">
        <f>SUM(C9:C54)</f>
        <v>0</v>
      </c>
      <c r="D8" s="48">
        <f>SUM(D9:D54)</f>
        <v>26.5</v>
      </c>
    </row>
    <row r="9" spans="1:6" ht="15.75" x14ac:dyDescent="0.25">
      <c r="A9" s="8">
        <v>1</v>
      </c>
      <c r="B9" s="52" t="s">
        <v>180</v>
      </c>
      <c r="C9" s="48"/>
      <c r="D9" s="48">
        <v>0.5</v>
      </c>
    </row>
    <row r="10" spans="1:6" ht="15.75" x14ac:dyDescent="0.25">
      <c r="A10" s="8">
        <v>2</v>
      </c>
      <c r="B10" s="52" t="s">
        <v>187</v>
      </c>
      <c r="C10" s="48"/>
      <c r="D10" s="48">
        <v>0.5</v>
      </c>
    </row>
    <row r="11" spans="1:6" ht="15.75" x14ac:dyDescent="0.25">
      <c r="A11" s="8">
        <v>3</v>
      </c>
      <c r="B11" s="52" t="s">
        <v>188</v>
      </c>
      <c r="C11" s="48"/>
      <c r="D11" s="48">
        <v>0.5</v>
      </c>
    </row>
    <row r="12" spans="1:6" ht="15.75" x14ac:dyDescent="0.25">
      <c r="A12" s="8">
        <v>4</v>
      </c>
      <c r="B12" s="52" t="s">
        <v>189</v>
      </c>
      <c r="C12" s="48"/>
      <c r="D12" s="48">
        <v>0.5</v>
      </c>
    </row>
    <row r="13" spans="1:6" ht="15.75" x14ac:dyDescent="0.25">
      <c r="A13" s="8">
        <v>5</v>
      </c>
      <c r="B13" s="52" t="s">
        <v>190</v>
      </c>
      <c r="C13" s="48"/>
      <c r="D13" s="48">
        <v>0.5</v>
      </c>
    </row>
    <row r="14" spans="1:6" ht="15.75" x14ac:dyDescent="0.25">
      <c r="A14" s="8">
        <v>6</v>
      </c>
      <c r="B14" s="52" t="s">
        <v>191</v>
      </c>
      <c r="C14" s="48"/>
      <c r="D14" s="48">
        <v>0.5</v>
      </c>
    </row>
    <row r="15" spans="1:6" ht="15.75" x14ac:dyDescent="0.25">
      <c r="A15" s="8">
        <v>7</v>
      </c>
      <c r="B15" s="52" t="s">
        <v>192</v>
      </c>
      <c r="C15" s="48"/>
      <c r="D15" s="48">
        <v>0.5</v>
      </c>
    </row>
    <row r="16" spans="1:6" ht="15.75" x14ac:dyDescent="0.25">
      <c r="A16" s="8">
        <v>8</v>
      </c>
      <c r="B16" s="52" t="s">
        <v>193</v>
      </c>
      <c r="C16" s="48"/>
      <c r="D16" s="48">
        <v>0.5</v>
      </c>
    </row>
    <row r="17" spans="1:4" ht="15.75" x14ac:dyDescent="0.25">
      <c r="A17" s="8">
        <v>9</v>
      </c>
      <c r="B17" s="52" t="s">
        <v>194</v>
      </c>
      <c r="C17" s="48"/>
      <c r="D17" s="48">
        <v>0.5</v>
      </c>
    </row>
    <row r="18" spans="1:4" ht="15.75" x14ac:dyDescent="0.25">
      <c r="A18" s="8">
        <v>10</v>
      </c>
      <c r="B18" s="52" t="s">
        <v>195</v>
      </c>
      <c r="C18" s="48"/>
      <c r="D18" s="48">
        <v>0.5</v>
      </c>
    </row>
    <row r="19" spans="1:4" ht="15.75" x14ac:dyDescent="0.25">
      <c r="A19" s="8">
        <v>11</v>
      </c>
      <c r="B19" s="52" t="s">
        <v>196</v>
      </c>
      <c r="C19" s="48"/>
      <c r="D19" s="48">
        <v>0.5</v>
      </c>
    </row>
    <row r="20" spans="1:4" ht="15.75" x14ac:dyDescent="0.25">
      <c r="A20" s="8">
        <v>12</v>
      </c>
      <c r="B20" s="52" t="s">
        <v>197</v>
      </c>
      <c r="C20" s="48"/>
      <c r="D20" s="48">
        <v>0.5</v>
      </c>
    </row>
    <row r="21" spans="1:4" ht="15.75" x14ac:dyDescent="0.25">
      <c r="A21" s="8">
        <v>13</v>
      </c>
      <c r="B21" s="52" t="s">
        <v>198</v>
      </c>
      <c r="C21" s="48"/>
      <c r="D21" s="48">
        <v>0.5</v>
      </c>
    </row>
    <row r="22" spans="1:4" ht="15.75" x14ac:dyDescent="0.25">
      <c r="A22" s="8">
        <v>14</v>
      </c>
      <c r="B22" s="52" t="s">
        <v>199</v>
      </c>
      <c r="C22" s="48"/>
      <c r="D22" s="48">
        <v>0.5</v>
      </c>
    </row>
    <row r="23" spans="1:4" ht="15.75" x14ac:dyDescent="0.25">
      <c r="A23" s="8">
        <v>15</v>
      </c>
      <c r="B23" s="52" t="s">
        <v>200</v>
      </c>
      <c r="C23" s="48"/>
      <c r="D23" s="48">
        <v>0.5</v>
      </c>
    </row>
    <row r="24" spans="1:4" ht="15.75" x14ac:dyDescent="0.25">
      <c r="A24" s="8">
        <v>16</v>
      </c>
      <c r="B24" s="52" t="s">
        <v>201</v>
      </c>
      <c r="C24" s="48"/>
      <c r="D24" s="48">
        <v>0.5</v>
      </c>
    </row>
    <row r="25" spans="1:4" ht="15.75" x14ac:dyDescent="0.25">
      <c r="A25" s="8">
        <v>17</v>
      </c>
      <c r="B25" s="52" t="s">
        <v>202</v>
      </c>
      <c r="C25" s="48"/>
      <c r="D25" s="48">
        <v>0.5</v>
      </c>
    </row>
    <row r="26" spans="1:4" ht="15.75" x14ac:dyDescent="0.25">
      <c r="A26" s="8">
        <v>18</v>
      </c>
      <c r="B26" s="52" t="s">
        <v>203</v>
      </c>
      <c r="C26" s="48"/>
      <c r="D26" s="48">
        <v>0.5</v>
      </c>
    </row>
    <row r="27" spans="1:4" ht="15.75" x14ac:dyDescent="0.25">
      <c r="A27" s="8">
        <v>19</v>
      </c>
      <c r="B27" s="52" t="s">
        <v>107</v>
      </c>
      <c r="C27" s="48"/>
      <c r="D27" s="48">
        <v>0.5</v>
      </c>
    </row>
    <row r="28" spans="1:4" ht="15.75" x14ac:dyDescent="0.25">
      <c r="A28" s="8">
        <v>20</v>
      </c>
      <c r="B28" s="52" t="s">
        <v>204</v>
      </c>
      <c r="C28" s="48"/>
      <c r="D28" s="48">
        <v>0.5</v>
      </c>
    </row>
    <row r="29" spans="1:4" ht="15.75" x14ac:dyDescent="0.25">
      <c r="A29" s="8">
        <v>21</v>
      </c>
      <c r="B29" s="52" t="s">
        <v>205</v>
      </c>
      <c r="C29" s="48"/>
      <c r="D29" s="48">
        <v>0.5</v>
      </c>
    </row>
    <row r="30" spans="1:4" ht="15.75" x14ac:dyDescent="0.25">
      <c r="A30" s="8">
        <v>22</v>
      </c>
      <c r="B30" s="52" t="s">
        <v>206</v>
      </c>
      <c r="C30" s="48"/>
      <c r="D30" s="48">
        <v>0.5</v>
      </c>
    </row>
    <row r="31" spans="1:4" ht="15.75" x14ac:dyDescent="0.25">
      <c r="A31" s="8">
        <v>23</v>
      </c>
      <c r="B31" s="52" t="s">
        <v>207</v>
      </c>
      <c r="C31" s="48"/>
      <c r="D31" s="48">
        <v>0.5</v>
      </c>
    </row>
    <row r="32" spans="1:4" ht="15.75" x14ac:dyDescent="0.25">
      <c r="A32" s="8">
        <v>24</v>
      </c>
      <c r="B32" s="52" t="s">
        <v>208</v>
      </c>
      <c r="C32" s="48"/>
      <c r="D32" s="48">
        <v>0.5</v>
      </c>
    </row>
    <row r="33" spans="1:4" ht="15.75" x14ac:dyDescent="0.25">
      <c r="A33" s="8">
        <v>25</v>
      </c>
      <c r="B33" s="52" t="s">
        <v>209</v>
      </c>
      <c r="C33" s="48"/>
      <c r="D33" s="48">
        <v>0.5</v>
      </c>
    </row>
    <row r="34" spans="1:4" ht="15.75" x14ac:dyDescent="0.25">
      <c r="A34" s="8">
        <v>26</v>
      </c>
      <c r="B34" s="52" t="s">
        <v>210</v>
      </c>
      <c r="C34" s="48"/>
      <c r="D34" s="48">
        <v>0.5</v>
      </c>
    </row>
    <row r="35" spans="1:4" ht="15.75" x14ac:dyDescent="0.25">
      <c r="A35" s="8">
        <v>27</v>
      </c>
      <c r="B35" s="52" t="s">
        <v>211</v>
      </c>
      <c r="C35" s="48"/>
      <c r="D35" s="48">
        <v>0.5</v>
      </c>
    </row>
    <row r="36" spans="1:4" ht="15.75" x14ac:dyDescent="0.25">
      <c r="A36" s="8">
        <v>28</v>
      </c>
      <c r="B36" s="52" t="s">
        <v>212</v>
      </c>
      <c r="C36" s="48"/>
      <c r="D36" s="48">
        <v>0.5</v>
      </c>
    </row>
    <row r="37" spans="1:4" ht="15.75" x14ac:dyDescent="0.25">
      <c r="A37" s="8">
        <v>29</v>
      </c>
      <c r="B37" s="52" t="s">
        <v>213</v>
      </c>
      <c r="C37" s="48"/>
      <c r="D37" s="48">
        <v>0.5</v>
      </c>
    </row>
    <row r="38" spans="1:4" ht="15.75" x14ac:dyDescent="0.25">
      <c r="A38" s="8">
        <v>30</v>
      </c>
      <c r="B38" s="52" t="s">
        <v>214</v>
      </c>
      <c r="C38" s="48"/>
      <c r="D38" s="48">
        <v>0.5</v>
      </c>
    </row>
    <row r="39" spans="1:4" ht="15.75" x14ac:dyDescent="0.25">
      <c r="A39" s="8">
        <v>31</v>
      </c>
      <c r="B39" s="52" t="s">
        <v>215</v>
      </c>
      <c r="C39" s="48"/>
      <c r="D39" s="48">
        <v>0.5</v>
      </c>
    </row>
    <row r="40" spans="1:4" ht="15.75" x14ac:dyDescent="0.25">
      <c r="A40" s="8">
        <v>32</v>
      </c>
      <c r="B40" s="52" t="s">
        <v>216</v>
      </c>
      <c r="C40" s="48"/>
      <c r="D40" s="48">
        <v>0.5</v>
      </c>
    </row>
    <row r="41" spans="1:4" ht="15.75" x14ac:dyDescent="0.25">
      <c r="A41" s="8">
        <v>33</v>
      </c>
      <c r="B41" s="52" t="s">
        <v>217</v>
      </c>
      <c r="C41" s="48"/>
      <c r="D41" s="48">
        <v>0.5</v>
      </c>
    </row>
    <row r="42" spans="1:4" ht="15.75" x14ac:dyDescent="0.25">
      <c r="A42" s="8">
        <v>34</v>
      </c>
      <c r="B42" s="52" t="s">
        <v>218</v>
      </c>
      <c r="C42" s="48"/>
      <c r="D42" s="48">
        <v>0.5</v>
      </c>
    </row>
    <row r="43" spans="1:4" ht="15.75" x14ac:dyDescent="0.25">
      <c r="A43" s="8">
        <v>35</v>
      </c>
      <c r="B43" s="52" t="s">
        <v>219</v>
      </c>
      <c r="C43" s="48"/>
      <c r="D43" s="48">
        <v>0.5</v>
      </c>
    </row>
    <row r="44" spans="1:4" ht="15.75" x14ac:dyDescent="0.25">
      <c r="A44" s="8">
        <v>36</v>
      </c>
      <c r="B44" s="52" t="s">
        <v>177</v>
      </c>
      <c r="C44" s="48"/>
      <c r="D44" s="48">
        <v>0.5</v>
      </c>
    </row>
    <row r="45" spans="1:4" ht="15.75" x14ac:dyDescent="0.25">
      <c r="A45" s="8">
        <v>37</v>
      </c>
      <c r="B45" s="52" t="s">
        <v>220</v>
      </c>
      <c r="C45" s="48"/>
      <c r="D45" s="48">
        <v>0.5</v>
      </c>
    </row>
    <row r="46" spans="1:4" ht="15.75" x14ac:dyDescent="0.25">
      <c r="A46" s="8">
        <v>38</v>
      </c>
      <c r="B46" s="52" t="s">
        <v>221</v>
      </c>
      <c r="C46" s="48"/>
      <c r="D46" s="48">
        <v>0.5</v>
      </c>
    </row>
    <row r="47" spans="1:4" ht="15.75" x14ac:dyDescent="0.25">
      <c r="A47" s="8">
        <v>39</v>
      </c>
      <c r="B47" s="52" t="s">
        <v>222</v>
      </c>
      <c r="C47" s="48"/>
      <c r="D47" s="48">
        <v>0.5</v>
      </c>
    </row>
    <row r="48" spans="1:4" ht="15.75" x14ac:dyDescent="0.25">
      <c r="A48" s="8">
        <v>40</v>
      </c>
      <c r="B48" s="52" t="s">
        <v>223</v>
      </c>
      <c r="C48" s="48"/>
      <c r="D48" s="48">
        <v>1</v>
      </c>
    </row>
    <row r="49" spans="1:4" ht="15.75" x14ac:dyDescent="0.25">
      <c r="A49" s="8">
        <v>41</v>
      </c>
      <c r="B49" s="52" t="s">
        <v>224</v>
      </c>
      <c r="C49" s="48"/>
      <c r="D49" s="48">
        <v>1</v>
      </c>
    </row>
    <row r="50" spans="1:4" ht="15.75" x14ac:dyDescent="0.25">
      <c r="A50" s="8">
        <v>42</v>
      </c>
      <c r="B50" s="52" t="s">
        <v>225</v>
      </c>
      <c r="C50" s="48"/>
      <c r="D50" s="48">
        <v>1</v>
      </c>
    </row>
    <row r="51" spans="1:4" ht="15.75" x14ac:dyDescent="0.25">
      <c r="A51" s="8">
        <v>43</v>
      </c>
      <c r="B51" s="52" t="s">
        <v>226</v>
      </c>
      <c r="C51" s="2"/>
      <c r="D51" s="48">
        <v>1</v>
      </c>
    </row>
    <row r="52" spans="1:4" ht="15.75" x14ac:dyDescent="0.25">
      <c r="A52" s="8">
        <v>44</v>
      </c>
      <c r="B52" s="52" t="s">
        <v>227</v>
      </c>
      <c r="C52" s="2"/>
      <c r="D52" s="48">
        <v>1</v>
      </c>
    </row>
    <row r="53" spans="1:4" ht="15.75" x14ac:dyDescent="0.25">
      <c r="A53" s="8">
        <v>45</v>
      </c>
      <c r="B53" s="52" t="s">
        <v>228</v>
      </c>
      <c r="C53" s="2"/>
      <c r="D53" s="48">
        <v>1</v>
      </c>
    </row>
    <row r="54" spans="1:4" ht="15.75" x14ac:dyDescent="0.25">
      <c r="A54" s="8">
        <v>46</v>
      </c>
      <c r="B54" s="52" t="s">
        <v>229</v>
      </c>
      <c r="C54" s="2"/>
      <c r="D54" s="48">
        <v>1</v>
      </c>
    </row>
    <row r="55" spans="1:4" x14ac:dyDescent="0.25">
      <c r="A55" s="8"/>
      <c r="B55" s="10" t="s">
        <v>174</v>
      </c>
      <c r="C55" s="48">
        <f>SUM(C56:C62)</f>
        <v>0</v>
      </c>
      <c r="D55" s="48">
        <f>SUM(D56:D62)</f>
        <v>3.5</v>
      </c>
    </row>
    <row r="56" spans="1:4" x14ac:dyDescent="0.25">
      <c r="A56" s="8">
        <v>1</v>
      </c>
      <c r="B56" s="9" t="s">
        <v>230</v>
      </c>
      <c r="C56" s="48"/>
      <c r="D56" s="48">
        <v>0.5</v>
      </c>
    </row>
    <row r="57" spans="1:4" x14ac:dyDescent="0.25">
      <c r="A57" s="8">
        <v>2</v>
      </c>
      <c r="B57" s="9" t="s">
        <v>196</v>
      </c>
      <c r="C57" s="48"/>
      <c r="D57" s="48">
        <v>0.5</v>
      </c>
    </row>
    <row r="58" spans="1:4" x14ac:dyDescent="0.25">
      <c r="A58" s="8">
        <v>3</v>
      </c>
      <c r="B58" s="9" t="s">
        <v>231</v>
      </c>
      <c r="C58" s="48"/>
      <c r="D58" s="48">
        <v>0.5</v>
      </c>
    </row>
    <row r="59" spans="1:4" x14ac:dyDescent="0.25">
      <c r="A59" s="8">
        <v>4</v>
      </c>
      <c r="B59" s="9" t="s">
        <v>232</v>
      </c>
      <c r="C59" s="48"/>
      <c r="D59" s="48">
        <v>0.5</v>
      </c>
    </row>
    <row r="60" spans="1:4" x14ac:dyDescent="0.25">
      <c r="A60" s="8">
        <v>5</v>
      </c>
      <c r="B60" s="9" t="s">
        <v>233</v>
      </c>
      <c r="C60" s="48"/>
      <c r="D60" s="48">
        <v>0.5</v>
      </c>
    </row>
    <row r="61" spans="1:4" x14ac:dyDescent="0.25">
      <c r="A61" s="8">
        <v>6</v>
      </c>
      <c r="B61" s="9" t="s">
        <v>234</v>
      </c>
      <c r="C61" s="48"/>
      <c r="D61" s="48">
        <v>0.5</v>
      </c>
    </row>
    <row r="62" spans="1:4" x14ac:dyDescent="0.25">
      <c r="A62" s="8">
        <v>7</v>
      </c>
      <c r="B62" s="9" t="s">
        <v>235</v>
      </c>
      <c r="C62" s="48"/>
      <c r="D62" s="48">
        <v>0.5</v>
      </c>
    </row>
    <row r="63" spans="1:4" x14ac:dyDescent="0.25">
      <c r="A63" s="8"/>
      <c r="B63" s="10" t="s">
        <v>175</v>
      </c>
      <c r="C63" s="48">
        <f>SUM(C64:C76)</f>
        <v>0</v>
      </c>
      <c r="D63" s="48">
        <f>SUM(D64:D76)</f>
        <v>8</v>
      </c>
    </row>
    <row r="64" spans="1:4" x14ac:dyDescent="0.25">
      <c r="A64" s="8">
        <v>1</v>
      </c>
      <c r="B64" s="9" t="s">
        <v>236</v>
      </c>
      <c r="C64" s="48"/>
      <c r="D64" s="48">
        <v>0.5</v>
      </c>
    </row>
    <row r="65" spans="1:4" x14ac:dyDescent="0.25">
      <c r="A65" s="8">
        <v>2</v>
      </c>
      <c r="B65" s="9" t="s">
        <v>237</v>
      </c>
      <c r="C65" s="48"/>
      <c r="D65" s="48">
        <v>0.5</v>
      </c>
    </row>
    <row r="66" spans="1:4" x14ac:dyDescent="0.25">
      <c r="A66" s="8">
        <v>3</v>
      </c>
      <c r="B66" s="9" t="s">
        <v>238</v>
      </c>
      <c r="C66" s="48"/>
      <c r="D66" s="48">
        <v>0.5</v>
      </c>
    </row>
    <row r="67" spans="1:4" x14ac:dyDescent="0.25">
      <c r="A67" s="8">
        <v>4</v>
      </c>
      <c r="B67" s="9" t="s">
        <v>239</v>
      </c>
      <c r="C67" s="48"/>
      <c r="D67" s="48">
        <v>0.5</v>
      </c>
    </row>
    <row r="68" spans="1:4" x14ac:dyDescent="0.25">
      <c r="A68" s="8">
        <v>5</v>
      </c>
      <c r="B68" s="9" t="s">
        <v>240</v>
      </c>
      <c r="C68" s="48"/>
      <c r="D68" s="48">
        <v>0.5</v>
      </c>
    </row>
    <row r="69" spans="1:4" x14ac:dyDescent="0.25">
      <c r="A69" s="8">
        <v>6</v>
      </c>
      <c r="B69" s="9" t="s">
        <v>241</v>
      </c>
      <c r="C69" s="48"/>
      <c r="D69" s="48">
        <v>0.5</v>
      </c>
    </row>
    <row r="70" spans="1:4" x14ac:dyDescent="0.25">
      <c r="A70" s="8">
        <v>7</v>
      </c>
      <c r="B70" s="9" t="s">
        <v>242</v>
      </c>
      <c r="C70" s="48"/>
      <c r="D70" s="48">
        <v>0.5</v>
      </c>
    </row>
    <row r="71" spans="1:4" x14ac:dyDescent="0.25">
      <c r="A71" s="8">
        <v>8</v>
      </c>
      <c r="B71" s="9" t="s">
        <v>243</v>
      </c>
      <c r="C71" s="48"/>
      <c r="D71" s="48">
        <v>0.5</v>
      </c>
    </row>
    <row r="72" spans="1:4" x14ac:dyDescent="0.25">
      <c r="A72" s="8">
        <v>9</v>
      </c>
      <c r="B72" s="9" t="s">
        <v>244</v>
      </c>
      <c r="C72" s="48"/>
      <c r="D72" s="48">
        <v>0.5</v>
      </c>
    </row>
    <row r="73" spans="1:4" x14ac:dyDescent="0.25">
      <c r="A73" s="8">
        <v>10</v>
      </c>
      <c r="B73" s="9" t="s">
        <v>245</v>
      </c>
      <c r="C73" s="48"/>
      <c r="D73" s="48">
        <v>0.5</v>
      </c>
    </row>
    <row r="74" spans="1:4" x14ac:dyDescent="0.25">
      <c r="A74" s="8">
        <v>11</v>
      </c>
      <c r="B74" s="9" t="s">
        <v>246</v>
      </c>
      <c r="C74" s="48"/>
      <c r="D74" s="48">
        <v>1</v>
      </c>
    </row>
    <row r="75" spans="1:4" x14ac:dyDescent="0.25">
      <c r="A75" s="8">
        <v>12</v>
      </c>
      <c r="B75" s="9" t="s">
        <v>247</v>
      </c>
      <c r="C75" s="48"/>
      <c r="D75" s="48">
        <v>1</v>
      </c>
    </row>
    <row r="76" spans="1:4" x14ac:dyDescent="0.25">
      <c r="A76" s="8">
        <v>13</v>
      </c>
      <c r="B76" s="9" t="s">
        <v>248</v>
      </c>
      <c r="C76" s="48"/>
      <c r="D76" s="48">
        <v>1</v>
      </c>
    </row>
    <row r="77" spans="1:4" x14ac:dyDescent="0.25">
      <c r="A77" s="8"/>
      <c r="B77" s="10" t="s">
        <v>176</v>
      </c>
      <c r="C77" s="48">
        <f>SUM(C78:C136)</f>
        <v>6</v>
      </c>
      <c r="D77" s="48">
        <f>SUM(D78:D136)</f>
        <v>32</v>
      </c>
    </row>
    <row r="78" spans="1:4" x14ac:dyDescent="0.25">
      <c r="A78" s="8">
        <v>1</v>
      </c>
      <c r="B78" s="9" t="s">
        <v>249</v>
      </c>
      <c r="C78" s="48">
        <v>0.5</v>
      </c>
      <c r="D78" s="48"/>
    </row>
    <row r="79" spans="1:4" x14ac:dyDescent="0.25">
      <c r="A79" s="8">
        <v>2</v>
      </c>
      <c r="B79" s="9" t="s">
        <v>250</v>
      </c>
      <c r="C79" s="48">
        <v>0.5</v>
      </c>
      <c r="D79" s="48"/>
    </row>
    <row r="80" spans="1:4" x14ac:dyDescent="0.25">
      <c r="A80" s="8">
        <v>3</v>
      </c>
      <c r="B80" s="9" t="s">
        <v>251</v>
      </c>
      <c r="C80" s="48">
        <v>0.5</v>
      </c>
      <c r="D80" s="48"/>
    </row>
    <row r="81" spans="1:4" x14ac:dyDescent="0.25">
      <c r="A81" s="8">
        <v>4</v>
      </c>
      <c r="B81" s="9" t="s">
        <v>252</v>
      </c>
      <c r="C81" s="48">
        <v>0.5</v>
      </c>
      <c r="D81" s="48"/>
    </row>
    <row r="82" spans="1:4" x14ac:dyDescent="0.25">
      <c r="A82" s="8">
        <v>5</v>
      </c>
      <c r="B82" s="9" t="s">
        <v>200</v>
      </c>
      <c r="C82" s="48">
        <v>0.5</v>
      </c>
      <c r="D82" s="48"/>
    </row>
    <row r="83" spans="1:4" x14ac:dyDescent="0.25">
      <c r="A83" s="8">
        <v>6</v>
      </c>
      <c r="B83" s="9" t="s">
        <v>201</v>
      </c>
      <c r="C83" s="48">
        <v>0.5</v>
      </c>
      <c r="D83" s="48"/>
    </row>
    <row r="84" spans="1:4" x14ac:dyDescent="0.25">
      <c r="A84" s="8">
        <v>7</v>
      </c>
      <c r="B84" s="9" t="s">
        <v>253</v>
      </c>
      <c r="C84" s="48">
        <v>0.5</v>
      </c>
      <c r="D84" s="48"/>
    </row>
    <row r="85" spans="1:4" x14ac:dyDescent="0.25">
      <c r="A85" s="8">
        <v>8</v>
      </c>
      <c r="B85" s="9" t="s">
        <v>254</v>
      </c>
      <c r="C85" s="48">
        <v>0.5</v>
      </c>
      <c r="D85" s="48"/>
    </row>
    <row r="86" spans="1:4" x14ac:dyDescent="0.25">
      <c r="A86" s="8">
        <v>9</v>
      </c>
      <c r="B86" s="9" t="s">
        <v>181</v>
      </c>
      <c r="C86" s="48">
        <v>0.5</v>
      </c>
      <c r="D86" s="48"/>
    </row>
    <row r="87" spans="1:4" x14ac:dyDescent="0.25">
      <c r="A87" s="8">
        <v>10</v>
      </c>
      <c r="B87" s="9" t="s">
        <v>255</v>
      </c>
      <c r="C87" s="48">
        <v>0.5</v>
      </c>
      <c r="D87" s="48"/>
    </row>
    <row r="88" spans="1:4" x14ac:dyDescent="0.25">
      <c r="A88" s="8">
        <v>11</v>
      </c>
      <c r="B88" s="9" t="s">
        <v>256</v>
      </c>
      <c r="C88" s="48">
        <v>0.5</v>
      </c>
      <c r="D88" s="48"/>
    </row>
    <row r="89" spans="1:4" x14ac:dyDescent="0.25">
      <c r="A89" s="8">
        <v>12</v>
      </c>
      <c r="B89" s="9" t="s">
        <v>257</v>
      </c>
      <c r="C89" s="48">
        <v>0.5</v>
      </c>
      <c r="D89" s="48"/>
    </row>
    <row r="90" spans="1:4" x14ac:dyDescent="0.25">
      <c r="A90" s="8">
        <v>1</v>
      </c>
      <c r="B90" s="9" t="s">
        <v>258</v>
      </c>
      <c r="C90" s="48"/>
      <c r="D90" s="48">
        <v>0.5</v>
      </c>
    </row>
    <row r="91" spans="1:4" x14ac:dyDescent="0.25">
      <c r="A91" s="8">
        <v>2</v>
      </c>
      <c r="B91" s="9" t="s">
        <v>259</v>
      </c>
      <c r="C91" s="48"/>
      <c r="D91" s="48">
        <v>0.5</v>
      </c>
    </row>
    <row r="92" spans="1:4" x14ac:dyDescent="0.25">
      <c r="A92" s="8">
        <v>3</v>
      </c>
      <c r="B92" s="9" t="s">
        <v>260</v>
      </c>
      <c r="C92" s="48"/>
      <c r="D92" s="48">
        <v>0.5</v>
      </c>
    </row>
    <row r="93" spans="1:4" x14ac:dyDescent="0.25">
      <c r="A93" s="8">
        <v>4</v>
      </c>
      <c r="B93" s="9" t="s">
        <v>261</v>
      </c>
      <c r="C93" s="48"/>
      <c r="D93" s="48">
        <v>0.5</v>
      </c>
    </row>
    <row r="94" spans="1:4" x14ac:dyDescent="0.25">
      <c r="A94" s="8">
        <v>5</v>
      </c>
      <c r="B94" s="9" t="s">
        <v>262</v>
      </c>
      <c r="C94" s="48"/>
      <c r="D94" s="48">
        <v>0.5</v>
      </c>
    </row>
    <row r="95" spans="1:4" x14ac:dyDescent="0.25">
      <c r="A95" s="8">
        <v>6</v>
      </c>
      <c r="B95" s="9" t="s">
        <v>263</v>
      </c>
      <c r="C95" s="48"/>
      <c r="D95" s="48">
        <v>0.5</v>
      </c>
    </row>
    <row r="96" spans="1:4" x14ac:dyDescent="0.25">
      <c r="A96" s="8">
        <v>7</v>
      </c>
      <c r="B96" s="9" t="s">
        <v>264</v>
      </c>
      <c r="C96" s="48"/>
      <c r="D96" s="48">
        <v>0.5</v>
      </c>
    </row>
    <row r="97" spans="1:4" x14ac:dyDescent="0.25">
      <c r="A97" s="8">
        <v>8</v>
      </c>
      <c r="B97" s="9" t="s">
        <v>265</v>
      </c>
      <c r="C97" s="48"/>
      <c r="D97" s="48">
        <v>0.5</v>
      </c>
    </row>
    <row r="98" spans="1:4" x14ac:dyDescent="0.25">
      <c r="A98" s="8">
        <v>9</v>
      </c>
      <c r="B98" s="9" t="s">
        <v>266</v>
      </c>
      <c r="C98" s="48"/>
      <c r="D98" s="48">
        <v>0.5</v>
      </c>
    </row>
    <row r="99" spans="1:4" x14ac:dyDescent="0.25">
      <c r="A99" s="8">
        <v>10</v>
      </c>
      <c r="B99" s="9" t="s">
        <v>267</v>
      </c>
      <c r="C99" s="48"/>
      <c r="D99" s="48">
        <v>0.5</v>
      </c>
    </row>
    <row r="100" spans="1:4" x14ac:dyDescent="0.25">
      <c r="A100" s="8">
        <v>11</v>
      </c>
      <c r="B100" s="9" t="s">
        <v>268</v>
      </c>
      <c r="C100" s="48"/>
      <c r="D100" s="48">
        <v>0.5</v>
      </c>
    </row>
    <row r="101" spans="1:4" x14ac:dyDescent="0.25">
      <c r="A101" s="8">
        <v>12</v>
      </c>
      <c r="B101" s="9" t="s">
        <v>269</v>
      </c>
      <c r="C101" s="48"/>
      <c r="D101" s="48">
        <v>0.5</v>
      </c>
    </row>
    <row r="102" spans="1:4" x14ac:dyDescent="0.25">
      <c r="A102" s="8">
        <v>13</v>
      </c>
      <c r="B102" s="9" t="s">
        <v>270</v>
      </c>
      <c r="C102" s="48"/>
      <c r="D102" s="48">
        <v>0.5</v>
      </c>
    </row>
    <row r="103" spans="1:4" x14ac:dyDescent="0.25">
      <c r="A103" s="8">
        <v>14</v>
      </c>
      <c r="B103" s="9" t="s">
        <v>271</v>
      </c>
      <c r="C103" s="48"/>
      <c r="D103" s="48">
        <v>0.5</v>
      </c>
    </row>
    <row r="104" spans="1:4" x14ac:dyDescent="0.25">
      <c r="A104" s="8">
        <v>15</v>
      </c>
      <c r="B104" s="9" t="s">
        <v>272</v>
      </c>
      <c r="C104" s="48"/>
      <c r="D104" s="48">
        <v>0.5</v>
      </c>
    </row>
    <row r="105" spans="1:4" x14ac:dyDescent="0.25">
      <c r="A105" s="8">
        <v>16</v>
      </c>
      <c r="B105" s="9" t="s">
        <v>273</v>
      </c>
      <c r="C105" s="48"/>
      <c r="D105" s="48">
        <v>0.5</v>
      </c>
    </row>
    <row r="106" spans="1:4" x14ac:dyDescent="0.25">
      <c r="A106" s="8">
        <v>17</v>
      </c>
      <c r="B106" s="9" t="s">
        <v>274</v>
      </c>
      <c r="C106" s="48"/>
      <c r="D106" s="48">
        <v>0.5</v>
      </c>
    </row>
    <row r="107" spans="1:4" x14ac:dyDescent="0.25">
      <c r="A107" s="8">
        <v>18</v>
      </c>
      <c r="B107" s="9" t="s">
        <v>275</v>
      </c>
      <c r="C107" s="48"/>
      <c r="D107" s="48">
        <v>0.5</v>
      </c>
    </row>
    <row r="108" spans="1:4" x14ac:dyDescent="0.25">
      <c r="A108" s="8">
        <v>19</v>
      </c>
      <c r="B108" s="9" t="s">
        <v>276</v>
      </c>
      <c r="C108" s="48"/>
      <c r="D108" s="48">
        <v>0.5</v>
      </c>
    </row>
    <row r="109" spans="1:4" x14ac:dyDescent="0.25">
      <c r="A109" s="8">
        <v>20</v>
      </c>
      <c r="B109" s="9" t="s">
        <v>277</v>
      </c>
      <c r="C109" s="48"/>
      <c r="D109" s="48">
        <v>0.5</v>
      </c>
    </row>
    <row r="110" spans="1:4" x14ac:dyDescent="0.25">
      <c r="A110" s="8">
        <v>21</v>
      </c>
      <c r="B110" s="9" t="s">
        <v>278</v>
      </c>
      <c r="C110" s="48"/>
      <c r="D110" s="48">
        <v>0.5</v>
      </c>
    </row>
    <row r="111" spans="1:4" x14ac:dyDescent="0.25">
      <c r="A111" s="8">
        <v>22</v>
      </c>
      <c r="B111" s="9" t="s">
        <v>279</v>
      </c>
      <c r="C111" s="48"/>
      <c r="D111" s="48">
        <v>0.5</v>
      </c>
    </row>
    <row r="112" spans="1:4" x14ac:dyDescent="0.25">
      <c r="A112" s="8">
        <v>23</v>
      </c>
      <c r="B112" s="9" t="s">
        <v>280</v>
      </c>
      <c r="C112" s="48"/>
      <c r="D112" s="48">
        <v>0.5</v>
      </c>
    </row>
    <row r="113" spans="1:4" x14ac:dyDescent="0.25">
      <c r="A113" s="8">
        <v>24</v>
      </c>
      <c r="B113" s="9" t="s">
        <v>281</v>
      </c>
      <c r="C113" s="48"/>
      <c r="D113" s="48">
        <v>0.5</v>
      </c>
    </row>
    <row r="114" spans="1:4" x14ac:dyDescent="0.25">
      <c r="A114" s="8">
        <v>25</v>
      </c>
      <c r="B114" s="9" t="s">
        <v>282</v>
      </c>
      <c r="C114" s="48"/>
      <c r="D114" s="48">
        <v>0.5</v>
      </c>
    </row>
    <row r="115" spans="1:4" x14ac:dyDescent="0.25">
      <c r="A115" s="8">
        <v>26</v>
      </c>
      <c r="B115" s="9" t="s">
        <v>283</v>
      </c>
      <c r="C115" s="48"/>
      <c r="D115" s="48">
        <v>0.5</v>
      </c>
    </row>
    <row r="116" spans="1:4" x14ac:dyDescent="0.25">
      <c r="A116" s="8">
        <v>27</v>
      </c>
      <c r="B116" s="9" t="s">
        <v>284</v>
      </c>
      <c r="C116" s="48"/>
      <c r="D116" s="48">
        <v>0.5</v>
      </c>
    </row>
    <row r="117" spans="1:4" x14ac:dyDescent="0.25">
      <c r="A117" s="8">
        <v>28</v>
      </c>
      <c r="B117" s="9" t="s">
        <v>285</v>
      </c>
      <c r="C117" s="48"/>
      <c r="D117" s="48">
        <v>0.5</v>
      </c>
    </row>
    <row r="118" spans="1:4" x14ac:dyDescent="0.25">
      <c r="A118" s="8">
        <v>29</v>
      </c>
      <c r="B118" s="9" t="s">
        <v>286</v>
      </c>
      <c r="C118" s="48"/>
      <c r="D118" s="48">
        <v>0.5</v>
      </c>
    </row>
    <row r="119" spans="1:4" x14ac:dyDescent="0.25">
      <c r="A119" s="8">
        <v>30</v>
      </c>
      <c r="B119" s="9" t="s">
        <v>287</v>
      </c>
      <c r="C119" s="48"/>
      <c r="D119" s="48">
        <v>0.5</v>
      </c>
    </row>
    <row r="120" spans="1:4" x14ac:dyDescent="0.25">
      <c r="A120" s="8">
        <v>31</v>
      </c>
      <c r="B120" s="9" t="s">
        <v>288</v>
      </c>
      <c r="C120" s="48"/>
      <c r="D120" s="48">
        <v>0.5</v>
      </c>
    </row>
    <row r="121" spans="1:4" x14ac:dyDescent="0.25">
      <c r="A121" s="8">
        <v>32</v>
      </c>
      <c r="B121" s="9" t="s">
        <v>289</v>
      </c>
      <c r="C121" s="48"/>
      <c r="D121" s="48">
        <v>0.5</v>
      </c>
    </row>
    <row r="122" spans="1:4" x14ac:dyDescent="0.25">
      <c r="A122" s="8">
        <v>33</v>
      </c>
      <c r="B122" s="9" t="s">
        <v>290</v>
      </c>
      <c r="C122" s="48"/>
      <c r="D122" s="48">
        <v>0.5</v>
      </c>
    </row>
    <row r="123" spans="1:4" x14ac:dyDescent="0.25">
      <c r="A123" s="8">
        <v>34</v>
      </c>
      <c r="B123" s="9" t="s">
        <v>291</v>
      </c>
      <c r="C123" s="48"/>
      <c r="D123" s="48">
        <v>0.5</v>
      </c>
    </row>
    <row r="124" spans="1:4" x14ac:dyDescent="0.25">
      <c r="A124" s="8">
        <v>35</v>
      </c>
      <c r="B124" s="9" t="s">
        <v>292</v>
      </c>
      <c r="C124" s="48"/>
      <c r="D124" s="48">
        <v>0.5</v>
      </c>
    </row>
    <row r="125" spans="1:4" x14ac:dyDescent="0.25">
      <c r="A125" s="8">
        <v>36</v>
      </c>
      <c r="B125" s="9" t="s">
        <v>293</v>
      </c>
      <c r="C125" s="48"/>
      <c r="D125" s="48">
        <v>1</v>
      </c>
    </row>
    <row r="126" spans="1:4" x14ac:dyDescent="0.25">
      <c r="A126" s="8">
        <v>37</v>
      </c>
      <c r="B126" s="9" t="s">
        <v>294</v>
      </c>
      <c r="C126" s="48"/>
      <c r="D126" s="48">
        <v>1</v>
      </c>
    </row>
    <row r="127" spans="1:4" x14ac:dyDescent="0.25">
      <c r="A127" s="8">
        <v>38</v>
      </c>
      <c r="B127" s="9" t="s">
        <v>295</v>
      </c>
      <c r="C127" s="48"/>
      <c r="D127" s="48">
        <v>1</v>
      </c>
    </row>
    <row r="128" spans="1:4" x14ac:dyDescent="0.25">
      <c r="A128" s="8">
        <v>39</v>
      </c>
      <c r="B128" s="9" t="s">
        <v>296</v>
      </c>
      <c r="C128" s="48"/>
      <c r="D128" s="48">
        <v>1</v>
      </c>
    </row>
    <row r="129" spans="1:4" x14ac:dyDescent="0.25">
      <c r="A129" s="8">
        <v>40</v>
      </c>
      <c r="B129" s="9" t="s">
        <v>297</v>
      </c>
      <c r="C129" s="48"/>
      <c r="D129" s="48">
        <v>1</v>
      </c>
    </row>
    <row r="130" spans="1:4" x14ac:dyDescent="0.25">
      <c r="A130" s="8">
        <v>41</v>
      </c>
      <c r="B130" s="9" t="s">
        <v>178</v>
      </c>
      <c r="C130" s="48"/>
      <c r="D130" s="48">
        <v>1</v>
      </c>
    </row>
    <row r="131" spans="1:4" x14ac:dyDescent="0.25">
      <c r="A131" s="8">
        <v>42</v>
      </c>
      <c r="B131" s="9" t="s">
        <v>298</v>
      </c>
      <c r="C131" s="48"/>
      <c r="D131" s="48">
        <v>1</v>
      </c>
    </row>
    <row r="132" spans="1:4" x14ac:dyDescent="0.25">
      <c r="A132" s="8">
        <v>43</v>
      </c>
      <c r="B132" s="9" t="s">
        <v>299</v>
      </c>
      <c r="C132" s="48"/>
      <c r="D132" s="48">
        <v>1.5</v>
      </c>
    </row>
    <row r="133" spans="1:4" x14ac:dyDescent="0.25">
      <c r="A133" s="8">
        <v>44</v>
      </c>
      <c r="B133" s="9" t="s">
        <v>300</v>
      </c>
      <c r="C133" s="48"/>
      <c r="D133" s="48">
        <v>1.5</v>
      </c>
    </row>
    <row r="134" spans="1:4" x14ac:dyDescent="0.25">
      <c r="A134" s="8">
        <v>45</v>
      </c>
      <c r="B134" s="9" t="s">
        <v>301</v>
      </c>
      <c r="C134" s="48"/>
      <c r="D134" s="48">
        <v>1.5</v>
      </c>
    </row>
    <row r="135" spans="1:4" x14ac:dyDescent="0.25">
      <c r="A135" s="8">
        <v>46</v>
      </c>
      <c r="B135" s="9" t="s">
        <v>302</v>
      </c>
      <c r="C135" s="2"/>
      <c r="D135" s="48">
        <v>1.5</v>
      </c>
    </row>
    <row r="136" spans="1:4" x14ac:dyDescent="0.25">
      <c r="A136" s="8">
        <v>47</v>
      </c>
      <c r="B136" s="9" t="s">
        <v>303</v>
      </c>
      <c r="C136" s="2"/>
      <c r="D136" s="48">
        <v>1.5</v>
      </c>
    </row>
    <row r="137" spans="1:4" x14ac:dyDescent="0.25">
      <c r="A137" s="8"/>
      <c r="B137" s="10" t="s">
        <v>179</v>
      </c>
      <c r="C137" s="48">
        <f>SUM(C138:C178)</f>
        <v>20.5</v>
      </c>
      <c r="D137" s="48">
        <f>SUM(D138:D178)</f>
        <v>0</v>
      </c>
    </row>
    <row r="138" spans="1:4" x14ac:dyDescent="0.25">
      <c r="A138" s="8">
        <v>1</v>
      </c>
      <c r="B138" s="9" t="s">
        <v>304</v>
      </c>
      <c r="C138" s="48">
        <v>0.5</v>
      </c>
      <c r="D138" s="48"/>
    </row>
    <row r="139" spans="1:4" x14ac:dyDescent="0.25">
      <c r="A139" s="8">
        <v>2</v>
      </c>
      <c r="B139" s="9" t="s">
        <v>305</v>
      </c>
      <c r="C139" s="48">
        <v>0.5</v>
      </c>
      <c r="D139" s="48"/>
    </row>
    <row r="140" spans="1:4" x14ac:dyDescent="0.25">
      <c r="A140" s="8">
        <v>3</v>
      </c>
      <c r="B140" s="9" t="s">
        <v>306</v>
      </c>
      <c r="C140" s="48">
        <v>0.5</v>
      </c>
      <c r="D140" s="48"/>
    </row>
    <row r="141" spans="1:4" x14ac:dyDescent="0.25">
      <c r="A141" s="8">
        <v>4</v>
      </c>
      <c r="B141" s="9" t="s">
        <v>307</v>
      </c>
      <c r="C141" s="48">
        <v>0.5</v>
      </c>
      <c r="D141" s="48"/>
    </row>
    <row r="142" spans="1:4" x14ac:dyDescent="0.25">
      <c r="A142" s="8">
        <v>5</v>
      </c>
      <c r="B142" s="9" t="s">
        <v>308</v>
      </c>
      <c r="C142" s="48">
        <v>0.5</v>
      </c>
      <c r="D142" s="48"/>
    </row>
    <row r="143" spans="1:4" x14ac:dyDescent="0.25">
      <c r="A143" s="8">
        <v>6</v>
      </c>
      <c r="B143" s="9" t="s">
        <v>309</v>
      </c>
      <c r="C143" s="48">
        <v>0.5</v>
      </c>
      <c r="D143" s="48"/>
    </row>
    <row r="144" spans="1:4" x14ac:dyDescent="0.25">
      <c r="A144" s="8">
        <v>7</v>
      </c>
      <c r="B144" s="9" t="s">
        <v>310</v>
      </c>
      <c r="C144" s="48">
        <v>0.5</v>
      </c>
      <c r="D144" s="48"/>
    </row>
    <row r="145" spans="1:4" x14ac:dyDescent="0.25">
      <c r="A145" s="8">
        <v>8</v>
      </c>
      <c r="B145" s="9" t="s">
        <v>311</v>
      </c>
      <c r="C145" s="48">
        <v>0.5</v>
      </c>
      <c r="D145" s="48"/>
    </row>
    <row r="146" spans="1:4" x14ac:dyDescent="0.25">
      <c r="A146" s="8">
        <v>9</v>
      </c>
      <c r="B146" s="9" t="s">
        <v>312</v>
      </c>
      <c r="C146" s="48">
        <v>0.5</v>
      </c>
      <c r="D146" s="48"/>
    </row>
    <row r="147" spans="1:4" x14ac:dyDescent="0.25">
      <c r="A147" s="8">
        <v>10</v>
      </c>
      <c r="B147" s="9" t="s">
        <v>313</v>
      </c>
      <c r="C147" s="48">
        <v>0.5</v>
      </c>
      <c r="D147" s="48"/>
    </row>
    <row r="148" spans="1:4" x14ac:dyDescent="0.25">
      <c r="A148" s="8">
        <v>11</v>
      </c>
      <c r="B148" s="9" t="s">
        <v>314</v>
      </c>
      <c r="C148" s="48">
        <v>0.5</v>
      </c>
      <c r="D148" s="48"/>
    </row>
    <row r="149" spans="1:4" x14ac:dyDescent="0.25">
      <c r="A149" s="8">
        <v>12</v>
      </c>
      <c r="B149" s="9" t="s">
        <v>315</v>
      </c>
      <c r="C149" s="48">
        <v>0.5</v>
      </c>
      <c r="D149" s="48"/>
    </row>
    <row r="150" spans="1:4" x14ac:dyDescent="0.25">
      <c r="A150" s="8">
        <v>13</v>
      </c>
      <c r="B150" s="9" t="s">
        <v>316</v>
      </c>
      <c r="C150" s="48">
        <v>0.5</v>
      </c>
      <c r="D150" s="48"/>
    </row>
    <row r="151" spans="1:4" x14ac:dyDescent="0.25">
      <c r="A151" s="8">
        <v>14</v>
      </c>
      <c r="B151" s="9" t="s">
        <v>317</v>
      </c>
      <c r="C151" s="48">
        <v>0.5</v>
      </c>
      <c r="D151" s="48"/>
    </row>
    <row r="152" spans="1:4" x14ac:dyDescent="0.25">
      <c r="A152" s="8">
        <v>15</v>
      </c>
      <c r="B152" s="9" t="s">
        <v>318</v>
      </c>
      <c r="C152" s="48">
        <v>0.5</v>
      </c>
      <c r="D152" s="48"/>
    </row>
    <row r="153" spans="1:4" x14ac:dyDescent="0.25">
      <c r="A153" s="8">
        <v>16</v>
      </c>
      <c r="B153" s="9" t="s">
        <v>319</v>
      </c>
      <c r="C153" s="48">
        <v>0.5</v>
      </c>
      <c r="D153" s="48"/>
    </row>
    <row r="154" spans="1:4" x14ac:dyDescent="0.25">
      <c r="A154" s="8">
        <v>17</v>
      </c>
      <c r="B154" s="9" t="s">
        <v>320</v>
      </c>
      <c r="C154" s="48">
        <v>0.5</v>
      </c>
      <c r="D154" s="48"/>
    </row>
    <row r="155" spans="1:4" x14ac:dyDescent="0.25">
      <c r="A155" s="8">
        <v>18</v>
      </c>
      <c r="B155" s="9" t="s">
        <v>321</v>
      </c>
      <c r="C155" s="48">
        <v>0.5</v>
      </c>
      <c r="D155" s="48"/>
    </row>
    <row r="156" spans="1:4" x14ac:dyDescent="0.25">
      <c r="A156" s="8">
        <v>19</v>
      </c>
      <c r="B156" s="9" t="s">
        <v>322</v>
      </c>
      <c r="C156" s="48">
        <v>0.5</v>
      </c>
      <c r="D156" s="48"/>
    </row>
    <row r="157" spans="1:4" x14ac:dyDescent="0.25">
      <c r="A157" s="8">
        <v>20</v>
      </c>
      <c r="B157" s="9" t="s">
        <v>323</v>
      </c>
      <c r="C157" s="48">
        <v>0.5</v>
      </c>
      <c r="D157" s="48"/>
    </row>
    <row r="158" spans="1:4" x14ac:dyDescent="0.25">
      <c r="A158" s="8">
        <v>21</v>
      </c>
      <c r="B158" s="9" t="s">
        <v>324</v>
      </c>
      <c r="C158" s="48">
        <v>0.5</v>
      </c>
      <c r="D158" s="48"/>
    </row>
    <row r="159" spans="1:4" x14ac:dyDescent="0.25">
      <c r="A159" s="8">
        <v>22</v>
      </c>
      <c r="B159" s="9" t="s">
        <v>325</v>
      </c>
      <c r="C159" s="48">
        <v>0.5</v>
      </c>
      <c r="D159" s="48"/>
    </row>
    <row r="160" spans="1:4" x14ac:dyDescent="0.25">
      <c r="A160" s="8">
        <v>23</v>
      </c>
      <c r="B160" s="9" t="s">
        <v>265</v>
      </c>
      <c r="C160" s="48">
        <v>0.5</v>
      </c>
      <c r="D160" s="48"/>
    </row>
    <row r="161" spans="1:4" x14ac:dyDescent="0.25">
      <c r="A161" s="8">
        <v>24</v>
      </c>
      <c r="B161" s="9" t="s">
        <v>326</v>
      </c>
      <c r="C161" s="48">
        <v>0.5</v>
      </c>
      <c r="D161" s="48"/>
    </row>
    <row r="162" spans="1:4" x14ac:dyDescent="0.25">
      <c r="A162" s="8">
        <v>25</v>
      </c>
      <c r="B162" s="9" t="s">
        <v>327</v>
      </c>
      <c r="C162" s="48">
        <v>0.5</v>
      </c>
      <c r="D162" s="48"/>
    </row>
    <row r="163" spans="1:4" x14ac:dyDescent="0.25">
      <c r="A163" s="8">
        <v>26</v>
      </c>
      <c r="B163" s="9" t="s">
        <v>328</v>
      </c>
      <c r="C163" s="48">
        <v>0.5</v>
      </c>
      <c r="D163" s="48"/>
    </row>
    <row r="164" spans="1:4" x14ac:dyDescent="0.25">
      <c r="A164" s="8">
        <v>27</v>
      </c>
      <c r="B164" s="9" t="s">
        <v>329</v>
      </c>
      <c r="C164" s="48">
        <v>0.5</v>
      </c>
      <c r="D164" s="48"/>
    </row>
    <row r="165" spans="1:4" x14ac:dyDescent="0.25">
      <c r="A165" s="8">
        <v>28</v>
      </c>
      <c r="B165" s="9" t="s">
        <v>173</v>
      </c>
      <c r="C165" s="48">
        <v>0.5</v>
      </c>
      <c r="D165" s="48"/>
    </row>
    <row r="166" spans="1:4" x14ac:dyDescent="0.25">
      <c r="A166" s="8">
        <v>29</v>
      </c>
      <c r="B166" s="9" t="s">
        <v>246</v>
      </c>
      <c r="C166" s="48">
        <v>0.5</v>
      </c>
      <c r="D166" s="48"/>
    </row>
    <row r="167" spans="1:4" x14ac:dyDescent="0.25">
      <c r="A167" s="8">
        <v>30</v>
      </c>
      <c r="B167" s="9" t="s">
        <v>330</v>
      </c>
      <c r="C167" s="48">
        <v>0.5</v>
      </c>
      <c r="D167" s="48"/>
    </row>
    <row r="168" spans="1:4" x14ac:dyDescent="0.25">
      <c r="A168" s="8">
        <v>31</v>
      </c>
      <c r="B168" s="9" t="s">
        <v>331</v>
      </c>
      <c r="C168" s="48">
        <v>0.5</v>
      </c>
      <c r="D168" s="48"/>
    </row>
    <row r="169" spans="1:4" x14ac:dyDescent="0.25">
      <c r="A169" s="8">
        <v>32</v>
      </c>
      <c r="B169" s="9" t="s">
        <v>332</v>
      </c>
      <c r="C169" s="48">
        <v>0.5</v>
      </c>
      <c r="D169" s="48"/>
    </row>
    <row r="170" spans="1:4" x14ac:dyDescent="0.25">
      <c r="A170" s="8">
        <v>33</v>
      </c>
      <c r="B170" s="9" t="s">
        <v>333</v>
      </c>
      <c r="C170" s="48">
        <v>0.5</v>
      </c>
      <c r="D170" s="48"/>
    </row>
    <row r="171" spans="1:4" x14ac:dyDescent="0.25">
      <c r="A171" s="8">
        <v>34</v>
      </c>
      <c r="B171" s="9" t="s">
        <v>334</v>
      </c>
      <c r="C171" s="48">
        <v>0.5</v>
      </c>
      <c r="D171" s="48"/>
    </row>
    <row r="172" spans="1:4" x14ac:dyDescent="0.25">
      <c r="A172" s="8">
        <v>35</v>
      </c>
      <c r="B172" s="9" t="s">
        <v>335</v>
      </c>
      <c r="C172" s="48">
        <v>0.5</v>
      </c>
      <c r="D172" s="48"/>
    </row>
    <row r="173" spans="1:4" x14ac:dyDescent="0.25">
      <c r="A173" s="8">
        <v>36</v>
      </c>
      <c r="B173" s="9" t="s">
        <v>336</v>
      </c>
      <c r="C173" s="48">
        <v>0.5</v>
      </c>
      <c r="D173" s="48"/>
    </row>
    <row r="174" spans="1:4" x14ac:dyDescent="0.25">
      <c r="A174" s="8">
        <v>37</v>
      </c>
      <c r="B174" s="9" t="s">
        <v>337</v>
      </c>
      <c r="C174" s="48">
        <v>0.5</v>
      </c>
      <c r="D174" s="48"/>
    </row>
    <row r="175" spans="1:4" x14ac:dyDescent="0.25">
      <c r="A175" s="8">
        <v>38</v>
      </c>
      <c r="B175" s="9" t="s">
        <v>338</v>
      </c>
      <c r="C175" s="48">
        <v>0.5</v>
      </c>
      <c r="D175" s="48"/>
    </row>
    <row r="176" spans="1:4" x14ac:dyDescent="0.25">
      <c r="A176" s="8">
        <v>39</v>
      </c>
      <c r="B176" s="9" t="s">
        <v>339</v>
      </c>
      <c r="C176" s="48">
        <v>0.5</v>
      </c>
      <c r="D176" s="48"/>
    </row>
    <row r="177" spans="1:4" x14ac:dyDescent="0.25">
      <c r="A177" s="8">
        <v>40</v>
      </c>
      <c r="B177" s="9" t="s">
        <v>340</v>
      </c>
      <c r="C177" s="48">
        <v>0.5</v>
      </c>
      <c r="D177" s="48"/>
    </row>
    <row r="178" spans="1:4" x14ac:dyDescent="0.25">
      <c r="A178" s="8">
        <v>41</v>
      </c>
      <c r="B178" s="9" t="s">
        <v>341</v>
      </c>
      <c r="C178" s="48">
        <v>0.5</v>
      </c>
      <c r="D178" s="48"/>
    </row>
    <row r="179" spans="1:4" x14ac:dyDescent="0.25">
      <c r="A179" s="8"/>
      <c r="B179" s="7" t="s">
        <v>26</v>
      </c>
      <c r="C179" s="7">
        <f>SUM(C8+C55+C63+C77+C137)</f>
        <v>26.5</v>
      </c>
      <c r="D179" s="7">
        <f>SUM(D8+D55+D63+D77+D137)</f>
        <v>70</v>
      </c>
    </row>
  </sheetData>
  <mergeCells count="4">
    <mergeCell ref="B5:D5"/>
    <mergeCell ref="A4:D4"/>
    <mergeCell ref="A1:B1"/>
    <mergeCell ref="A2:B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6" workbookViewId="0">
      <selection activeCell="A13" sqref="A13:XFD13"/>
    </sheetView>
  </sheetViews>
  <sheetFormatPr defaultColWidth="9.140625" defaultRowHeight="15" x14ac:dyDescent="0.25"/>
  <cols>
    <col min="1" max="1" width="50.5703125" style="4" customWidth="1"/>
    <col min="2" max="2" width="11.7109375" style="4" customWidth="1"/>
    <col min="3" max="3" width="12.85546875" style="4" customWidth="1"/>
    <col min="4" max="4" width="9.5703125" style="4" bestFit="1" customWidth="1"/>
    <col min="5" max="5" width="9.85546875" style="4" customWidth="1"/>
    <col min="6" max="6" width="10.28515625" style="4" bestFit="1" customWidth="1"/>
    <col min="7" max="9" width="10.28515625" style="4" customWidth="1"/>
    <col min="10" max="11" width="10.28515625" style="4" bestFit="1" customWidth="1"/>
    <col min="12" max="12" width="13.7109375" style="4" customWidth="1"/>
    <col min="13" max="15" width="9.140625" style="4"/>
    <col min="16" max="16" width="13" style="4" customWidth="1"/>
    <col min="17" max="16384" width="9.140625" style="4"/>
  </cols>
  <sheetData>
    <row r="1" spans="1:11" ht="16.5" x14ac:dyDescent="0.25">
      <c r="A1" s="57" t="s">
        <v>64</v>
      </c>
      <c r="B1" s="57"/>
      <c r="C1" s="33"/>
      <c r="D1" s="33"/>
      <c r="E1" s="33"/>
      <c r="F1" s="33"/>
    </row>
    <row r="2" spans="1:11" s="6" customFormat="1" ht="15.75" x14ac:dyDescent="0.2">
      <c r="A2" s="58" t="s">
        <v>123</v>
      </c>
      <c r="B2" s="58"/>
      <c r="C2" s="34"/>
      <c r="D2" s="34"/>
      <c r="E2" s="34"/>
      <c r="F2" s="34"/>
    </row>
    <row r="4" spans="1:11" ht="16.5" x14ac:dyDescent="0.25">
      <c r="A4" s="68" t="s">
        <v>165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6" spans="1:11" ht="15.75" x14ac:dyDescent="0.25">
      <c r="A6" s="73" t="s">
        <v>27</v>
      </c>
      <c r="B6" s="77">
        <v>2017</v>
      </c>
      <c r="C6" s="78"/>
      <c r="D6" s="77">
        <v>2018</v>
      </c>
      <c r="E6" s="78"/>
      <c r="F6" s="77">
        <v>2019</v>
      </c>
      <c r="G6" s="78"/>
      <c r="H6" s="77">
        <v>2020</v>
      </c>
      <c r="I6" s="78"/>
      <c r="J6" s="72">
        <v>2021</v>
      </c>
      <c r="K6" s="72"/>
    </row>
    <row r="7" spans="1:11" ht="15.75" x14ac:dyDescent="0.25">
      <c r="A7" s="74"/>
      <c r="B7" s="23" t="s">
        <v>28</v>
      </c>
      <c r="C7" s="23" t="s">
        <v>29</v>
      </c>
      <c r="D7" s="23" t="s">
        <v>28</v>
      </c>
      <c r="E7" s="23" t="s">
        <v>29</v>
      </c>
      <c r="F7" s="23" t="s">
        <v>28</v>
      </c>
      <c r="G7" s="23" t="s">
        <v>29</v>
      </c>
      <c r="H7" s="23" t="s">
        <v>28</v>
      </c>
      <c r="I7" s="23" t="s">
        <v>29</v>
      </c>
      <c r="J7" s="23" t="s">
        <v>28</v>
      </c>
      <c r="K7" s="23" t="s">
        <v>29</v>
      </c>
    </row>
    <row r="8" spans="1:11" ht="15.75" x14ac:dyDescent="0.25">
      <c r="A8" s="19" t="s">
        <v>30</v>
      </c>
      <c r="B8" s="12">
        <v>325</v>
      </c>
      <c r="C8" s="12"/>
      <c r="D8" s="12">
        <v>195</v>
      </c>
      <c r="E8" s="12"/>
      <c r="F8" s="12">
        <v>222</v>
      </c>
      <c r="G8" s="12"/>
      <c r="H8" s="12"/>
      <c r="I8" s="12"/>
      <c r="J8" s="16"/>
      <c r="K8" s="25"/>
    </row>
    <row r="9" spans="1:11" ht="15.75" x14ac:dyDescent="0.25">
      <c r="A9" s="19" t="s">
        <v>31</v>
      </c>
      <c r="B9" s="12">
        <v>314</v>
      </c>
      <c r="C9" s="26">
        <f>B9/B8</f>
        <v>0.96615384615384614</v>
      </c>
      <c r="D9" s="12">
        <v>188</v>
      </c>
      <c r="E9" s="26">
        <f>D9/D8</f>
        <v>0.96410256410256412</v>
      </c>
      <c r="F9" s="12">
        <v>199</v>
      </c>
      <c r="G9" s="26">
        <f>F9/F8</f>
        <v>0.89639639639639634</v>
      </c>
      <c r="H9" s="12"/>
      <c r="I9" s="26"/>
      <c r="J9" s="16"/>
      <c r="K9" s="25"/>
    </row>
    <row r="10" spans="1:11" ht="15.75" x14ac:dyDescent="0.25">
      <c r="A10" s="19" t="s">
        <v>32</v>
      </c>
      <c r="B10" s="12">
        <v>140</v>
      </c>
      <c r="C10" s="26">
        <f>B10/B9</f>
        <v>0.44585987261146498</v>
      </c>
      <c r="D10" s="12">
        <v>169</v>
      </c>
      <c r="E10" s="26">
        <f>D10/D9</f>
        <v>0.89893617021276595</v>
      </c>
      <c r="F10" s="12">
        <v>185</v>
      </c>
      <c r="G10" s="26">
        <f>F10/F9</f>
        <v>0.92964824120603018</v>
      </c>
      <c r="H10" s="12"/>
      <c r="I10" s="12"/>
      <c r="J10" s="16"/>
      <c r="K10" s="25"/>
    </row>
    <row r="11" spans="1:11" ht="15.75" x14ac:dyDescent="0.25">
      <c r="A11" s="19" t="s">
        <v>33</v>
      </c>
      <c r="B11" s="12">
        <v>110</v>
      </c>
      <c r="C11" s="26">
        <f>B11/B10</f>
        <v>0.7857142857142857</v>
      </c>
      <c r="D11" s="12">
        <v>141</v>
      </c>
      <c r="E11" s="26">
        <f>D11/D10</f>
        <v>0.83431952662721898</v>
      </c>
      <c r="F11" s="12">
        <v>166</v>
      </c>
      <c r="G11" s="26">
        <f>F11/F10</f>
        <v>0.89729729729729735</v>
      </c>
      <c r="H11" s="12"/>
      <c r="I11" s="12"/>
      <c r="J11" s="16"/>
      <c r="K11" s="25"/>
    </row>
    <row r="12" spans="1:11" ht="15.75" x14ac:dyDescent="0.25">
      <c r="A12" s="19" t="s">
        <v>34</v>
      </c>
      <c r="B12" s="12">
        <v>109</v>
      </c>
      <c r="C12" s="26">
        <f>B12/B11</f>
        <v>0.99090909090909096</v>
      </c>
      <c r="D12" s="12">
        <v>136</v>
      </c>
      <c r="E12" s="26">
        <f>D12/D11</f>
        <v>0.96453900709219853</v>
      </c>
      <c r="F12" s="12">
        <v>159</v>
      </c>
      <c r="G12" s="26">
        <f>F12/F11</f>
        <v>0.95783132530120485</v>
      </c>
      <c r="H12" s="12"/>
      <c r="I12" s="12"/>
      <c r="J12" s="16"/>
      <c r="K12" s="25"/>
    </row>
    <row r="13" spans="1:11" ht="15.75" x14ac:dyDescent="0.25">
      <c r="A13" s="19" t="s">
        <v>42</v>
      </c>
      <c r="B13" s="12">
        <v>1</v>
      </c>
      <c r="C13" s="26">
        <f>B13/B11</f>
        <v>9.0909090909090905E-3</v>
      </c>
      <c r="D13" s="12">
        <v>3</v>
      </c>
      <c r="E13" s="26">
        <f>D13/D11</f>
        <v>2.1276595744680851E-2</v>
      </c>
      <c r="F13" s="12">
        <v>4</v>
      </c>
      <c r="G13" s="26">
        <f>F13/F11</f>
        <v>2.4096385542168676E-2</v>
      </c>
      <c r="H13" s="12"/>
      <c r="I13" s="12"/>
      <c r="J13" s="16"/>
      <c r="K13" s="25"/>
    </row>
    <row r="14" spans="1:11" ht="15.75" x14ac:dyDescent="0.25">
      <c r="A14" s="19" t="s">
        <v>44</v>
      </c>
      <c r="B14" s="27">
        <f>B12+B13</f>
        <v>110</v>
      </c>
      <c r="C14" s="50">
        <f>B14/B11</f>
        <v>1</v>
      </c>
      <c r="D14" s="27">
        <f>D12+D13</f>
        <v>139</v>
      </c>
      <c r="E14" s="50">
        <f>D14/D11</f>
        <v>0.98581560283687941</v>
      </c>
      <c r="F14" s="27">
        <f>F12+F13</f>
        <v>163</v>
      </c>
      <c r="G14" s="50">
        <f>F14/F11</f>
        <v>0.98192771084337349</v>
      </c>
      <c r="H14" s="12"/>
      <c r="I14" s="12"/>
      <c r="J14" s="16"/>
      <c r="K14" s="25"/>
    </row>
    <row r="15" spans="1:11" ht="15.75" x14ac:dyDescent="0.25">
      <c r="A15" s="19" t="s">
        <v>35</v>
      </c>
      <c r="B15" s="12"/>
      <c r="C15" s="26"/>
      <c r="D15" s="12"/>
      <c r="E15" s="26"/>
      <c r="F15" s="12"/>
      <c r="G15" s="12"/>
      <c r="H15" s="12"/>
      <c r="I15" s="12"/>
      <c r="J15" s="16"/>
      <c r="K15" s="25"/>
    </row>
    <row r="16" spans="1:11" ht="15.75" x14ac:dyDescent="0.25">
      <c r="A16" s="19" t="s">
        <v>36</v>
      </c>
      <c r="B16" s="12"/>
      <c r="C16" s="26"/>
      <c r="D16" s="12"/>
      <c r="E16" s="26"/>
      <c r="F16" s="12"/>
      <c r="G16" s="12"/>
      <c r="H16" s="12"/>
      <c r="I16" s="12"/>
      <c r="J16" s="16"/>
      <c r="K16" s="25"/>
    </row>
    <row r="17" spans="1:11" ht="15.75" x14ac:dyDescent="0.25">
      <c r="A17" s="19" t="s">
        <v>37</v>
      </c>
      <c r="B17" s="12"/>
      <c r="C17" s="26"/>
      <c r="D17" s="12"/>
      <c r="E17" s="26"/>
      <c r="F17" s="12"/>
      <c r="G17" s="12"/>
      <c r="H17" s="12"/>
      <c r="I17" s="12"/>
      <c r="J17" s="16"/>
      <c r="K17" s="25"/>
    </row>
    <row r="18" spans="1:11" ht="15.75" x14ac:dyDescent="0.25">
      <c r="A18" s="19" t="s">
        <v>38</v>
      </c>
      <c r="B18" s="12">
        <v>3</v>
      </c>
      <c r="C18" s="26">
        <f>B18/SUM($B$18:$B$20)</f>
        <v>5.6603773584905662E-2</v>
      </c>
      <c r="D18" s="12">
        <v>9</v>
      </c>
      <c r="E18" s="26">
        <f>D18/SUM($D$18:$D$20)</f>
        <v>7.3170731707317069E-2</v>
      </c>
      <c r="F18" s="12">
        <v>1</v>
      </c>
      <c r="G18" s="26">
        <f>F18/SUM($F$18:$F$20)</f>
        <v>6.6225165562913907E-3</v>
      </c>
      <c r="H18" s="12"/>
      <c r="I18" s="12"/>
      <c r="J18" s="16"/>
      <c r="K18" s="25"/>
    </row>
    <row r="19" spans="1:11" ht="15.75" x14ac:dyDescent="0.25">
      <c r="A19" s="19" t="s">
        <v>39</v>
      </c>
      <c r="B19" s="12">
        <v>42</v>
      </c>
      <c r="C19" s="26">
        <f t="shared" ref="C19:C20" si="0">B19/SUM($B$18:$B$20)</f>
        <v>0.79245283018867929</v>
      </c>
      <c r="D19" s="12">
        <v>96</v>
      </c>
      <c r="E19" s="26">
        <f t="shared" ref="E19:E20" si="1">D19/SUM($D$18:$D$20)</f>
        <v>0.78048780487804881</v>
      </c>
      <c r="F19" s="12">
        <v>139</v>
      </c>
      <c r="G19" s="26">
        <f t="shared" ref="G19:G20" si="2">F19/SUM($F$18:$F$20)</f>
        <v>0.92052980132450335</v>
      </c>
      <c r="H19" s="12"/>
      <c r="I19" s="12"/>
      <c r="J19" s="16"/>
      <c r="K19" s="25"/>
    </row>
    <row r="20" spans="1:11" ht="15.75" x14ac:dyDescent="0.25">
      <c r="A20" s="19" t="s">
        <v>40</v>
      </c>
      <c r="B20" s="12">
        <v>8</v>
      </c>
      <c r="C20" s="26">
        <f t="shared" si="0"/>
        <v>0.15094339622641509</v>
      </c>
      <c r="D20" s="12">
        <v>18</v>
      </c>
      <c r="E20" s="26">
        <f t="shared" si="1"/>
        <v>0.14634146341463414</v>
      </c>
      <c r="F20" s="12">
        <v>11</v>
      </c>
      <c r="G20" s="26">
        <f t="shared" si="2"/>
        <v>7.2847682119205295E-2</v>
      </c>
      <c r="H20" s="12"/>
      <c r="I20" s="12"/>
      <c r="J20" s="16"/>
      <c r="K20" s="25"/>
    </row>
    <row r="21" spans="1:11" ht="15.75" x14ac:dyDescent="0.25">
      <c r="A21" s="19" t="s">
        <v>41</v>
      </c>
      <c r="B21" s="12">
        <v>4</v>
      </c>
      <c r="C21" s="26">
        <f>B21/B14</f>
        <v>3.6363636363636362E-2</v>
      </c>
      <c r="D21" s="12">
        <v>13</v>
      </c>
      <c r="E21" s="26">
        <f>D21/D14</f>
        <v>9.3525179856115109E-2</v>
      </c>
      <c r="F21" s="12">
        <v>8</v>
      </c>
      <c r="G21" s="26">
        <f>F21/F14</f>
        <v>4.9079754601226995E-2</v>
      </c>
      <c r="H21" s="12"/>
      <c r="I21" s="12"/>
      <c r="J21" s="16"/>
      <c r="K21" s="25"/>
    </row>
    <row r="22" spans="1:11" ht="15.75" x14ac:dyDescent="0.25">
      <c r="A22" s="19" t="s">
        <v>43</v>
      </c>
      <c r="B22" s="12">
        <v>0</v>
      </c>
      <c r="C22" s="26">
        <f>B22/B11</f>
        <v>0</v>
      </c>
      <c r="D22" s="12">
        <v>2</v>
      </c>
      <c r="E22" s="26">
        <f>D22/D11</f>
        <v>1.4184397163120567E-2</v>
      </c>
      <c r="F22" s="12">
        <v>3</v>
      </c>
      <c r="G22" s="26">
        <f>F22/F11</f>
        <v>1.8072289156626505E-2</v>
      </c>
      <c r="H22" s="12"/>
      <c r="I22" s="12"/>
      <c r="J22" s="16"/>
      <c r="K22" s="25"/>
    </row>
    <row r="23" spans="1:11" ht="15.75" x14ac:dyDescent="0.25">
      <c r="A23" s="19" t="s">
        <v>45</v>
      </c>
      <c r="B23" s="75" t="s">
        <v>171</v>
      </c>
      <c r="C23" s="76"/>
      <c r="D23" s="75" t="s">
        <v>169</v>
      </c>
      <c r="E23" s="76"/>
      <c r="F23" s="75" t="s">
        <v>170</v>
      </c>
      <c r="G23" s="76"/>
      <c r="H23" s="75"/>
      <c r="I23" s="76"/>
      <c r="J23" s="70"/>
      <c r="K23" s="71"/>
    </row>
    <row r="25" spans="1:11" x14ac:dyDescent="0.25">
      <c r="A25" s="4" t="s">
        <v>46</v>
      </c>
      <c r="F25" s="4">
        <f>SUM(F18:F22)</f>
        <v>162</v>
      </c>
    </row>
  </sheetData>
  <mergeCells count="14">
    <mergeCell ref="A1:B1"/>
    <mergeCell ref="A2:B2"/>
    <mergeCell ref="J23:K23"/>
    <mergeCell ref="J6:K6"/>
    <mergeCell ref="A6:A7"/>
    <mergeCell ref="A4:K4"/>
    <mergeCell ref="B23:C23"/>
    <mergeCell ref="D23:E23"/>
    <mergeCell ref="F23:G23"/>
    <mergeCell ref="H23:I23"/>
    <mergeCell ref="B6:C6"/>
    <mergeCell ref="D6:E6"/>
    <mergeCell ref="F6:G6"/>
    <mergeCell ref="H6:I6"/>
  </mergeCells>
  <pageMargins left="0.95" right="0.45" top="0.4" bottom="0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6" workbookViewId="0">
      <selection activeCell="M8" sqref="M8:M12"/>
    </sheetView>
  </sheetViews>
  <sheetFormatPr defaultRowHeight="15" x14ac:dyDescent="0.25"/>
  <cols>
    <col min="1" max="1" width="12.42578125" customWidth="1"/>
    <col min="5" max="6" width="10.42578125" customWidth="1"/>
    <col min="9" max="10" width="10.42578125" customWidth="1"/>
    <col min="13" max="13" width="10.42578125" customWidth="1"/>
    <col min="14" max="14" width="10.85546875" customWidth="1"/>
  </cols>
  <sheetData>
    <row r="1" spans="1:14" s="4" customFormat="1" ht="16.5" x14ac:dyDescent="0.25">
      <c r="A1" s="57" t="s">
        <v>64</v>
      </c>
      <c r="B1" s="57"/>
      <c r="C1" s="57"/>
      <c r="D1" s="57"/>
      <c r="E1" s="57"/>
      <c r="F1" s="57"/>
    </row>
    <row r="2" spans="1:14" s="6" customFormat="1" ht="15.75" x14ac:dyDescent="0.2">
      <c r="A2" s="58" t="s">
        <v>123</v>
      </c>
      <c r="B2" s="58"/>
      <c r="C2" s="58"/>
      <c r="D2" s="58"/>
      <c r="E2" s="58"/>
      <c r="F2" s="58"/>
    </row>
    <row r="3" spans="1:14" ht="16.5" x14ac:dyDescent="0.3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39.75" customHeight="1" x14ac:dyDescent="0.25">
      <c r="A4" s="69" t="s">
        <v>124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6" spans="1:14" ht="15.75" x14ac:dyDescent="0.25">
      <c r="A6" s="64" t="s">
        <v>47</v>
      </c>
      <c r="B6" s="64" t="s">
        <v>48</v>
      </c>
      <c r="C6" s="64" t="s">
        <v>49</v>
      </c>
      <c r="D6" s="64"/>
      <c r="E6" s="64"/>
      <c r="F6" s="64"/>
      <c r="G6" s="64" t="s">
        <v>50</v>
      </c>
      <c r="H6" s="64"/>
      <c r="I6" s="64"/>
      <c r="J6" s="64"/>
      <c r="K6" s="64" t="s">
        <v>51</v>
      </c>
      <c r="L6" s="64"/>
      <c r="M6" s="64"/>
      <c r="N6" s="64"/>
    </row>
    <row r="7" spans="1:14" ht="63" x14ac:dyDescent="0.25">
      <c r="A7" s="79"/>
      <c r="B7" s="79"/>
      <c r="C7" s="31" t="s">
        <v>52</v>
      </c>
      <c r="D7" s="32" t="s">
        <v>53</v>
      </c>
      <c r="E7" s="32" t="s">
        <v>54</v>
      </c>
      <c r="F7" s="32" t="s">
        <v>55</v>
      </c>
      <c r="G7" s="31" t="s">
        <v>52</v>
      </c>
      <c r="H7" s="32" t="s">
        <v>53</v>
      </c>
      <c r="I7" s="32" t="s">
        <v>54</v>
      </c>
      <c r="J7" s="32" t="s">
        <v>55</v>
      </c>
      <c r="K7" s="31" t="s">
        <v>52</v>
      </c>
      <c r="L7" s="32" t="s">
        <v>53</v>
      </c>
      <c r="M7" s="32" t="s">
        <v>54</v>
      </c>
      <c r="N7" s="32" t="s">
        <v>55</v>
      </c>
    </row>
    <row r="8" spans="1:14" ht="16.5" x14ac:dyDescent="0.35">
      <c r="A8" s="35" t="s">
        <v>125</v>
      </c>
      <c r="B8" s="35">
        <v>325</v>
      </c>
      <c r="C8" s="35" t="s">
        <v>130</v>
      </c>
      <c r="D8" s="35" t="s">
        <v>139</v>
      </c>
      <c r="E8" s="35" t="s">
        <v>149</v>
      </c>
      <c r="F8" s="18"/>
      <c r="G8" s="35" t="s">
        <v>142</v>
      </c>
      <c r="H8" s="35" t="s">
        <v>156</v>
      </c>
      <c r="I8" s="35" t="s">
        <v>157</v>
      </c>
      <c r="J8" s="18"/>
      <c r="K8" s="54" t="s">
        <v>342</v>
      </c>
      <c r="L8" s="35" t="s">
        <v>349</v>
      </c>
      <c r="M8" s="55" t="s">
        <v>158</v>
      </c>
      <c r="N8" s="37"/>
    </row>
    <row r="9" spans="1:14" ht="16.5" x14ac:dyDescent="0.35">
      <c r="A9" s="35" t="s">
        <v>126</v>
      </c>
      <c r="B9" s="35">
        <v>195</v>
      </c>
      <c r="C9" s="35" t="s">
        <v>131</v>
      </c>
      <c r="D9" s="35" t="s">
        <v>135</v>
      </c>
      <c r="E9" s="35" t="s">
        <v>150</v>
      </c>
      <c r="F9" s="30"/>
      <c r="G9" s="35" t="s">
        <v>143</v>
      </c>
      <c r="H9" s="35" t="s">
        <v>146</v>
      </c>
      <c r="I9" s="35" t="s">
        <v>153</v>
      </c>
      <c r="J9" s="30"/>
      <c r="K9" s="54" t="s">
        <v>343</v>
      </c>
      <c r="L9" s="35" t="s">
        <v>342</v>
      </c>
      <c r="M9" s="55" t="s">
        <v>159</v>
      </c>
      <c r="N9" s="36"/>
    </row>
    <row r="10" spans="1:14" ht="16.5" x14ac:dyDescent="0.35">
      <c r="A10" s="35" t="s">
        <v>127</v>
      </c>
      <c r="B10" s="35">
        <v>222</v>
      </c>
      <c r="C10" s="35" t="s">
        <v>132</v>
      </c>
      <c r="D10" s="35" t="s">
        <v>136</v>
      </c>
      <c r="E10" s="35" t="s">
        <v>152</v>
      </c>
      <c r="F10" s="30"/>
      <c r="G10" s="35" t="s">
        <v>144</v>
      </c>
      <c r="H10" s="35" t="s">
        <v>148</v>
      </c>
      <c r="I10" s="35" t="s">
        <v>154</v>
      </c>
      <c r="J10" s="30"/>
      <c r="K10" s="54" t="s">
        <v>342</v>
      </c>
      <c r="L10" s="35" t="s">
        <v>346</v>
      </c>
      <c r="M10" s="55" t="s">
        <v>160</v>
      </c>
      <c r="N10" s="36"/>
    </row>
    <row r="11" spans="1:14" ht="16.5" x14ac:dyDescent="0.35">
      <c r="A11" s="35" t="s">
        <v>128</v>
      </c>
      <c r="B11" s="35">
        <v>197</v>
      </c>
      <c r="C11" s="35" t="s">
        <v>133</v>
      </c>
      <c r="D11" s="35" t="s">
        <v>137</v>
      </c>
      <c r="E11" s="35" t="s">
        <v>151</v>
      </c>
      <c r="F11" s="30"/>
      <c r="G11" s="35" t="s">
        <v>145</v>
      </c>
      <c r="H11" s="35" t="s">
        <v>147</v>
      </c>
      <c r="I11" s="35" t="s">
        <v>155</v>
      </c>
      <c r="J11" s="30"/>
      <c r="K11" s="54" t="s">
        <v>344</v>
      </c>
      <c r="L11" s="35" t="s">
        <v>347</v>
      </c>
      <c r="M11" s="55" t="s">
        <v>348</v>
      </c>
      <c r="N11" s="36"/>
    </row>
    <row r="12" spans="1:14" ht="16.5" x14ac:dyDescent="0.35">
      <c r="A12" s="35" t="s">
        <v>129</v>
      </c>
      <c r="B12" s="35">
        <v>250</v>
      </c>
      <c r="C12" s="35" t="s">
        <v>134</v>
      </c>
      <c r="D12" s="35" t="s">
        <v>138</v>
      </c>
      <c r="E12" s="30"/>
      <c r="F12" s="30"/>
      <c r="G12" s="35"/>
      <c r="H12" s="2"/>
      <c r="I12" s="30"/>
      <c r="J12" s="30"/>
      <c r="K12" s="54" t="s">
        <v>345</v>
      </c>
      <c r="L12" s="35" t="s">
        <v>348</v>
      </c>
      <c r="M12" s="56" t="s">
        <v>350</v>
      </c>
      <c r="N12" s="30"/>
    </row>
    <row r="14" spans="1:14" x14ac:dyDescent="0.25">
      <c r="A14" s="13" t="s">
        <v>140</v>
      </c>
    </row>
    <row r="15" spans="1:14" x14ac:dyDescent="0.25">
      <c r="A15" t="s">
        <v>141</v>
      </c>
    </row>
    <row r="16" spans="1:14" x14ac:dyDescent="0.25">
      <c r="A16" s="13" t="s">
        <v>161</v>
      </c>
    </row>
    <row r="17" spans="1:1" x14ac:dyDescent="0.25">
      <c r="A17" t="s">
        <v>162</v>
      </c>
    </row>
    <row r="18" spans="1:1" x14ac:dyDescent="0.25">
      <c r="A18" s="13" t="s">
        <v>164</v>
      </c>
    </row>
    <row r="19" spans="1:1" x14ac:dyDescent="0.25">
      <c r="A19" t="s">
        <v>163</v>
      </c>
    </row>
    <row r="20" spans="1:1" ht="14.45" x14ac:dyDescent="0.35">
      <c r="A20" s="17"/>
    </row>
    <row r="21" spans="1:1" s="13" customFormat="1" ht="14.45" x14ac:dyDescent="0.35"/>
    <row r="22" spans="1:1" s="13" customFormat="1" ht="14.45" x14ac:dyDescent="0.35"/>
    <row r="23" spans="1:1" s="13" customFormat="1" ht="14.45" x14ac:dyDescent="0.35"/>
    <row r="24" spans="1:1" s="13" customFormat="1" ht="15.75" customHeight="1" x14ac:dyDescent="0.35"/>
    <row r="25" spans="1:1" s="13" customFormat="1" ht="27.75" customHeight="1" x14ac:dyDescent="0.35"/>
    <row r="26" spans="1:1" s="13" customFormat="1" ht="14.45" x14ac:dyDescent="0.35"/>
    <row r="27" spans="1:1" s="13" customFormat="1" ht="14.45" x14ac:dyDescent="0.35"/>
    <row r="28" spans="1:1" s="13" customFormat="1" ht="14.45" x14ac:dyDescent="0.35"/>
    <row r="29" spans="1:1" s="13" customFormat="1" ht="14.45" x14ac:dyDescent="0.35"/>
    <row r="30" spans="1:1" s="13" customFormat="1" ht="14.45" x14ac:dyDescent="0.35"/>
    <row r="31" spans="1:1" s="13" customFormat="1" ht="14.45" x14ac:dyDescent="0.35"/>
    <row r="32" spans="1:1" s="13" customFormat="1" ht="14.45" x14ac:dyDescent="0.35"/>
    <row r="33" spans="1:8" s="13" customFormat="1" x14ac:dyDescent="0.35">
      <c r="A33" s="15"/>
      <c r="B33" s="14"/>
      <c r="C33" s="14"/>
      <c r="D33" s="14"/>
      <c r="E33" s="14"/>
      <c r="F33" s="14"/>
      <c r="G33" s="14"/>
      <c r="H33" s="14"/>
    </row>
  </sheetData>
  <mergeCells count="9">
    <mergeCell ref="A1:F1"/>
    <mergeCell ref="A2:F2"/>
    <mergeCell ref="C6:F6"/>
    <mergeCell ref="G6:J6"/>
    <mergeCell ref="K6:N6"/>
    <mergeCell ref="A3:N3"/>
    <mergeCell ref="A6:A7"/>
    <mergeCell ref="B6:B7"/>
    <mergeCell ref="A4:N4"/>
  </mergeCells>
  <pageMargins left="0.45" right="0.2" top="0.5" bottom="0.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H1" sqref="H1:H1048576"/>
    </sheetView>
  </sheetViews>
  <sheetFormatPr defaultColWidth="9.140625" defaultRowHeight="15.75" x14ac:dyDescent="0.25"/>
  <cols>
    <col min="1" max="1" width="5.140625" style="1" bestFit="1" customWidth="1"/>
    <col min="2" max="2" width="22.42578125" style="1" customWidth="1"/>
    <col min="3" max="3" width="9" style="1" customWidth="1"/>
    <col min="4" max="4" width="15.7109375" style="1" customWidth="1"/>
    <col min="5" max="5" width="54" style="1" customWidth="1"/>
    <col min="6" max="6" width="20.140625" style="1" customWidth="1"/>
    <col min="7" max="7" width="15.7109375" style="1" hidden="1" customWidth="1"/>
    <col min="8" max="8" width="23.140625" style="1" hidden="1" customWidth="1"/>
    <col min="9" max="9" width="10.85546875" style="1" customWidth="1"/>
    <col min="10" max="16384" width="9.140625" style="1"/>
  </cols>
  <sheetData>
    <row r="1" spans="1:11" s="4" customFormat="1" ht="16.5" x14ac:dyDescent="0.25">
      <c r="A1" s="57" t="s">
        <v>64</v>
      </c>
      <c r="B1" s="57"/>
      <c r="C1" s="57"/>
      <c r="D1" s="57"/>
      <c r="E1" s="33"/>
      <c r="F1" s="33"/>
    </row>
    <row r="2" spans="1:11" s="6" customFormat="1" x14ac:dyDescent="0.2">
      <c r="A2" s="58" t="s">
        <v>123</v>
      </c>
      <c r="B2" s="58"/>
      <c r="C2" s="58"/>
      <c r="D2" s="58"/>
      <c r="E2" s="34"/>
      <c r="F2" s="34"/>
    </row>
    <row r="4" spans="1:11" x14ac:dyDescent="0.25">
      <c r="A4" s="59" t="s">
        <v>65</v>
      </c>
      <c r="B4" s="59"/>
      <c r="C4" s="59"/>
      <c r="D4" s="59"/>
      <c r="E4" s="59"/>
      <c r="F4" s="59"/>
      <c r="G4" s="59"/>
      <c r="H4" s="59"/>
      <c r="I4" s="59"/>
    </row>
    <row r="5" spans="1:11" x14ac:dyDescent="0.25">
      <c r="A5" s="80" t="s">
        <v>66</v>
      </c>
      <c r="B5" s="80"/>
      <c r="C5" s="80"/>
      <c r="D5" s="80"/>
      <c r="E5" s="80"/>
      <c r="F5" s="80"/>
      <c r="G5" s="80"/>
      <c r="H5" s="80"/>
      <c r="I5" s="80"/>
      <c r="J5" s="28"/>
      <c r="K5" s="28"/>
    </row>
    <row r="6" spans="1:11" s="39" customFormat="1" ht="47.25" x14ac:dyDescent="0.25">
      <c r="A6" s="29" t="s">
        <v>56</v>
      </c>
      <c r="B6" s="29" t="s">
        <v>57</v>
      </c>
      <c r="C6" s="29" t="s">
        <v>27</v>
      </c>
      <c r="D6" s="29" t="s">
        <v>58</v>
      </c>
      <c r="E6" s="29" t="s">
        <v>59</v>
      </c>
      <c r="F6" s="29" t="s">
        <v>60</v>
      </c>
      <c r="G6" s="29" t="s">
        <v>61</v>
      </c>
      <c r="H6" s="29" t="s">
        <v>62</v>
      </c>
      <c r="I6" s="29" t="s">
        <v>63</v>
      </c>
    </row>
    <row r="7" spans="1:11" s="44" customFormat="1" x14ac:dyDescent="0.25">
      <c r="A7" s="40">
        <v>1</v>
      </c>
      <c r="B7" s="41" t="s">
        <v>67</v>
      </c>
      <c r="C7" s="40">
        <v>2009</v>
      </c>
      <c r="D7" s="42" t="s">
        <v>68</v>
      </c>
      <c r="E7" s="43" t="s">
        <v>70</v>
      </c>
      <c r="F7" s="43" t="s">
        <v>69</v>
      </c>
      <c r="G7" s="42" t="s">
        <v>71</v>
      </c>
      <c r="H7" s="42"/>
      <c r="I7" s="42"/>
    </row>
    <row r="8" spans="1:11" s="44" customFormat="1" ht="31.5" x14ac:dyDescent="0.25">
      <c r="A8" s="40">
        <v>2</v>
      </c>
      <c r="B8" s="41" t="s">
        <v>72</v>
      </c>
      <c r="C8" s="40">
        <v>2009</v>
      </c>
      <c r="D8" s="42" t="s">
        <v>68</v>
      </c>
      <c r="E8" s="45" t="s">
        <v>73</v>
      </c>
      <c r="F8" s="42" t="s">
        <v>74</v>
      </c>
      <c r="G8" s="42" t="s">
        <v>75</v>
      </c>
      <c r="H8" s="46" t="s">
        <v>76</v>
      </c>
      <c r="I8" s="42"/>
    </row>
    <row r="9" spans="1:11" s="44" customFormat="1" x14ac:dyDescent="0.25">
      <c r="A9" s="40">
        <v>3</v>
      </c>
      <c r="B9" s="41" t="s">
        <v>77</v>
      </c>
      <c r="C9" s="40">
        <v>2009</v>
      </c>
      <c r="D9" s="42" t="s">
        <v>68</v>
      </c>
      <c r="E9" s="47" t="s">
        <v>81</v>
      </c>
      <c r="F9" s="43" t="s">
        <v>69</v>
      </c>
      <c r="G9" s="42" t="s">
        <v>78</v>
      </c>
      <c r="H9" s="46" t="s">
        <v>79</v>
      </c>
      <c r="I9" s="42"/>
    </row>
    <row r="10" spans="1:11" s="44" customFormat="1" ht="31.5" x14ac:dyDescent="0.25">
      <c r="A10" s="40">
        <v>4</v>
      </c>
      <c r="B10" s="41" t="s">
        <v>118</v>
      </c>
      <c r="C10" s="40">
        <v>2009</v>
      </c>
      <c r="D10" s="42" t="s">
        <v>68</v>
      </c>
      <c r="E10" s="42" t="s">
        <v>119</v>
      </c>
      <c r="F10" s="42" t="s">
        <v>120</v>
      </c>
      <c r="G10" s="42" t="s">
        <v>121</v>
      </c>
      <c r="H10" s="46" t="s">
        <v>122</v>
      </c>
      <c r="I10" s="42"/>
    </row>
    <row r="11" spans="1:11" s="44" customFormat="1" x14ac:dyDescent="0.25">
      <c r="A11" s="40">
        <v>5</v>
      </c>
      <c r="B11" s="41" t="s">
        <v>80</v>
      </c>
      <c r="C11" s="40">
        <v>2010</v>
      </c>
      <c r="D11" s="42" t="s">
        <v>68</v>
      </c>
      <c r="E11" s="42" t="s">
        <v>82</v>
      </c>
      <c r="F11" s="43" t="s">
        <v>69</v>
      </c>
      <c r="G11" s="42" t="s">
        <v>83</v>
      </c>
      <c r="H11" s="46" t="s">
        <v>84</v>
      </c>
      <c r="I11" s="42"/>
    </row>
    <row r="12" spans="1:11" s="44" customFormat="1" x14ac:dyDescent="0.25">
      <c r="A12" s="40">
        <v>6</v>
      </c>
      <c r="B12" s="41" t="s">
        <v>85</v>
      </c>
      <c r="C12" s="40">
        <v>2010</v>
      </c>
      <c r="D12" s="42" t="s">
        <v>68</v>
      </c>
      <c r="E12" s="47" t="s">
        <v>86</v>
      </c>
      <c r="F12" s="43" t="s">
        <v>69</v>
      </c>
      <c r="G12" s="42" t="s">
        <v>87</v>
      </c>
      <c r="H12" s="46" t="s">
        <v>88</v>
      </c>
      <c r="I12" s="42"/>
    </row>
    <row r="13" spans="1:11" s="44" customFormat="1" x14ac:dyDescent="0.25">
      <c r="A13" s="40">
        <v>7</v>
      </c>
      <c r="B13" s="41" t="s">
        <v>89</v>
      </c>
      <c r="C13" s="40">
        <v>2013</v>
      </c>
      <c r="D13" s="42" t="s">
        <v>68</v>
      </c>
      <c r="E13" s="47" t="s">
        <v>91</v>
      </c>
      <c r="F13" s="42" t="s">
        <v>90</v>
      </c>
      <c r="G13" s="42" t="s">
        <v>92</v>
      </c>
      <c r="H13" s="46" t="s">
        <v>93</v>
      </c>
      <c r="I13" s="42"/>
    </row>
    <row r="14" spans="1:11" s="44" customFormat="1" x14ac:dyDescent="0.25">
      <c r="A14" s="40">
        <v>8</v>
      </c>
      <c r="B14" s="41" t="s">
        <v>94</v>
      </c>
      <c r="C14" s="40">
        <v>2015</v>
      </c>
      <c r="D14" s="42" t="s">
        <v>68</v>
      </c>
      <c r="E14" s="47" t="s">
        <v>95</v>
      </c>
      <c r="F14" s="43" t="s">
        <v>69</v>
      </c>
      <c r="G14" s="42"/>
      <c r="H14" s="42"/>
      <c r="I14" s="42"/>
    </row>
    <row r="15" spans="1:11" s="44" customFormat="1" ht="31.5" x14ac:dyDescent="0.25">
      <c r="A15" s="40">
        <v>9</v>
      </c>
      <c r="B15" s="41" t="s">
        <v>96</v>
      </c>
      <c r="C15" s="40">
        <v>2016</v>
      </c>
      <c r="D15" s="42" t="s">
        <v>68</v>
      </c>
      <c r="E15" s="47" t="s">
        <v>97</v>
      </c>
      <c r="F15" s="43" t="s">
        <v>69</v>
      </c>
      <c r="G15" s="42" t="s">
        <v>98</v>
      </c>
      <c r="H15" s="46" t="s">
        <v>99</v>
      </c>
      <c r="I15" s="42"/>
    </row>
    <row r="16" spans="1:11" s="44" customFormat="1" ht="31.5" x14ac:dyDescent="0.25">
      <c r="A16" s="40">
        <v>10</v>
      </c>
      <c r="B16" s="41" t="s">
        <v>100</v>
      </c>
      <c r="C16" s="40">
        <v>2016</v>
      </c>
      <c r="D16" s="42" t="s">
        <v>68</v>
      </c>
      <c r="E16" s="47" t="s">
        <v>101</v>
      </c>
      <c r="F16" s="47" t="s">
        <v>102</v>
      </c>
      <c r="G16" s="42" t="s">
        <v>104</v>
      </c>
      <c r="H16" s="42"/>
      <c r="I16" s="42"/>
    </row>
    <row r="17" spans="1:9" s="44" customFormat="1" x14ac:dyDescent="0.25">
      <c r="A17" s="40">
        <v>11</v>
      </c>
      <c r="B17" s="41" t="s">
        <v>103</v>
      </c>
      <c r="C17" s="40">
        <v>2016</v>
      </c>
      <c r="D17" s="42" t="s">
        <v>68</v>
      </c>
      <c r="E17" s="47" t="s">
        <v>105</v>
      </c>
      <c r="F17" s="43" t="s">
        <v>69</v>
      </c>
      <c r="G17" s="42" t="s">
        <v>106</v>
      </c>
      <c r="H17" s="42"/>
      <c r="I17" s="42"/>
    </row>
    <row r="18" spans="1:9" s="44" customFormat="1" ht="30" x14ac:dyDescent="0.25">
      <c r="A18" s="40">
        <v>12</v>
      </c>
      <c r="B18" s="41" t="s">
        <v>107</v>
      </c>
      <c r="C18" s="40">
        <v>2017</v>
      </c>
      <c r="D18" s="42" t="s">
        <v>68</v>
      </c>
      <c r="E18" s="47" t="s">
        <v>108</v>
      </c>
      <c r="F18" s="43" t="s">
        <v>69</v>
      </c>
      <c r="G18" s="42" t="s">
        <v>109</v>
      </c>
      <c r="H18" s="46" t="s">
        <v>110</v>
      </c>
      <c r="I18" s="42"/>
    </row>
    <row r="19" spans="1:9" s="44" customFormat="1" ht="31.5" x14ac:dyDescent="0.25">
      <c r="A19" s="40">
        <v>13</v>
      </c>
      <c r="B19" s="41" t="s">
        <v>111</v>
      </c>
      <c r="C19" s="40">
        <v>2017</v>
      </c>
      <c r="D19" s="42" t="s">
        <v>68</v>
      </c>
      <c r="E19" s="47" t="s">
        <v>112</v>
      </c>
      <c r="F19" s="47" t="s">
        <v>113</v>
      </c>
      <c r="G19" s="42" t="s">
        <v>114</v>
      </c>
      <c r="H19" s="42"/>
      <c r="I19" s="42"/>
    </row>
    <row r="20" spans="1:9" s="44" customFormat="1" ht="31.5" x14ac:dyDescent="0.25">
      <c r="A20" s="40">
        <v>14</v>
      </c>
      <c r="B20" s="41" t="s">
        <v>115</v>
      </c>
      <c r="C20" s="40">
        <v>2017</v>
      </c>
      <c r="D20" s="42" t="s">
        <v>68</v>
      </c>
      <c r="E20" s="47" t="s">
        <v>116</v>
      </c>
      <c r="F20" s="47" t="s">
        <v>117</v>
      </c>
      <c r="G20" s="42"/>
      <c r="H20" s="42"/>
      <c r="I20" s="42"/>
    </row>
  </sheetData>
  <mergeCells count="4">
    <mergeCell ref="A4:I4"/>
    <mergeCell ref="A5:I5"/>
    <mergeCell ref="A1:D1"/>
    <mergeCell ref="A2:D2"/>
  </mergeCells>
  <hyperlinks>
    <hyperlink ref="H8" r:id="rId1"/>
    <hyperlink ref="H9" r:id="rId2"/>
    <hyperlink ref="H11" r:id="rId3"/>
    <hyperlink ref="H12" r:id="rId4"/>
    <hyperlink ref="H13" r:id="rId5"/>
    <hyperlink ref="H15" r:id="rId6"/>
    <hyperlink ref="H18" r:id="rId7"/>
    <hyperlink ref="H10" r:id="rId8"/>
  </hyperlinks>
  <pageMargins left="0.7" right="0.7" top="0.75" bottom="0.75" header="0.3" footer="0.3"/>
  <pageSetup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So luong SV</vt:lpstr>
      <vt:lpstr>SVTN, thoi hoc</vt:lpstr>
      <vt:lpstr>SV hoc vuot-qua han</vt:lpstr>
      <vt:lpstr>Tinh trang VL</vt:lpstr>
      <vt:lpstr>Doi sanh SVTN</vt:lpstr>
      <vt:lpstr>SV thanh dat</vt:lpstr>
      <vt:lpstr>'Doi sanh SVTN'!_ftn1</vt:lpstr>
      <vt:lpstr>'Doi sanh SVTN'!_ftn2</vt:lpstr>
      <vt:lpstr>'Doi sanh SVTN'!_ftn3</vt:lpstr>
      <vt:lpstr>'Doi sanh SVTN'!_ftn4</vt:lpstr>
      <vt:lpstr>'Doi sanh SVTN'!_ftn5</vt:lpstr>
      <vt:lpstr>'Doi sanh SVTN'!_ftn6</vt:lpstr>
      <vt:lpstr>'Doi sanh SVTN'!_ftnref1</vt:lpstr>
      <vt:lpstr>'Doi sanh SVTN'!_ftnref2</vt:lpstr>
      <vt:lpstr>'Doi sanh SVTN'!_ftnref3</vt:lpstr>
      <vt:lpstr>'Doi sanh SVTN'!_ftnref4</vt:lpstr>
      <vt:lpstr>'Doi sanh SVTN'!_ftnref5</vt:lpstr>
      <vt:lpstr>'Doi sanh SVTN'!_ftnref6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Nghiem Thu Trang</cp:lastModifiedBy>
  <cp:revision/>
  <dcterms:created xsi:type="dcterms:W3CDTF">2021-05-13T07:16:52Z</dcterms:created>
  <dcterms:modified xsi:type="dcterms:W3CDTF">2021-11-19T09:56:49Z</dcterms:modified>
  <cp:category/>
  <cp:contentStatus/>
</cp:coreProperties>
</file>