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629" firstSheet="1" activeTab="7"/>
  </bookViews>
  <sheets>
    <sheet name="Bảng 1- BĐ" sheetId="62" r:id="rId1"/>
    <sheet name="Bảng 2 CQ 1" sheetId="70" r:id="rId2"/>
    <sheet name="Bang 3 CQ 2 " sheetId="78" r:id="rId3"/>
    <sheet name="Bảng 4 VLVH 1" sheetId="60" r:id="rId4"/>
    <sheet name="Bảng 5 VLVH 2" sheetId="61" r:id="rId5"/>
    <sheet name="Bảng 6 ĐTQT 1" sheetId="74" r:id="rId6"/>
    <sheet name="Bảng 7 ĐTQT 2" sheetId="75" r:id="rId7"/>
    <sheet name="Bảng 8 SĐH1 " sheetId="76" r:id="rId8"/>
    <sheet name="Bảng 9 SĐH1" sheetId="7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xlnm._FilterDatabase" localSheetId="1" hidden="1">'Bảng 2 CQ 1'!$A$6:$U$1045</definedName>
    <definedName name="_xlnm._FilterDatabase" localSheetId="2" hidden="1">'Bang 3 CQ 2 '!$A$7:$U$907</definedName>
    <definedName name="_xlnm._FilterDatabase" localSheetId="4" hidden="1">'Bảng 5 VLVH 2'!$A$7:$N$17</definedName>
    <definedName name="\0" localSheetId="1">'[15]PNT-QUOT-#3'!#REF!</definedName>
    <definedName name="\0" localSheetId="3">'[15]PNT-QUOT-#3'!#REF!</definedName>
    <definedName name="\0" localSheetId="4">'[15]PNT-QUOT-#3'!#REF!</definedName>
    <definedName name="\0" localSheetId="7">'[15]PNT-QUOT-#3'!#REF!</definedName>
    <definedName name="\0" localSheetId="8">'[15]PNT-QUOT-#3'!#REF!</definedName>
    <definedName name="\0">'[15]PNT-QUOT-#3'!#REF!</definedName>
    <definedName name="\z" localSheetId="1">'[15]COAT&amp;WRAP-QIOT-#3'!#REF!</definedName>
    <definedName name="\z" localSheetId="3">'[15]COAT&amp;WRAP-QIOT-#3'!#REF!</definedName>
    <definedName name="\z" localSheetId="4">'[15]COAT&amp;WRAP-QIOT-#3'!#REF!</definedName>
    <definedName name="\z" localSheetId="7">'[15]COAT&amp;WRAP-QIOT-#3'!#REF!</definedName>
    <definedName name="\z" localSheetId="8">'[15]COAT&amp;WRAP-QIOT-#3'!#REF!</definedName>
    <definedName name="\z">'[15]COAT&amp;WRAP-QIOT-#3'!#REF!</definedName>
    <definedName name="_______________________boi1" localSheetId="1">#REF!</definedName>
    <definedName name="_______________________boi1" localSheetId="2">#REF!</definedName>
    <definedName name="_______________________boi1" localSheetId="3">#REF!</definedName>
    <definedName name="_______________________boi1" localSheetId="4">#REF!</definedName>
    <definedName name="_______________________boi1" localSheetId="7">#REF!</definedName>
    <definedName name="_______________________boi1" localSheetId="8">#REF!</definedName>
    <definedName name="_______________________boi1">#REF!</definedName>
    <definedName name="_______________________boi2" localSheetId="1">#REF!</definedName>
    <definedName name="_______________________boi2" localSheetId="2">#REF!</definedName>
    <definedName name="_______________________boi2" localSheetId="3">#REF!</definedName>
    <definedName name="_______________________boi2" localSheetId="4">#REF!</definedName>
    <definedName name="_______________________boi2" localSheetId="7">#REF!</definedName>
    <definedName name="_______________________boi2" localSheetId="8">#REF!</definedName>
    <definedName name="_______________________boi2">#REF!</definedName>
    <definedName name="_______________________CON1" localSheetId="1">#REF!</definedName>
    <definedName name="_______________________CON1" localSheetId="2">#REF!</definedName>
    <definedName name="_______________________CON1" localSheetId="3">#REF!</definedName>
    <definedName name="_______________________CON1" localSheetId="4">#REF!</definedName>
    <definedName name="_______________________CON1" localSheetId="7">#REF!</definedName>
    <definedName name="_______________________CON1" localSheetId="8">#REF!</definedName>
    <definedName name="_______________________CON1">#REF!</definedName>
    <definedName name="_______________________CON2" localSheetId="1">#REF!</definedName>
    <definedName name="_______________________CON2" localSheetId="2">#REF!</definedName>
    <definedName name="_______________________CON2" localSheetId="3">#REF!</definedName>
    <definedName name="_______________________CON2" localSheetId="4">#REF!</definedName>
    <definedName name="_______________________CON2" localSheetId="7">#REF!</definedName>
    <definedName name="_______________________CON2" localSheetId="8">#REF!</definedName>
    <definedName name="_______________________CON2">#REF!</definedName>
    <definedName name="_______________________NSO2" localSheetId="1" hidden="1">{"'Sheet1'!$L$16"}</definedName>
    <definedName name="_______________________NSO2" localSheetId="2" hidden="1">{"'Sheet1'!$L$16"}</definedName>
    <definedName name="_______________________NSO2" localSheetId="5" hidden="1">{"'Sheet1'!$L$16"}</definedName>
    <definedName name="_______________________NSO2" localSheetId="6" hidden="1">{"'Sheet1'!$L$16"}</definedName>
    <definedName name="_______________________NSO2" localSheetId="7" hidden="1">{"'Sheet1'!$L$16"}</definedName>
    <definedName name="_______________________NSO2" localSheetId="8" hidden="1">{"'Sheet1'!$L$16"}</definedName>
    <definedName name="_______________________NSO2" hidden="1">{"'Sheet1'!$L$16"}</definedName>
    <definedName name="_____________________boi1" localSheetId="1">#REF!</definedName>
    <definedName name="_____________________boi1" localSheetId="2">#REF!</definedName>
    <definedName name="_____________________boi1" localSheetId="3">#REF!</definedName>
    <definedName name="_____________________boi1" localSheetId="4">#REF!</definedName>
    <definedName name="_____________________boi1" localSheetId="7">#REF!</definedName>
    <definedName name="_____________________boi1" localSheetId="8">#REF!</definedName>
    <definedName name="_____________________boi1">#REF!</definedName>
    <definedName name="_____________________boi2" localSheetId="1">#REF!</definedName>
    <definedName name="_____________________boi2" localSheetId="2">#REF!</definedName>
    <definedName name="_____________________boi2" localSheetId="3">#REF!</definedName>
    <definedName name="_____________________boi2" localSheetId="4">#REF!</definedName>
    <definedName name="_____________________boi2" localSheetId="7">#REF!</definedName>
    <definedName name="_____________________boi2" localSheetId="8">#REF!</definedName>
    <definedName name="_____________________boi2">#REF!</definedName>
    <definedName name="_____________________CON1" localSheetId="1">#REF!</definedName>
    <definedName name="_____________________CON1" localSheetId="2">#REF!</definedName>
    <definedName name="_____________________CON1" localSheetId="3">#REF!</definedName>
    <definedName name="_____________________CON1" localSheetId="4">#REF!</definedName>
    <definedName name="_____________________CON1" localSheetId="7">#REF!</definedName>
    <definedName name="_____________________CON1" localSheetId="8">#REF!</definedName>
    <definedName name="_____________________CON1">#REF!</definedName>
    <definedName name="_____________________CON2" localSheetId="1">#REF!</definedName>
    <definedName name="_____________________CON2" localSheetId="2">#REF!</definedName>
    <definedName name="_____________________CON2" localSheetId="3">#REF!</definedName>
    <definedName name="_____________________CON2" localSheetId="4">#REF!</definedName>
    <definedName name="_____________________CON2" localSheetId="7">#REF!</definedName>
    <definedName name="_____________________CON2" localSheetId="8">#REF!</definedName>
    <definedName name="_____________________CON2">#REF!</definedName>
    <definedName name="_____________________NSO2" localSheetId="1" hidden="1">{"'Sheet1'!$L$16"}</definedName>
    <definedName name="_____________________NSO2" localSheetId="2" hidden="1">{"'Sheet1'!$L$16"}</definedName>
    <definedName name="_____________________NSO2" localSheetId="3" hidden="1">{"'Sheet1'!$L$16"}</definedName>
    <definedName name="_____________________NSO2" localSheetId="4" hidden="1">{"'Sheet1'!$L$16"}</definedName>
    <definedName name="_____________________NSO2" localSheetId="5" hidden="1">{"'Sheet1'!$L$16"}</definedName>
    <definedName name="_____________________NSO2" localSheetId="6" hidden="1">{"'Sheet1'!$L$16"}</definedName>
    <definedName name="_____________________NSO2" localSheetId="7" hidden="1">{"'Sheet1'!$L$16"}</definedName>
    <definedName name="_____________________NSO2" localSheetId="8" hidden="1">{"'Sheet1'!$L$16"}</definedName>
    <definedName name="_____________________NSO2" hidden="1">{"'Sheet1'!$L$16"}</definedName>
    <definedName name="____________________boi1" localSheetId="1">#REF!</definedName>
    <definedName name="____________________boi1" localSheetId="2">#REF!</definedName>
    <definedName name="____________________boi1" localSheetId="3">#REF!</definedName>
    <definedName name="____________________boi1" localSheetId="4">#REF!</definedName>
    <definedName name="____________________boi1" localSheetId="7">#REF!</definedName>
    <definedName name="____________________boi1" localSheetId="8">#REF!</definedName>
    <definedName name="____________________boi1">#REF!</definedName>
    <definedName name="____________________boi2" localSheetId="1">#REF!</definedName>
    <definedName name="____________________boi2" localSheetId="2">#REF!</definedName>
    <definedName name="____________________boi2" localSheetId="3">#REF!</definedName>
    <definedName name="____________________boi2" localSheetId="4">#REF!</definedName>
    <definedName name="____________________boi2" localSheetId="7">#REF!</definedName>
    <definedName name="____________________boi2" localSheetId="8">#REF!</definedName>
    <definedName name="____________________boi2">#REF!</definedName>
    <definedName name="____________________CON1" localSheetId="1">#REF!</definedName>
    <definedName name="____________________CON1" localSheetId="2">#REF!</definedName>
    <definedName name="____________________CON1" localSheetId="3">#REF!</definedName>
    <definedName name="____________________CON1" localSheetId="4">#REF!</definedName>
    <definedName name="____________________CON1" localSheetId="7">#REF!</definedName>
    <definedName name="____________________CON1" localSheetId="8">#REF!</definedName>
    <definedName name="____________________CON1">#REF!</definedName>
    <definedName name="____________________CON2" localSheetId="1">#REF!</definedName>
    <definedName name="____________________CON2" localSheetId="2">#REF!</definedName>
    <definedName name="____________________CON2" localSheetId="3">#REF!</definedName>
    <definedName name="____________________CON2" localSheetId="4">#REF!</definedName>
    <definedName name="____________________CON2" localSheetId="7">#REF!</definedName>
    <definedName name="____________________CON2" localSheetId="8">#REF!</definedName>
    <definedName name="____________________CON2">#REF!</definedName>
    <definedName name="____________________NSO2" localSheetId="1" hidden="1">{"'Sheet1'!$L$16"}</definedName>
    <definedName name="____________________NSO2" localSheetId="2" hidden="1">{"'Sheet1'!$L$16"}</definedName>
    <definedName name="____________________NSO2" localSheetId="3" hidden="1">{"'Sheet1'!$L$16"}</definedName>
    <definedName name="____________________NSO2" localSheetId="4" hidden="1">{"'Sheet1'!$L$16"}</definedName>
    <definedName name="____________________NSO2" localSheetId="5" hidden="1">{"'Sheet1'!$L$16"}</definedName>
    <definedName name="____________________NSO2" localSheetId="6" hidden="1">{"'Sheet1'!$L$16"}</definedName>
    <definedName name="____________________NSO2" localSheetId="7" hidden="1">{"'Sheet1'!$L$16"}</definedName>
    <definedName name="____________________NSO2" localSheetId="8" hidden="1">{"'Sheet1'!$L$16"}</definedName>
    <definedName name="____________________NSO2" hidden="1">{"'Sheet1'!$L$16"}</definedName>
    <definedName name="___________________A65800" localSheetId="1">'[27]MTO REV.2(ARMOR)'!#REF!</definedName>
    <definedName name="___________________A65800" localSheetId="3">'[27]MTO REV.2(ARMOR)'!#REF!</definedName>
    <definedName name="___________________A65800" localSheetId="4">'[27]MTO REV.2(ARMOR)'!#REF!</definedName>
    <definedName name="___________________A65800">'[27]MTO REV.2(ARMOR)'!#REF!</definedName>
    <definedName name="___________________A66000" localSheetId="1">'[27]MTO REV.2(ARMOR)'!#REF!</definedName>
    <definedName name="___________________A66000" localSheetId="3">'[27]MTO REV.2(ARMOR)'!#REF!</definedName>
    <definedName name="___________________A66000" localSheetId="4">'[27]MTO REV.2(ARMOR)'!#REF!</definedName>
    <definedName name="___________________A66000">'[27]MTO REV.2(ARMOR)'!#REF!</definedName>
    <definedName name="___________________A67000" localSheetId="1">'[27]MTO REV.2(ARMOR)'!#REF!</definedName>
    <definedName name="___________________A67000" localSheetId="3">'[27]MTO REV.2(ARMOR)'!#REF!</definedName>
    <definedName name="___________________A67000" localSheetId="4">'[27]MTO REV.2(ARMOR)'!#REF!</definedName>
    <definedName name="___________________A67000">'[27]MTO REV.2(ARMOR)'!#REF!</definedName>
    <definedName name="___________________A68000" localSheetId="1">'[27]MTO REV.2(ARMOR)'!#REF!</definedName>
    <definedName name="___________________A68000" localSheetId="3">'[27]MTO REV.2(ARMOR)'!#REF!</definedName>
    <definedName name="___________________A68000" localSheetId="4">'[27]MTO REV.2(ARMOR)'!#REF!</definedName>
    <definedName name="___________________A68000">'[27]MTO REV.2(ARMOR)'!#REF!</definedName>
    <definedName name="___________________A70000" localSheetId="1">'[27]MTO REV.2(ARMOR)'!#REF!</definedName>
    <definedName name="___________________A70000" localSheetId="3">'[27]MTO REV.2(ARMOR)'!#REF!</definedName>
    <definedName name="___________________A70000" localSheetId="4">'[27]MTO REV.2(ARMOR)'!#REF!</definedName>
    <definedName name="___________________A70000">'[27]MTO REV.2(ARMOR)'!#REF!</definedName>
    <definedName name="___________________A75000" localSheetId="1">'[27]MTO REV.2(ARMOR)'!#REF!</definedName>
    <definedName name="___________________A75000" localSheetId="3">'[27]MTO REV.2(ARMOR)'!#REF!</definedName>
    <definedName name="___________________A75000" localSheetId="4">'[27]MTO REV.2(ARMOR)'!#REF!</definedName>
    <definedName name="___________________A75000">'[27]MTO REV.2(ARMOR)'!#REF!</definedName>
    <definedName name="___________________A85000" localSheetId="1">'[27]MTO REV.2(ARMOR)'!#REF!</definedName>
    <definedName name="___________________A85000" localSheetId="3">'[27]MTO REV.2(ARMOR)'!#REF!</definedName>
    <definedName name="___________________A85000" localSheetId="4">'[27]MTO REV.2(ARMOR)'!#REF!</definedName>
    <definedName name="___________________A85000">'[27]MTO REV.2(ARMOR)'!#REF!</definedName>
    <definedName name="___________________boi1" localSheetId="1">#REF!</definedName>
    <definedName name="___________________boi1" localSheetId="2">#REF!</definedName>
    <definedName name="___________________boi1" localSheetId="3">#REF!</definedName>
    <definedName name="___________________boi1" localSheetId="4">#REF!</definedName>
    <definedName name="___________________boi1" localSheetId="7">#REF!</definedName>
    <definedName name="___________________boi1" localSheetId="8">#REF!</definedName>
    <definedName name="___________________boi1">#REF!</definedName>
    <definedName name="___________________boi2" localSheetId="1">#REF!</definedName>
    <definedName name="___________________boi2" localSheetId="2">#REF!</definedName>
    <definedName name="___________________boi2" localSheetId="3">#REF!</definedName>
    <definedName name="___________________boi2" localSheetId="4">#REF!</definedName>
    <definedName name="___________________boi2" localSheetId="7">#REF!</definedName>
    <definedName name="___________________boi2" localSheetId="8">#REF!</definedName>
    <definedName name="___________________boi2">#REF!</definedName>
    <definedName name="___________________CON1" localSheetId="1">#REF!</definedName>
    <definedName name="___________________CON1" localSheetId="2">#REF!</definedName>
    <definedName name="___________________CON1" localSheetId="3">#REF!</definedName>
    <definedName name="___________________CON1" localSheetId="4">#REF!</definedName>
    <definedName name="___________________CON1" localSheetId="7">#REF!</definedName>
    <definedName name="___________________CON1" localSheetId="8">#REF!</definedName>
    <definedName name="___________________CON1">#REF!</definedName>
    <definedName name="___________________CON2" localSheetId="1">#REF!</definedName>
    <definedName name="___________________CON2" localSheetId="2">#REF!</definedName>
    <definedName name="___________________CON2" localSheetId="3">#REF!</definedName>
    <definedName name="___________________CON2" localSheetId="4">#REF!</definedName>
    <definedName name="___________________CON2" localSheetId="7">#REF!</definedName>
    <definedName name="___________________CON2" localSheetId="8">#REF!</definedName>
    <definedName name="___________________CON2">#REF!</definedName>
    <definedName name="___________________NSO2" localSheetId="1" hidden="1">{"'Sheet1'!$L$16"}</definedName>
    <definedName name="___________________NSO2" localSheetId="2" hidden="1">{"'Sheet1'!$L$16"}</definedName>
    <definedName name="___________________NSO2" localSheetId="3" hidden="1">{"'Sheet1'!$L$16"}</definedName>
    <definedName name="___________________NSO2" localSheetId="4" hidden="1">{"'Sheet1'!$L$16"}</definedName>
    <definedName name="___________________NSO2" localSheetId="5" hidden="1">{"'Sheet1'!$L$16"}</definedName>
    <definedName name="___________________NSO2" localSheetId="6" hidden="1">{"'Sheet1'!$L$16"}</definedName>
    <definedName name="___________________NSO2" localSheetId="7" hidden="1">{"'Sheet1'!$L$16"}</definedName>
    <definedName name="___________________NSO2" localSheetId="8" hidden="1">{"'Sheet1'!$L$16"}</definedName>
    <definedName name="___________________NSO2" hidden="1">{"'Sheet1'!$L$16"}</definedName>
    <definedName name="___________________oto10" localSheetId="1">[22]VL!#REF!</definedName>
    <definedName name="___________________oto10" localSheetId="3">[22]VL!#REF!</definedName>
    <definedName name="___________________oto10" localSheetId="4">[22]VL!#REF!</definedName>
    <definedName name="___________________oto10">[22]VL!#REF!</definedName>
    <definedName name="___________________sat10" localSheetId="1">[5]Gia!#REF!</definedName>
    <definedName name="___________________sat10" localSheetId="3">[5]Gia!#REF!</definedName>
    <definedName name="___________________sat10" localSheetId="4">[5]Gia!#REF!</definedName>
    <definedName name="___________________sat10">[5]Gia!#REF!</definedName>
    <definedName name="___________________sat14" localSheetId="1">[5]Gia!#REF!</definedName>
    <definedName name="___________________sat14" localSheetId="3">[5]Gia!#REF!</definedName>
    <definedName name="___________________sat14" localSheetId="4">[5]Gia!#REF!</definedName>
    <definedName name="___________________sat14">[5]Gia!#REF!</definedName>
    <definedName name="___________________sat6" localSheetId="1">[5]Gia!#REF!</definedName>
    <definedName name="___________________sat6" localSheetId="3">[5]Gia!#REF!</definedName>
    <definedName name="___________________sat6" localSheetId="4">[5]Gia!#REF!</definedName>
    <definedName name="___________________sat6">[5]Gia!#REF!</definedName>
    <definedName name="___________________sat8" localSheetId="1">[5]Gia!#REF!</definedName>
    <definedName name="___________________sat8" localSheetId="3">[5]Gia!#REF!</definedName>
    <definedName name="___________________sat8" localSheetId="4">[5]Gia!#REF!</definedName>
    <definedName name="___________________sat8">[5]Gia!#REF!</definedName>
    <definedName name="__________________boi1" localSheetId="1">#REF!</definedName>
    <definedName name="__________________boi1" localSheetId="2">#REF!</definedName>
    <definedName name="__________________boi1" localSheetId="3">#REF!</definedName>
    <definedName name="__________________boi1" localSheetId="4">#REF!</definedName>
    <definedName name="__________________boi1" localSheetId="7">#REF!</definedName>
    <definedName name="__________________boi1" localSheetId="8">#REF!</definedName>
    <definedName name="__________________boi1">#REF!</definedName>
    <definedName name="__________________boi2" localSheetId="1">#REF!</definedName>
    <definedName name="__________________boi2" localSheetId="2">#REF!</definedName>
    <definedName name="__________________boi2" localSheetId="3">#REF!</definedName>
    <definedName name="__________________boi2" localSheetId="4">#REF!</definedName>
    <definedName name="__________________boi2" localSheetId="7">#REF!</definedName>
    <definedName name="__________________boi2" localSheetId="8">#REF!</definedName>
    <definedName name="__________________boi2">#REF!</definedName>
    <definedName name="__________________CON1" localSheetId="1">#REF!</definedName>
    <definedName name="__________________CON1" localSheetId="2">#REF!</definedName>
    <definedName name="__________________CON1" localSheetId="3">#REF!</definedName>
    <definedName name="__________________CON1" localSheetId="4">#REF!</definedName>
    <definedName name="__________________CON1" localSheetId="7">#REF!</definedName>
    <definedName name="__________________CON1" localSheetId="8">#REF!</definedName>
    <definedName name="__________________CON1">#REF!</definedName>
    <definedName name="__________________CON2" localSheetId="1">#REF!</definedName>
    <definedName name="__________________CON2" localSheetId="2">#REF!</definedName>
    <definedName name="__________________CON2" localSheetId="3">#REF!</definedName>
    <definedName name="__________________CON2" localSheetId="4">#REF!</definedName>
    <definedName name="__________________CON2" localSheetId="7">#REF!</definedName>
    <definedName name="__________________CON2" localSheetId="8">#REF!</definedName>
    <definedName name="__________________CON2">#REF!</definedName>
    <definedName name="__________________NET2" localSheetId="1">#REF!</definedName>
    <definedName name="__________________NET2" localSheetId="2">#REF!</definedName>
    <definedName name="__________________NET2" localSheetId="3">#REF!</definedName>
    <definedName name="__________________NET2" localSheetId="4">#REF!</definedName>
    <definedName name="__________________NET2" localSheetId="7">#REF!</definedName>
    <definedName name="__________________NET2" localSheetId="8">#REF!</definedName>
    <definedName name="__________________NET2">#REF!</definedName>
    <definedName name="__________________NSO2" localSheetId="1" hidden="1">{"'Sheet1'!$L$16"}</definedName>
    <definedName name="__________________NSO2" localSheetId="2" hidden="1">{"'Sheet1'!$L$16"}</definedName>
    <definedName name="__________________NSO2" localSheetId="3" hidden="1">{"'Sheet1'!$L$16"}</definedName>
    <definedName name="__________________NSO2" localSheetId="4" hidden="1">{"'Sheet1'!$L$16"}</definedName>
    <definedName name="__________________NSO2" localSheetId="5" hidden="1">{"'Sheet1'!$L$16"}</definedName>
    <definedName name="__________________NSO2" localSheetId="6" hidden="1">{"'Sheet1'!$L$16"}</definedName>
    <definedName name="__________________NSO2" localSheetId="7" hidden="1">{"'Sheet1'!$L$16"}</definedName>
    <definedName name="__________________NSO2" localSheetId="8" hidden="1">{"'Sheet1'!$L$16"}</definedName>
    <definedName name="__________________NSO2" hidden="1">{"'Sheet1'!$L$16"}</definedName>
    <definedName name="__________________Rd1">[1]TinhToan!$F$86</definedName>
    <definedName name="_________________A65700" localSheetId="1">'[27]MTO REV.2(ARMOR)'!#REF!</definedName>
    <definedName name="_________________A65700" localSheetId="3">'[27]MTO REV.2(ARMOR)'!#REF!</definedName>
    <definedName name="_________________A65700" localSheetId="4">'[27]MTO REV.2(ARMOR)'!#REF!</definedName>
    <definedName name="_________________A65700">'[27]MTO REV.2(ARMOR)'!#REF!</definedName>
    <definedName name="_________________A65800" localSheetId="1">'[27]MTO REV.2(ARMOR)'!#REF!</definedName>
    <definedName name="_________________A65800" localSheetId="3">'[27]MTO REV.2(ARMOR)'!#REF!</definedName>
    <definedName name="_________________A65800" localSheetId="4">'[27]MTO REV.2(ARMOR)'!#REF!</definedName>
    <definedName name="_________________A65800">'[27]MTO REV.2(ARMOR)'!#REF!</definedName>
    <definedName name="_________________A66000" localSheetId="1">'[27]MTO REV.2(ARMOR)'!#REF!</definedName>
    <definedName name="_________________A66000" localSheetId="3">'[27]MTO REV.2(ARMOR)'!#REF!</definedName>
    <definedName name="_________________A66000" localSheetId="4">'[27]MTO REV.2(ARMOR)'!#REF!</definedName>
    <definedName name="_________________A66000">'[27]MTO REV.2(ARMOR)'!#REF!</definedName>
    <definedName name="_________________A67000" localSheetId="1">'[27]MTO REV.2(ARMOR)'!#REF!</definedName>
    <definedName name="_________________A67000" localSheetId="3">'[27]MTO REV.2(ARMOR)'!#REF!</definedName>
    <definedName name="_________________A67000" localSheetId="4">'[27]MTO REV.2(ARMOR)'!#REF!</definedName>
    <definedName name="_________________A67000">'[27]MTO REV.2(ARMOR)'!#REF!</definedName>
    <definedName name="_________________A68000" localSheetId="1">'[27]MTO REV.2(ARMOR)'!#REF!</definedName>
    <definedName name="_________________A68000" localSheetId="3">'[27]MTO REV.2(ARMOR)'!#REF!</definedName>
    <definedName name="_________________A68000" localSheetId="4">'[27]MTO REV.2(ARMOR)'!#REF!</definedName>
    <definedName name="_________________A68000">'[27]MTO REV.2(ARMOR)'!#REF!</definedName>
    <definedName name="_________________A70000" localSheetId="1">'[27]MTO REV.2(ARMOR)'!#REF!</definedName>
    <definedName name="_________________A70000" localSheetId="3">'[27]MTO REV.2(ARMOR)'!#REF!</definedName>
    <definedName name="_________________A70000" localSheetId="4">'[27]MTO REV.2(ARMOR)'!#REF!</definedName>
    <definedName name="_________________A70000">'[27]MTO REV.2(ARMOR)'!#REF!</definedName>
    <definedName name="_________________A75000" localSheetId="1">'[27]MTO REV.2(ARMOR)'!#REF!</definedName>
    <definedName name="_________________A75000" localSheetId="3">'[27]MTO REV.2(ARMOR)'!#REF!</definedName>
    <definedName name="_________________A75000" localSheetId="4">'[27]MTO REV.2(ARMOR)'!#REF!</definedName>
    <definedName name="_________________A75000">'[27]MTO REV.2(ARMOR)'!#REF!</definedName>
    <definedName name="_________________A85000" localSheetId="1">'[27]MTO REV.2(ARMOR)'!#REF!</definedName>
    <definedName name="_________________A85000" localSheetId="3">'[27]MTO REV.2(ARMOR)'!#REF!</definedName>
    <definedName name="_________________A85000" localSheetId="4">'[27]MTO REV.2(ARMOR)'!#REF!</definedName>
    <definedName name="_________________A85000">'[27]MTO REV.2(ARMOR)'!#REF!</definedName>
    <definedName name="_________________boi1" localSheetId="1">#REF!</definedName>
    <definedName name="_________________boi1" localSheetId="2">#REF!</definedName>
    <definedName name="_________________boi1" localSheetId="7">#REF!</definedName>
    <definedName name="_________________boi1" localSheetId="8">#REF!</definedName>
    <definedName name="_________________boi1">#REF!</definedName>
    <definedName name="_________________boi2" localSheetId="1">#REF!</definedName>
    <definedName name="_________________boi2" localSheetId="2">#REF!</definedName>
    <definedName name="_________________boi2" localSheetId="7">#REF!</definedName>
    <definedName name="_________________boi2" localSheetId="8">#REF!</definedName>
    <definedName name="_________________boi2">#REF!</definedName>
    <definedName name="_________________CON1" localSheetId="1">#REF!</definedName>
    <definedName name="_________________CON1" localSheetId="2">#REF!</definedName>
    <definedName name="_________________CON1" localSheetId="7">#REF!</definedName>
    <definedName name="_________________CON1" localSheetId="8">#REF!</definedName>
    <definedName name="_________________CON1">#REF!</definedName>
    <definedName name="_________________CON2" localSheetId="1">#REF!</definedName>
    <definedName name="_________________CON2" localSheetId="2">#REF!</definedName>
    <definedName name="_________________CON2" localSheetId="7">#REF!</definedName>
    <definedName name="_________________CON2" localSheetId="8">#REF!</definedName>
    <definedName name="_________________CON2">#REF!</definedName>
    <definedName name="_________________NET2" localSheetId="1">#REF!</definedName>
    <definedName name="_________________NET2" localSheetId="2">#REF!</definedName>
    <definedName name="_________________NET2" localSheetId="3">#REF!</definedName>
    <definedName name="_________________NET2" localSheetId="4">#REF!</definedName>
    <definedName name="_________________NET2" localSheetId="7">#REF!</definedName>
    <definedName name="_________________NET2" localSheetId="8">#REF!</definedName>
    <definedName name="_________________NET2">#REF!</definedName>
    <definedName name="_________________NSO2" localSheetId="1" hidden="1">{"'Sheet1'!$L$16"}</definedName>
    <definedName name="_________________NSO2" localSheetId="2" hidden="1">{"'Sheet1'!$L$16"}</definedName>
    <definedName name="_________________NSO2" localSheetId="3" hidden="1">{"'Sheet1'!$L$16"}</definedName>
    <definedName name="_________________NSO2" localSheetId="4" hidden="1">{"'Sheet1'!$L$16"}</definedName>
    <definedName name="_________________NSO2" localSheetId="5" hidden="1">{"'Sheet1'!$L$16"}</definedName>
    <definedName name="_________________NSO2" localSheetId="6" hidden="1">{"'Sheet1'!$L$16"}</definedName>
    <definedName name="_________________NSO2" localSheetId="7" hidden="1">{"'Sheet1'!$L$16"}</definedName>
    <definedName name="_________________NSO2" localSheetId="8" hidden="1">{"'Sheet1'!$L$16"}</definedName>
    <definedName name="_________________NSO2" hidden="1">{"'Sheet1'!$L$16"}</definedName>
    <definedName name="_________________oto10" localSheetId="1">[22]VL!#REF!</definedName>
    <definedName name="_________________oto10" localSheetId="3">[22]VL!#REF!</definedName>
    <definedName name="_________________oto10" localSheetId="4">[22]VL!#REF!</definedName>
    <definedName name="_________________oto10">[22]VL!#REF!</definedName>
    <definedName name="_________________Rd1">[1]TinhToan!$F$86</definedName>
    <definedName name="_________________sat10" localSheetId="1">[5]Gia!#REF!</definedName>
    <definedName name="_________________sat10" localSheetId="3">[5]Gia!#REF!</definedName>
    <definedName name="_________________sat10" localSheetId="4">[5]Gia!#REF!</definedName>
    <definedName name="_________________sat10">[5]Gia!#REF!</definedName>
    <definedName name="_________________sat14" localSheetId="1">[5]Gia!#REF!</definedName>
    <definedName name="_________________sat14" localSheetId="3">[5]Gia!#REF!</definedName>
    <definedName name="_________________sat14" localSheetId="4">[5]Gia!#REF!</definedName>
    <definedName name="_________________sat14">[5]Gia!#REF!</definedName>
    <definedName name="_________________sat6" localSheetId="1">[5]Gia!#REF!</definedName>
    <definedName name="_________________sat6" localSheetId="3">[5]Gia!#REF!</definedName>
    <definedName name="_________________sat6" localSheetId="4">[5]Gia!#REF!</definedName>
    <definedName name="_________________sat6">[5]Gia!#REF!</definedName>
    <definedName name="_________________sat8" localSheetId="1">[5]Gia!#REF!</definedName>
    <definedName name="_________________sat8" localSheetId="3">[5]Gia!#REF!</definedName>
    <definedName name="_________________sat8" localSheetId="4">[5]Gia!#REF!</definedName>
    <definedName name="_________________sat8">[5]Gia!#REF!</definedName>
    <definedName name="________________A65800" localSheetId="1">'[27]MTO REV.2(ARMOR)'!#REF!</definedName>
    <definedName name="________________A65800" localSheetId="3">'[27]MTO REV.2(ARMOR)'!#REF!</definedName>
    <definedName name="________________A65800" localSheetId="4">'[27]MTO REV.2(ARMOR)'!#REF!</definedName>
    <definedName name="________________A65800">'[27]MTO REV.2(ARMOR)'!#REF!</definedName>
    <definedName name="________________A66000" localSheetId="1">'[27]MTO REV.2(ARMOR)'!#REF!</definedName>
    <definedName name="________________A66000" localSheetId="3">'[27]MTO REV.2(ARMOR)'!#REF!</definedName>
    <definedName name="________________A66000" localSheetId="4">'[27]MTO REV.2(ARMOR)'!#REF!</definedName>
    <definedName name="________________A66000">'[27]MTO REV.2(ARMOR)'!#REF!</definedName>
    <definedName name="________________A67000" localSheetId="1">'[27]MTO REV.2(ARMOR)'!#REF!</definedName>
    <definedName name="________________A67000" localSheetId="3">'[27]MTO REV.2(ARMOR)'!#REF!</definedName>
    <definedName name="________________A67000" localSheetId="4">'[27]MTO REV.2(ARMOR)'!#REF!</definedName>
    <definedName name="________________A67000">'[27]MTO REV.2(ARMOR)'!#REF!</definedName>
    <definedName name="________________A68000" localSheetId="1">'[27]MTO REV.2(ARMOR)'!#REF!</definedName>
    <definedName name="________________A68000" localSheetId="3">'[27]MTO REV.2(ARMOR)'!#REF!</definedName>
    <definedName name="________________A68000" localSheetId="4">'[27]MTO REV.2(ARMOR)'!#REF!</definedName>
    <definedName name="________________A68000">'[27]MTO REV.2(ARMOR)'!#REF!</definedName>
    <definedName name="________________A70000" localSheetId="1">'[27]MTO REV.2(ARMOR)'!#REF!</definedName>
    <definedName name="________________A70000" localSheetId="3">'[27]MTO REV.2(ARMOR)'!#REF!</definedName>
    <definedName name="________________A70000" localSheetId="4">'[27]MTO REV.2(ARMOR)'!#REF!</definedName>
    <definedName name="________________A70000">'[27]MTO REV.2(ARMOR)'!#REF!</definedName>
    <definedName name="________________A75000" localSheetId="1">'[27]MTO REV.2(ARMOR)'!#REF!</definedName>
    <definedName name="________________A75000" localSheetId="3">'[27]MTO REV.2(ARMOR)'!#REF!</definedName>
    <definedName name="________________A75000" localSheetId="4">'[27]MTO REV.2(ARMOR)'!#REF!</definedName>
    <definedName name="________________A75000">'[27]MTO REV.2(ARMOR)'!#REF!</definedName>
    <definedName name="________________A85000" localSheetId="1">'[27]MTO REV.2(ARMOR)'!#REF!</definedName>
    <definedName name="________________A85000" localSheetId="3">'[27]MTO REV.2(ARMOR)'!#REF!</definedName>
    <definedName name="________________A85000" localSheetId="4">'[27]MTO REV.2(ARMOR)'!#REF!</definedName>
    <definedName name="________________A85000">'[27]MTO REV.2(ARMOR)'!#REF!</definedName>
    <definedName name="________________boi1" localSheetId="1">#REF!</definedName>
    <definedName name="________________boi1" localSheetId="2">#REF!</definedName>
    <definedName name="________________boi1" localSheetId="7">#REF!</definedName>
    <definedName name="________________boi1" localSheetId="8">#REF!</definedName>
    <definedName name="________________boi1">#REF!</definedName>
    <definedName name="________________boi2" localSheetId="1">#REF!</definedName>
    <definedName name="________________boi2" localSheetId="2">#REF!</definedName>
    <definedName name="________________boi2" localSheetId="7">#REF!</definedName>
    <definedName name="________________boi2" localSheetId="8">#REF!</definedName>
    <definedName name="________________boi2">#REF!</definedName>
    <definedName name="________________CON1" localSheetId="1">#REF!</definedName>
    <definedName name="________________CON1" localSheetId="2">#REF!</definedName>
    <definedName name="________________CON1" localSheetId="7">#REF!</definedName>
    <definedName name="________________CON1" localSheetId="8">#REF!</definedName>
    <definedName name="________________CON1">#REF!</definedName>
    <definedName name="________________CON2" localSheetId="1">#REF!</definedName>
    <definedName name="________________CON2" localSheetId="2">#REF!</definedName>
    <definedName name="________________CON2" localSheetId="7">#REF!</definedName>
    <definedName name="________________CON2" localSheetId="8">#REF!</definedName>
    <definedName name="________________CON2">#REF!</definedName>
    <definedName name="________________NET2" localSheetId="1">#REF!</definedName>
    <definedName name="________________NET2" localSheetId="2">#REF!</definedName>
    <definedName name="________________NET2" localSheetId="3">#REF!</definedName>
    <definedName name="________________NET2" localSheetId="4">#REF!</definedName>
    <definedName name="________________NET2" localSheetId="7">#REF!</definedName>
    <definedName name="________________NET2" localSheetId="8">#REF!</definedName>
    <definedName name="________________NET2">#REF!</definedName>
    <definedName name="________________NSO2" localSheetId="1" hidden="1">{"'Sheet1'!$L$16"}</definedName>
    <definedName name="________________NSO2" localSheetId="2" hidden="1">{"'Sheet1'!$L$16"}</definedName>
    <definedName name="________________NSO2" localSheetId="3" hidden="1">{"'Sheet1'!$L$16"}</definedName>
    <definedName name="________________NSO2" localSheetId="4" hidden="1">{"'Sheet1'!$L$16"}</definedName>
    <definedName name="________________NSO2" localSheetId="5" hidden="1">{"'Sheet1'!$L$16"}</definedName>
    <definedName name="________________NSO2" localSheetId="6" hidden="1">{"'Sheet1'!$L$16"}</definedName>
    <definedName name="________________NSO2" localSheetId="7" hidden="1">{"'Sheet1'!$L$16"}</definedName>
    <definedName name="________________NSO2" localSheetId="8" hidden="1">{"'Sheet1'!$L$16"}</definedName>
    <definedName name="________________NSO2" hidden="1">{"'Sheet1'!$L$16"}</definedName>
    <definedName name="________________oto10" localSheetId="1">[22]VL!#REF!</definedName>
    <definedName name="________________oto10" localSheetId="3">[22]VL!#REF!</definedName>
    <definedName name="________________oto10" localSheetId="4">[22]VL!#REF!</definedName>
    <definedName name="________________oto10">[22]VL!#REF!</definedName>
    <definedName name="________________Rd1">[1]TinhToan!$F$86</definedName>
    <definedName name="________________sat10" localSheetId="1">[5]Gia!#REF!</definedName>
    <definedName name="________________sat10" localSheetId="3">[5]Gia!#REF!</definedName>
    <definedName name="________________sat10" localSheetId="4">[5]Gia!#REF!</definedName>
    <definedName name="________________sat10">[5]Gia!#REF!</definedName>
    <definedName name="________________sat14" localSheetId="1">[5]Gia!#REF!</definedName>
    <definedName name="________________sat14" localSheetId="3">[5]Gia!#REF!</definedName>
    <definedName name="________________sat14" localSheetId="4">[5]Gia!#REF!</definedName>
    <definedName name="________________sat14">[5]Gia!#REF!</definedName>
    <definedName name="________________sat6" localSheetId="1">[5]Gia!#REF!</definedName>
    <definedName name="________________sat6" localSheetId="3">[5]Gia!#REF!</definedName>
    <definedName name="________________sat6" localSheetId="4">[5]Gia!#REF!</definedName>
    <definedName name="________________sat6">[5]Gia!#REF!</definedName>
    <definedName name="________________sat8" localSheetId="1">[5]Gia!#REF!</definedName>
    <definedName name="________________sat8" localSheetId="3">[5]Gia!#REF!</definedName>
    <definedName name="________________sat8" localSheetId="4">[5]Gia!#REF!</definedName>
    <definedName name="________________sat8">[5]Gia!#REF!</definedName>
    <definedName name="_______________A65700" localSheetId="1">'[27]MTO REV.2(ARMOR)'!#REF!</definedName>
    <definedName name="_______________A65700" localSheetId="3">'[27]MTO REV.2(ARMOR)'!#REF!</definedName>
    <definedName name="_______________A65700" localSheetId="4">'[27]MTO REV.2(ARMOR)'!#REF!</definedName>
    <definedName name="_______________A65700">'[27]MTO REV.2(ARMOR)'!#REF!</definedName>
    <definedName name="_______________A65800" localSheetId="1">'[27]MTO REV.2(ARMOR)'!#REF!</definedName>
    <definedName name="_______________A65800" localSheetId="3">'[27]MTO REV.2(ARMOR)'!#REF!</definedName>
    <definedName name="_______________A65800" localSheetId="4">'[27]MTO REV.2(ARMOR)'!#REF!</definedName>
    <definedName name="_______________A65800">'[27]MTO REV.2(ARMOR)'!#REF!</definedName>
    <definedName name="_______________A66000" localSheetId="1">'[27]MTO REV.2(ARMOR)'!#REF!</definedName>
    <definedName name="_______________A66000" localSheetId="3">'[27]MTO REV.2(ARMOR)'!#REF!</definedName>
    <definedName name="_______________A66000" localSheetId="4">'[27]MTO REV.2(ARMOR)'!#REF!</definedName>
    <definedName name="_______________A66000">'[27]MTO REV.2(ARMOR)'!#REF!</definedName>
    <definedName name="_______________A67000" localSheetId="1">'[27]MTO REV.2(ARMOR)'!#REF!</definedName>
    <definedName name="_______________A67000" localSheetId="3">'[27]MTO REV.2(ARMOR)'!#REF!</definedName>
    <definedName name="_______________A67000" localSheetId="4">'[27]MTO REV.2(ARMOR)'!#REF!</definedName>
    <definedName name="_______________A67000">'[27]MTO REV.2(ARMOR)'!#REF!</definedName>
    <definedName name="_______________A68000" localSheetId="1">'[27]MTO REV.2(ARMOR)'!#REF!</definedName>
    <definedName name="_______________A68000" localSheetId="3">'[27]MTO REV.2(ARMOR)'!#REF!</definedName>
    <definedName name="_______________A68000" localSheetId="4">'[27]MTO REV.2(ARMOR)'!#REF!</definedName>
    <definedName name="_______________A68000">'[27]MTO REV.2(ARMOR)'!#REF!</definedName>
    <definedName name="_______________A70000" localSheetId="1">'[27]MTO REV.2(ARMOR)'!#REF!</definedName>
    <definedName name="_______________A70000" localSheetId="3">'[27]MTO REV.2(ARMOR)'!#REF!</definedName>
    <definedName name="_______________A70000" localSheetId="4">'[27]MTO REV.2(ARMOR)'!#REF!</definedName>
    <definedName name="_______________A70000">'[27]MTO REV.2(ARMOR)'!#REF!</definedName>
    <definedName name="_______________A75000" localSheetId="1">'[27]MTO REV.2(ARMOR)'!#REF!</definedName>
    <definedName name="_______________A75000" localSheetId="3">'[27]MTO REV.2(ARMOR)'!#REF!</definedName>
    <definedName name="_______________A75000" localSheetId="4">'[27]MTO REV.2(ARMOR)'!#REF!</definedName>
    <definedName name="_______________A75000">'[27]MTO REV.2(ARMOR)'!#REF!</definedName>
    <definedName name="_______________A85000" localSheetId="1">'[27]MTO REV.2(ARMOR)'!#REF!</definedName>
    <definedName name="_______________A85000" localSheetId="3">'[27]MTO REV.2(ARMOR)'!#REF!</definedName>
    <definedName name="_______________A85000" localSheetId="4">'[27]MTO REV.2(ARMOR)'!#REF!</definedName>
    <definedName name="_______________A85000">'[27]MTO REV.2(ARMOR)'!#REF!</definedName>
    <definedName name="_______________boi1" localSheetId="1">#REF!</definedName>
    <definedName name="_______________boi1" localSheetId="2">#REF!</definedName>
    <definedName name="_______________boi1" localSheetId="7">#REF!</definedName>
    <definedName name="_______________boi1" localSheetId="8">#REF!</definedName>
    <definedName name="_______________boi1">#REF!</definedName>
    <definedName name="_______________boi2" localSheetId="1">#REF!</definedName>
    <definedName name="_______________boi2" localSheetId="2">#REF!</definedName>
    <definedName name="_______________boi2" localSheetId="7">#REF!</definedName>
    <definedName name="_______________boi2" localSheetId="8">#REF!</definedName>
    <definedName name="_______________boi2">#REF!</definedName>
    <definedName name="_______________CON1" localSheetId="1">#REF!</definedName>
    <definedName name="_______________CON1" localSheetId="2">#REF!</definedName>
    <definedName name="_______________CON1" localSheetId="7">#REF!</definedName>
    <definedName name="_______________CON1" localSheetId="8">#REF!</definedName>
    <definedName name="_______________CON1">#REF!</definedName>
    <definedName name="_______________CON2" localSheetId="1">#REF!</definedName>
    <definedName name="_______________CON2" localSheetId="2">#REF!</definedName>
    <definedName name="_______________CON2" localSheetId="7">#REF!</definedName>
    <definedName name="_______________CON2" localSheetId="8">#REF!</definedName>
    <definedName name="_______________CON2">#REF!</definedName>
    <definedName name="_______________dui15">[7]Gia!$F$74</definedName>
    <definedName name="_______________NET2" localSheetId="1">#REF!</definedName>
    <definedName name="_______________NET2" localSheetId="2">#REF!</definedName>
    <definedName name="_______________NET2" localSheetId="3">#REF!</definedName>
    <definedName name="_______________NET2" localSheetId="4">#REF!</definedName>
    <definedName name="_______________NET2" localSheetId="7">#REF!</definedName>
    <definedName name="_______________NET2" localSheetId="8">#REF!</definedName>
    <definedName name="_______________NET2">#REF!</definedName>
    <definedName name="_______________NSO2" localSheetId="1" hidden="1">{"'Sheet1'!$L$16"}</definedName>
    <definedName name="_______________NSO2" localSheetId="2" hidden="1">{"'Sheet1'!$L$16"}</definedName>
    <definedName name="_______________NSO2" localSheetId="3" hidden="1">{"'Sheet1'!$L$16"}</definedName>
    <definedName name="_______________NSO2" localSheetId="4" hidden="1">{"'Sheet1'!$L$16"}</definedName>
    <definedName name="_______________NSO2" localSheetId="5" hidden="1">{"'Sheet1'!$L$16"}</definedName>
    <definedName name="_______________NSO2" localSheetId="6" hidden="1">{"'Sheet1'!$L$16"}</definedName>
    <definedName name="_______________NSO2" localSheetId="7" hidden="1">{"'Sheet1'!$L$16"}</definedName>
    <definedName name="_______________NSO2" localSheetId="8" hidden="1">{"'Sheet1'!$L$16"}</definedName>
    <definedName name="_______________NSO2" hidden="1">{"'Sheet1'!$L$16"}</definedName>
    <definedName name="_______________oto10" localSheetId="1">[22]VL!#REF!</definedName>
    <definedName name="_______________oto10" localSheetId="3">[22]VL!#REF!</definedName>
    <definedName name="_______________oto10" localSheetId="4">[22]VL!#REF!</definedName>
    <definedName name="_______________oto10">[22]VL!#REF!</definedName>
    <definedName name="_______________Rd1">[1]TinhToan!$F$86</definedName>
    <definedName name="_______________sat10" localSheetId="1">[5]Gia!#REF!</definedName>
    <definedName name="_______________sat10" localSheetId="3">[5]Gia!#REF!</definedName>
    <definedName name="_______________sat10" localSheetId="4">[5]Gia!#REF!</definedName>
    <definedName name="_______________sat10">[5]Gia!#REF!</definedName>
    <definedName name="_______________sat14" localSheetId="1">[5]Gia!#REF!</definedName>
    <definedName name="_______________sat14" localSheetId="3">[5]Gia!#REF!</definedName>
    <definedName name="_______________sat14" localSheetId="4">[5]Gia!#REF!</definedName>
    <definedName name="_______________sat14">[5]Gia!#REF!</definedName>
    <definedName name="_______________sat6" localSheetId="1">[5]Gia!#REF!</definedName>
    <definedName name="_______________sat6" localSheetId="3">[5]Gia!#REF!</definedName>
    <definedName name="_______________sat6" localSheetId="4">[5]Gia!#REF!</definedName>
    <definedName name="_______________sat6">[5]Gia!#REF!</definedName>
    <definedName name="_______________sat8" localSheetId="1">[5]Gia!#REF!</definedName>
    <definedName name="_______________sat8" localSheetId="3">[5]Gia!#REF!</definedName>
    <definedName name="_______________sat8" localSheetId="4">[5]Gia!#REF!</definedName>
    <definedName name="_______________sat8">[5]Gia!#REF!</definedName>
    <definedName name="_______________tct3">[4]gVL!$Q$23</definedName>
    <definedName name="______________A65700" localSheetId="1">'[27]MTO REV.2(ARMOR)'!#REF!</definedName>
    <definedName name="______________A65700" localSheetId="3">'[27]MTO REV.2(ARMOR)'!#REF!</definedName>
    <definedName name="______________A65700" localSheetId="4">'[27]MTO REV.2(ARMOR)'!#REF!</definedName>
    <definedName name="______________A65700">'[27]MTO REV.2(ARMOR)'!#REF!</definedName>
    <definedName name="______________A65800" localSheetId="1">'[27]MTO REV.2(ARMOR)'!#REF!</definedName>
    <definedName name="______________A65800" localSheetId="3">'[27]MTO REV.2(ARMOR)'!#REF!</definedName>
    <definedName name="______________A65800" localSheetId="4">'[27]MTO REV.2(ARMOR)'!#REF!</definedName>
    <definedName name="______________A65800">'[27]MTO REV.2(ARMOR)'!#REF!</definedName>
    <definedName name="______________A66000" localSheetId="1">'[27]MTO REV.2(ARMOR)'!#REF!</definedName>
    <definedName name="______________A66000" localSheetId="3">'[27]MTO REV.2(ARMOR)'!#REF!</definedName>
    <definedName name="______________A66000" localSheetId="4">'[27]MTO REV.2(ARMOR)'!#REF!</definedName>
    <definedName name="______________A66000">'[27]MTO REV.2(ARMOR)'!#REF!</definedName>
    <definedName name="______________A67000" localSheetId="1">'[27]MTO REV.2(ARMOR)'!#REF!</definedName>
    <definedName name="______________A67000" localSheetId="3">'[27]MTO REV.2(ARMOR)'!#REF!</definedName>
    <definedName name="______________A67000" localSheetId="4">'[27]MTO REV.2(ARMOR)'!#REF!</definedName>
    <definedName name="______________A67000">'[27]MTO REV.2(ARMOR)'!#REF!</definedName>
    <definedName name="______________A68000" localSheetId="1">'[27]MTO REV.2(ARMOR)'!#REF!</definedName>
    <definedName name="______________A68000" localSheetId="3">'[27]MTO REV.2(ARMOR)'!#REF!</definedName>
    <definedName name="______________A68000" localSheetId="4">'[27]MTO REV.2(ARMOR)'!#REF!</definedName>
    <definedName name="______________A68000">'[27]MTO REV.2(ARMOR)'!#REF!</definedName>
    <definedName name="______________A70000" localSheetId="1">'[27]MTO REV.2(ARMOR)'!#REF!</definedName>
    <definedName name="______________A70000" localSheetId="3">'[27]MTO REV.2(ARMOR)'!#REF!</definedName>
    <definedName name="______________A70000" localSheetId="4">'[27]MTO REV.2(ARMOR)'!#REF!</definedName>
    <definedName name="______________A70000">'[27]MTO REV.2(ARMOR)'!#REF!</definedName>
    <definedName name="______________A75000" localSheetId="1">'[27]MTO REV.2(ARMOR)'!#REF!</definedName>
    <definedName name="______________A75000" localSheetId="3">'[27]MTO REV.2(ARMOR)'!#REF!</definedName>
    <definedName name="______________A75000" localSheetId="4">'[27]MTO REV.2(ARMOR)'!#REF!</definedName>
    <definedName name="______________A75000">'[27]MTO REV.2(ARMOR)'!#REF!</definedName>
    <definedName name="______________A85000" localSheetId="1">'[27]MTO REV.2(ARMOR)'!#REF!</definedName>
    <definedName name="______________A85000" localSheetId="3">'[27]MTO REV.2(ARMOR)'!#REF!</definedName>
    <definedName name="______________A85000" localSheetId="4">'[27]MTO REV.2(ARMOR)'!#REF!</definedName>
    <definedName name="______________A85000">'[27]MTO REV.2(ARMOR)'!#REF!</definedName>
    <definedName name="______________boi1" localSheetId="1">#REF!</definedName>
    <definedName name="______________boi1" localSheetId="2">#REF!</definedName>
    <definedName name="______________boi1" localSheetId="7">#REF!</definedName>
    <definedName name="______________boi1" localSheetId="8">#REF!</definedName>
    <definedName name="______________boi1">#REF!</definedName>
    <definedName name="______________boi2" localSheetId="1">#REF!</definedName>
    <definedName name="______________boi2" localSheetId="2">#REF!</definedName>
    <definedName name="______________boi2" localSheetId="7">#REF!</definedName>
    <definedName name="______________boi2" localSheetId="8">#REF!</definedName>
    <definedName name="______________boi2">#REF!</definedName>
    <definedName name="______________CON1" localSheetId="1">#REF!</definedName>
    <definedName name="______________CON1" localSheetId="2">#REF!</definedName>
    <definedName name="______________CON1" localSheetId="7">#REF!</definedName>
    <definedName name="______________CON1" localSheetId="8">#REF!</definedName>
    <definedName name="______________CON1">#REF!</definedName>
    <definedName name="______________CON2" localSheetId="1">#REF!</definedName>
    <definedName name="______________CON2" localSheetId="2">#REF!</definedName>
    <definedName name="______________CON2" localSheetId="7">#REF!</definedName>
    <definedName name="______________CON2" localSheetId="8">#REF!</definedName>
    <definedName name="______________CON2">#REF!</definedName>
    <definedName name="______________dui15">[7]Gia!$F$74</definedName>
    <definedName name="______________NET2" localSheetId="1">#REF!</definedName>
    <definedName name="______________NET2" localSheetId="2">#REF!</definedName>
    <definedName name="______________NET2" localSheetId="3">#REF!</definedName>
    <definedName name="______________NET2" localSheetId="4">#REF!</definedName>
    <definedName name="______________NET2" localSheetId="7">#REF!</definedName>
    <definedName name="______________NET2" localSheetId="8">#REF!</definedName>
    <definedName name="______________NET2">#REF!</definedName>
    <definedName name="______________NSO2" localSheetId="1" hidden="1">{"'Sheet1'!$L$16"}</definedName>
    <definedName name="______________NSO2" localSheetId="2" hidden="1">{"'Sheet1'!$L$16"}</definedName>
    <definedName name="______________NSO2" localSheetId="3" hidden="1">{"'Sheet1'!$L$16"}</definedName>
    <definedName name="______________NSO2" localSheetId="4" hidden="1">{"'Sheet1'!$L$16"}</definedName>
    <definedName name="______________NSO2" localSheetId="5" hidden="1">{"'Sheet1'!$L$16"}</definedName>
    <definedName name="______________NSO2" localSheetId="6" hidden="1">{"'Sheet1'!$L$16"}</definedName>
    <definedName name="______________NSO2" localSheetId="7" hidden="1">{"'Sheet1'!$L$16"}</definedName>
    <definedName name="______________NSO2" localSheetId="8" hidden="1">{"'Sheet1'!$L$16"}</definedName>
    <definedName name="______________NSO2" hidden="1">{"'Sheet1'!$L$16"}</definedName>
    <definedName name="______________oto10" localSheetId="1">[22]VL!#REF!</definedName>
    <definedName name="______________oto10" localSheetId="3">[22]VL!#REF!</definedName>
    <definedName name="______________oto10" localSheetId="4">[22]VL!#REF!</definedName>
    <definedName name="______________oto10">[22]VL!#REF!</definedName>
    <definedName name="______________Rd1">[1]TinhToan!$F$86</definedName>
    <definedName name="______________sat10" localSheetId="1">[5]Gia!#REF!</definedName>
    <definedName name="______________sat10" localSheetId="3">[5]Gia!#REF!</definedName>
    <definedName name="______________sat10" localSheetId="4">[5]Gia!#REF!</definedName>
    <definedName name="______________sat10">[5]Gia!#REF!</definedName>
    <definedName name="______________sat14" localSheetId="1">[5]Gia!#REF!</definedName>
    <definedName name="______________sat14" localSheetId="3">[5]Gia!#REF!</definedName>
    <definedName name="______________sat14" localSheetId="4">[5]Gia!#REF!</definedName>
    <definedName name="______________sat14">[5]Gia!#REF!</definedName>
    <definedName name="______________sat6" localSheetId="1">[5]Gia!#REF!</definedName>
    <definedName name="______________sat6" localSheetId="3">[5]Gia!#REF!</definedName>
    <definedName name="______________sat6" localSheetId="4">[5]Gia!#REF!</definedName>
    <definedName name="______________sat6">[5]Gia!#REF!</definedName>
    <definedName name="______________sat8" localSheetId="1">[5]Gia!#REF!</definedName>
    <definedName name="______________sat8" localSheetId="3">[5]Gia!#REF!</definedName>
    <definedName name="______________sat8" localSheetId="4">[5]Gia!#REF!</definedName>
    <definedName name="______________sat8">[5]Gia!#REF!</definedName>
    <definedName name="______________tct3">[4]gVL!$Q$23</definedName>
    <definedName name="_____________A65700" localSheetId="1">'[27]MTO REV.2(ARMOR)'!#REF!</definedName>
    <definedName name="_____________A65700" localSheetId="3">'[27]MTO REV.2(ARMOR)'!#REF!</definedName>
    <definedName name="_____________A65700" localSheetId="4">'[27]MTO REV.2(ARMOR)'!#REF!</definedName>
    <definedName name="_____________A65700">'[27]MTO REV.2(ARMOR)'!#REF!</definedName>
    <definedName name="_____________A65800" localSheetId="1">'[27]MTO REV.2(ARMOR)'!#REF!</definedName>
    <definedName name="_____________A65800" localSheetId="3">'[27]MTO REV.2(ARMOR)'!#REF!</definedName>
    <definedName name="_____________A65800" localSheetId="4">'[27]MTO REV.2(ARMOR)'!#REF!</definedName>
    <definedName name="_____________A65800">'[27]MTO REV.2(ARMOR)'!#REF!</definedName>
    <definedName name="_____________A66000" localSheetId="1">'[27]MTO REV.2(ARMOR)'!#REF!</definedName>
    <definedName name="_____________A66000" localSheetId="3">'[27]MTO REV.2(ARMOR)'!#REF!</definedName>
    <definedName name="_____________A66000" localSheetId="4">'[27]MTO REV.2(ARMOR)'!#REF!</definedName>
    <definedName name="_____________A66000">'[27]MTO REV.2(ARMOR)'!#REF!</definedName>
    <definedName name="_____________A67000" localSheetId="1">'[27]MTO REV.2(ARMOR)'!#REF!</definedName>
    <definedName name="_____________A67000" localSheetId="3">'[27]MTO REV.2(ARMOR)'!#REF!</definedName>
    <definedName name="_____________A67000" localSheetId="4">'[27]MTO REV.2(ARMOR)'!#REF!</definedName>
    <definedName name="_____________A67000">'[27]MTO REV.2(ARMOR)'!#REF!</definedName>
    <definedName name="_____________A68000" localSheetId="1">'[27]MTO REV.2(ARMOR)'!#REF!</definedName>
    <definedName name="_____________A68000" localSheetId="3">'[27]MTO REV.2(ARMOR)'!#REF!</definedName>
    <definedName name="_____________A68000" localSheetId="4">'[27]MTO REV.2(ARMOR)'!#REF!</definedName>
    <definedName name="_____________A68000">'[27]MTO REV.2(ARMOR)'!#REF!</definedName>
    <definedName name="_____________A70000" localSheetId="1">'[27]MTO REV.2(ARMOR)'!#REF!</definedName>
    <definedName name="_____________A70000" localSheetId="3">'[27]MTO REV.2(ARMOR)'!#REF!</definedName>
    <definedName name="_____________A70000" localSheetId="4">'[27]MTO REV.2(ARMOR)'!#REF!</definedName>
    <definedName name="_____________A70000">'[27]MTO REV.2(ARMOR)'!#REF!</definedName>
    <definedName name="_____________A75000" localSheetId="1">'[27]MTO REV.2(ARMOR)'!#REF!</definedName>
    <definedName name="_____________A75000" localSheetId="3">'[27]MTO REV.2(ARMOR)'!#REF!</definedName>
    <definedName name="_____________A75000" localSheetId="4">'[27]MTO REV.2(ARMOR)'!#REF!</definedName>
    <definedName name="_____________A75000">'[27]MTO REV.2(ARMOR)'!#REF!</definedName>
    <definedName name="_____________A85000" localSheetId="1">'[27]MTO REV.2(ARMOR)'!#REF!</definedName>
    <definedName name="_____________A85000" localSheetId="3">'[27]MTO REV.2(ARMOR)'!#REF!</definedName>
    <definedName name="_____________A85000" localSheetId="4">'[27]MTO REV.2(ARMOR)'!#REF!</definedName>
    <definedName name="_____________A85000">'[27]MTO REV.2(ARMOR)'!#REF!</definedName>
    <definedName name="_____________boi1" localSheetId="1">#REF!</definedName>
    <definedName name="_____________boi1" localSheetId="2">#REF!</definedName>
    <definedName name="_____________boi1" localSheetId="7">#REF!</definedName>
    <definedName name="_____________boi1" localSheetId="8">#REF!</definedName>
    <definedName name="_____________boi1">#REF!</definedName>
    <definedName name="_____________boi2" localSheetId="1">#REF!</definedName>
    <definedName name="_____________boi2" localSheetId="2">#REF!</definedName>
    <definedName name="_____________boi2" localSheetId="7">#REF!</definedName>
    <definedName name="_____________boi2" localSheetId="8">#REF!</definedName>
    <definedName name="_____________boi2">#REF!</definedName>
    <definedName name="_____________CON1" localSheetId="1">#REF!</definedName>
    <definedName name="_____________CON1" localSheetId="2">#REF!</definedName>
    <definedName name="_____________CON1" localSheetId="7">#REF!</definedName>
    <definedName name="_____________CON1" localSheetId="8">#REF!</definedName>
    <definedName name="_____________CON1">#REF!</definedName>
    <definedName name="_____________CON2" localSheetId="1">#REF!</definedName>
    <definedName name="_____________CON2" localSheetId="2">#REF!</definedName>
    <definedName name="_____________CON2" localSheetId="7">#REF!</definedName>
    <definedName name="_____________CON2" localSheetId="8">#REF!</definedName>
    <definedName name="_____________CON2">#REF!</definedName>
    <definedName name="_____________dui15">[7]Gia!$F$74</definedName>
    <definedName name="_____________NET2">#REF!</definedName>
    <definedName name="_____________NSO2" localSheetId="1" hidden="1">{"'Sheet1'!$L$16"}</definedName>
    <definedName name="_____________NSO2" localSheetId="2" hidden="1">{"'Sheet1'!$L$16"}</definedName>
    <definedName name="_____________NSO2" localSheetId="3" hidden="1">{"'Sheet1'!$L$16"}</definedName>
    <definedName name="_____________NSO2" localSheetId="4" hidden="1">{"'Sheet1'!$L$16"}</definedName>
    <definedName name="_____________NSO2" localSheetId="5" hidden="1">{"'Sheet1'!$L$16"}</definedName>
    <definedName name="_____________NSO2" localSheetId="6" hidden="1">{"'Sheet1'!$L$16"}</definedName>
    <definedName name="_____________NSO2" localSheetId="7" hidden="1">{"'Sheet1'!$L$16"}</definedName>
    <definedName name="_____________NSO2" localSheetId="8" hidden="1">{"'Sheet1'!$L$16"}</definedName>
    <definedName name="_____________NSO2" hidden="1">{"'Sheet1'!$L$16"}</definedName>
    <definedName name="_____________oto10" localSheetId="1">[22]VL!#REF!</definedName>
    <definedName name="_____________oto10" localSheetId="3">[22]VL!#REF!</definedName>
    <definedName name="_____________oto10" localSheetId="4">[22]VL!#REF!</definedName>
    <definedName name="_____________oto10">[22]VL!#REF!</definedName>
    <definedName name="_____________Rd1">[1]TinhToan!$F$86</definedName>
    <definedName name="_____________sat10" localSheetId="1">[5]Gia!#REF!</definedName>
    <definedName name="_____________sat10" localSheetId="3">[5]Gia!#REF!</definedName>
    <definedName name="_____________sat10" localSheetId="4">[5]Gia!#REF!</definedName>
    <definedName name="_____________sat10">[5]Gia!#REF!</definedName>
    <definedName name="_____________sat14" localSheetId="1">[5]Gia!#REF!</definedName>
    <definedName name="_____________sat14" localSheetId="3">[5]Gia!#REF!</definedName>
    <definedName name="_____________sat14" localSheetId="4">[5]Gia!#REF!</definedName>
    <definedName name="_____________sat14">[5]Gia!#REF!</definedName>
    <definedName name="_____________sat6" localSheetId="1">[5]Gia!#REF!</definedName>
    <definedName name="_____________sat6" localSheetId="3">[5]Gia!#REF!</definedName>
    <definedName name="_____________sat6" localSheetId="4">[5]Gia!#REF!</definedName>
    <definedName name="_____________sat6">[5]Gia!#REF!</definedName>
    <definedName name="_____________sat8" localSheetId="1">[5]Gia!#REF!</definedName>
    <definedName name="_____________sat8" localSheetId="3">[5]Gia!#REF!</definedName>
    <definedName name="_____________sat8" localSheetId="4">[5]Gia!#REF!</definedName>
    <definedName name="_____________sat8">[5]Gia!#REF!</definedName>
    <definedName name="_____________tct3">[4]gVL!$Q$23</definedName>
    <definedName name="____________A65700" localSheetId="1">'[27]MTO REV.2(ARMOR)'!#REF!</definedName>
    <definedName name="____________A65700" localSheetId="3">'[27]MTO REV.2(ARMOR)'!#REF!</definedName>
    <definedName name="____________A65700" localSheetId="4">'[27]MTO REV.2(ARMOR)'!#REF!</definedName>
    <definedName name="____________A65700">'[27]MTO REV.2(ARMOR)'!#REF!</definedName>
    <definedName name="____________A65800" localSheetId="1">'[27]MTO REV.2(ARMOR)'!#REF!</definedName>
    <definedName name="____________A65800" localSheetId="3">'[27]MTO REV.2(ARMOR)'!#REF!</definedName>
    <definedName name="____________A65800" localSheetId="4">'[27]MTO REV.2(ARMOR)'!#REF!</definedName>
    <definedName name="____________A65800">'[27]MTO REV.2(ARMOR)'!#REF!</definedName>
    <definedName name="____________A66000" localSheetId="1">'[27]MTO REV.2(ARMOR)'!#REF!</definedName>
    <definedName name="____________A66000" localSheetId="3">'[27]MTO REV.2(ARMOR)'!#REF!</definedName>
    <definedName name="____________A66000" localSheetId="4">'[27]MTO REV.2(ARMOR)'!#REF!</definedName>
    <definedName name="____________A66000">'[27]MTO REV.2(ARMOR)'!#REF!</definedName>
    <definedName name="____________A67000" localSheetId="1">'[27]MTO REV.2(ARMOR)'!#REF!</definedName>
    <definedName name="____________A67000" localSheetId="3">'[27]MTO REV.2(ARMOR)'!#REF!</definedName>
    <definedName name="____________A67000" localSheetId="4">'[27]MTO REV.2(ARMOR)'!#REF!</definedName>
    <definedName name="____________A67000">'[27]MTO REV.2(ARMOR)'!#REF!</definedName>
    <definedName name="____________A68000" localSheetId="1">'[27]MTO REV.2(ARMOR)'!#REF!</definedName>
    <definedName name="____________A68000" localSheetId="3">'[27]MTO REV.2(ARMOR)'!#REF!</definedName>
    <definedName name="____________A68000" localSheetId="4">'[27]MTO REV.2(ARMOR)'!#REF!</definedName>
    <definedName name="____________A68000">'[27]MTO REV.2(ARMOR)'!#REF!</definedName>
    <definedName name="____________A70000" localSheetId="1">'[27]MTO REV.2(ARMOR)'!#REF!</definedName>
    <definedName name="____________A70000" localSheetId="3">'[27]MTO REV.2(ARMOR)'!#REF!</definedName>
    <definedName name="____________A70000" localSheetId="4">'[27]MTO REV.2(ARMOR)'!#REF!</definedName>
    <definedName name="____________A70000">'[27]MTO REV.2(ARMOR)'!#REF!</definedName>
    <definedName name="____________A75000" localSheetId="1">'[27]MTO REV.2(ARMOR)'!#REF!</definedName>
    <definedName name="____________A75000" localSheetId="3">'[27]MTO REV.2(ARMOR)'!#REF!</definedName>
    <definedName name="____________A75000" localSheetId="4">'[27]MTO REV.2(ARMOR)'!#REF!</definedName>
    <definedName name="____________A75000">'[27]MTO REV.2(ARMOR)'!#REF!</definedName>
    <definedName name="____________A85000" localSheetId="1">'[27]MTO REV.2(ARMOR)'!#REF!</definedName>
    <definedName name="____________A85000" localSheetId="3">'[27]MTO REV.2(ARMOR)'!#REF!</definedName>
    <definedName name="____________A85000" localSheetId="4">'[27]MTO REV.2(ARMOR)'!#REF!</definedName>
    <definedName name="____________A85000">'[27]MTO REV.2(ARMOR)'!#REF!</definedName>
    <definedName name="____________boi1" localSheetId="1">#REF!</definedName>
    <definedName name="____________boi1" localSheetId="2">#REF!</definedName>
    <definedName name="____________boi1" localSheetId="7">#REF!</definedName>
    <definedName name="____________boi1" localSheetId="8">#REF!</definedName>
    <definedName name="____________boi1">#REF!</definedName>
    <definedName name="____________boi2" localSheetId="1">#REF!</definedName>
    <definedName name="____________boi2" localSheetId="2">#REF!</definedName>
    <definedName name="____________boi2" localSheetId="7">#REF!</definedName>
    <definedName name="____________boi2" localSheetId="8">#REF!</definedName>
    <definedName name="____________boi2">#REF!</definedName>
    <definedName name="____________CON1" localSheetId="1">#REF!</definedName>
    <definedName name="____________CON1" localSheetId="2">#REF!</definedName>
    <definedName name="____________CON1" localSheetId="7">#REF!</definedName>
    <definedName name="____________CON1" localSheetId="8">#REF!</definedName>
    <definedName name="____________CON1">#REF!</definedName>
    <definedName name="____________CON2" localSheetId="1">#REF!</definedName>
    <definedName name="____________CON2" localSheetId="2">#REF!</definedName>
    <definedName name="____________CON2" localSheetId="7">#REF!</definedName>
    <definedName name="____________CON2" localSheetId="8">#REF!</definedName>
    <definedName name="____________CON2">#REF!</definedName>
    <definedName name="____________dui15">[7]Gia!$F$74</definedName>
    <definedName name="____________NET2">#REF!</definedName>
    <definedName name="____________NSO2" localSheetId="1" hidden="1">{"'Sheet1'!$L$16"}</definedName>
    <definedName name="____________NSO2" localSheetId="2" hidden="1">{"'Sheet1'!$L$16"}</definedName>
    <definedName name="____________NSO2" localSheetId="3" hidden="1">{"'Sheet1'!$L$16"}</definedName>
    <definedName name="____________NSO2" localSheetId="4" hidden="1">{"'Sheet1'!$L$16"}</definedName>
    <definedName name="____________NSO2" localSheetId="5" hidden="1">{"'Sheet1'!$L$16"}</definedName>
    <definedName name="____________NSO2" localSheetId="6" hidden="1">{"'Sheet1'!$L$16"}</definedName>
    <definedName name="____________NSO2" localSheetId="7" hidden="1">{"'Sheet1'!$L$16"}</definedName>
    <definedName name="____________NSO2" localSheetId="8" hidden="1">{"'Sheet1'!$L$16"}</definedName>
    <definedName name="____________NSO2" hidden="1">{"'Sheet1'!$L$16"}</definedName>
    <definedName name="____________oto10" localSheetId="1">[22]VL!#REF!</definedName>
    <definedName name="____________oto10" localSheetId="3">[22]VL!#REF!</definedName>
    <definedName name="____________oto10" localSheetId="4">[22]VL!#REF!</definedName>
    <definedName name="____________oto10">[22]VL!#REF!</definedName>
    <definedName name="____________Rd1">[1]TinhToan!$F$86</definedName>
    <definedName name="____________sat10" localSheetId="1">[5]Gia!#REF!</definedName>
    <definedName name="____________sat10" localSheetId="3">[5]Gia!#REF!</definedName>
    <definedName name="____________sat10" localSheetId="4">[5]Gia!#REF!</definedName>
    <definedName name="____________sat10">[5]Gia!#REF!</definedName>
    <definedName name="____________sat14" localSheetId="1">[5]Gia!#REF!</definedName>
    <definedName name="____________sat14" localSheetId="3">[5]Gia!#REF!</definedName>
    <definedName name="____________sat14" localSheetId="4">[5]Gia!#REF!</definedName>
    <definedName name="____________sat14">[5]Gia!#REF!</definedName>
    <definedName name="____________sat6" localSheetId="1">[5]Gia!#REF!</definedName>
    <definedName name="____________sat6" localSheetId="3">[5]Gia!#REF!</definedName>
    <definedName name="____________sat6" localSheetId="4">[5]Gia!#REF!</definedName>
    <definedName name="____________sat6">[5]Gia!#REF!</definedName>
    <definedName name="____________sat8" localSheetId="1">[5]Gia!#REF!</definedName>
    <definedName name="____________sat8" localSheetId="3">[5]Gia!#REF!</definedName>
    <definedName name="____________sat8" localSheetId="4">[5]Gia!#REF!</definedName>
    <definedName name="____________sat8">[5]Gia!#REF!</definedName>
    <definedName name="____________tct3">[4]gVL!$Q$23</definedName>
    <definedName name="___________A65700" localSheetId="1">'[27]MTO REV.2(ARMOR)'!#REF!</definedName>
    <definedName name="___________A65700" localSheetId="3">'[27]MTO REV.2(ARMOR)'!#REF!</definedName>
    <definedName name="___________A65700" localSheetId="4">'[27]MTO REV.2(ARMOR)'!#REF!</definedName>
    <definedName name="___________A65700">'[27]MTO REV.2(ARMOR)'!#REF!</definedName>
    <definedName name="___________A65800" localSheetId="1">'[27]MTO REV.2(ARMOR)'!#REF!</definedName>
    <definedName name="___________A65800" localSheetId="3">'[27]MTO REV.2(ARMOR)'!#REF!</definedName>
    <definedName name="___________A65800" localSheetId="4">'[27]MTO REV.2(ARMOR)'!#REF!</definedName>
    <definedName name="___________A65800">'[27]MTO REV.2(ARMOR)'!#REF!</definedName>
    <definedName name="___________A66000" localSheetId="1">'[27]MTO REV.2(ARMOR)'!#REF!</definedName>
    <definedName name="___________A66000" localSheetId="3">'[27]MTO REV.2(ARMOR)'!#REF!</definedName>
    <definedName name="___________A66000" localSheetId="4">'[27]MTO REV.2(ARMOR)'!#REF!</definedName>
    <definedName name="___________A66000">'[27]MTO REV.2(ARMOR)'!#REF!</definedName>
    <definedName name="___________A67000" localSheetId="1">'[27]MTO REV.2(ARMOR)'!#REF!</definedName>
    <definedName name="___________A67000" localSheetId="3">'[27]MTO REV.2(ARMOR)'!#REF!</definedName>
    <definedName name="___________A67000" localSheetId="4">'[27]MTO REV.2(ARMOR)'!#REF!</definedName>
    <definedName name="___________A67000">'[27]MTO REV.2(ARMOR)'!#REF!</definedName>
    <definedName name="___________A68000" localSheetId="1">'[27]MTO REV.2(ARMOR)'!#REF!</definedName>
    <definedName name="___________A68000" localSheetId="3">'[27]MTO REV.2(ARMOR)'!#REF!</definedName>
    <definedName name="___________A68000" localSheetId="4">'[27]MTO REV.2(ARMOR)'!#REF!</definedName>
    <definedName name="___________A68000">'[27]MTO REV.2(ARMOR)'!#REF!</definedName>
    <definedName name="___________A70000" localSheetId="1">'[27]MTO REV.2(ARMOR)'!#REF!</definedName>
    <definedName name="___________A70000" localSheetId="3">'[27]MTO REV.2(ARMOR)'!#REF!</definedName>
    <definedName name="___________A70000" localSheetId="4">'[27]MTO REV.2(ARMOR)'!#REF!</definedName>
    <definedName name="___________A70000">'[27]MTO REV.2(ARMOR)'!#REF!</definedName>
    <definedName name="___________A75000" localSheetId="1">'[27]MTO REV.2(ARMOR)'!#REF!</definedName>
    <definedName name="___________A75000" localSheetId="3">'[27]MTO REV.2(ARMOR)'!#REF!</definedName>
    <definedName name="___________A75000" localSheetId="4">'[27]MTO REV.2(ARMOR)'!#REF!</definedName>
    <definedName name="___________A75000">'[27]MTO REV.2(ARMOR)'!#REF!</definedName>
    <definedName name="___________A85000" localSheetId="1">'[27]MTO REV.2(ARMOR)'!#REF!</definedName>
    <definedName name="___________A85000" localSheetId="3">'[27]MTO REV.2(ARMOR)'!#REF!</definedName>
    <definedName name="___________A85000" localSheetId="4">'[27]MTO REV.2(ARMOR)'!#REF!</definedName>
    <definedName name="___________A85000">'[27]MTO REV.2(ARMOR)'!#REF!</definedName>
    <definedName name="___________boi1" localSheetId="1">#REF!</definedName>
    <definedName name="___________boi1" localSheetId="2">#REF!</definedName>
    <definedName name="___________boi1" localSheetId="7">#REF!</definedName>
    <definedName name="___________boi1" localSheetId="8">#REF!</definedName>
    <definedName name="___________boi1">#REF!</definedName>
    <definedName name="___________boi2" localSheetId="1">#REF!</definedName>
    <definedName name="___________boi2" localSheetId="2">#REF!</definedName>
    <definedName name="___________boi2" localSheetId="7">#REF!</definedName>
    <definedName name="___________boi2" localSheetId="8">#REF!</definedName>
    <definedName name="___________boi2">#REF!</definedName>
    <definedName name="___________CON1" localSheetId="1">#REF!</definedName>
    <definedName name="___________CON1" localSheetId="2">#REF!</definedName>
    <definedName name="___________CON1" localSheetId="7">#REF!</definedName>
    <definedName name="___________CON1" localSheetId="8">#REF!</definedName>
    <definedName name="___________CON1">#REF!</definedName>
    <definedName name="___________CON2" localSheetId="1">#REF!</definedName>
    <definedName name="___________CON2" localSheetId="2">#REF!</definedName>
    <definedName name="___________CON2" localSheetId="7">#REF!</definedName>
    <definedName name="___________CON2" localSheetId="8">#REF!</definedName>
    <definedName name="___________CON2">#REF!</definedName>
    <definedName name="___________dui15">[7]Gia!$F$74</definedName>
    <definedName name="___________NET2">#REF!</definedName>
    <definedName name="___________NSO2" localSheetId="1" hidden="1">{"'Sheet1'!$L$16"}</definedName>
    <definedName name="___________NSO2" localSheetId="2" hidden="1">{"'Sheet1'!$L$16"}</definedName>
    <definedName name="___________NSO2" localSheetId="3" hidden="1">{"'Sheet1'!$L$16"}</definedName>
    <definedName name="___________NSO2" localSheetId="4" hidden="1">{"'Sheet1'!$L$16"}</definedName>
    <definedName name="___________NSO2" localSheetId="5" hidden="1">{"'Sheet1'!$L$16"}</definedName>
    <definedName name="___________NSO2" localSheetId="6" hidden="1">{"'Sheet1'!$L$16"}</definedName>
    <definedName name="___________NSO2" localSheetId="7" hidden="1">{"'Sheet1'!$L$16"}</definedName>
    <definedName name="___________NSO2" localSheetId="8" hidden="1">{"'Sheet1'!$L$16"}</definedName>
    <definedName name="___________NSO2" hidden="1">{"'Sheet1'!$L$16"}</definedName>
    <definedName name="___________oto10" localSheetId="1">[22]VL!#REF!</definedName>
    <definedName name="___________oto10" localSheetId="3">[22]VL!#REF!</definedName>
    <definedName name="___________oto10" localSheetId="4">[22]VL!#REF!</definedName>
    <definedName name="___________oto10">[22]VL!#REF!</definedName>
    <definedName name="___________Rd1">[1]TinhToan!$F$86</definedName>
    <definedName name="___________sat10" localSheetId="1">[5]Gia!#REF!</definedName>
    <definedName name="___________sat10" localSheetId="3">[5]Gia!#REF!</definedName>
    <definedName name="___________sat10" localSheetId="4">[5]Gia!#REF!</definedName>
    <definedName name="___________sat10">[5]Gia!#REF!</definedName>
    <definedName name="___________sat14" localSheetId="1">[5]Gia!#REF!</definedName>
    <definedName name="___________sat14" localSheetId="3">[5]Gia!#REF!</definedName>
    <definedName name="___________sat14" localSheetId="4">[5]Gia!#REF!</definedName>
    <definedName name="___________sat14">[5]Gia!#REF!</definedName>
    <definedName name="___________sat6" localSheetId="1">[5]Gia!#REF!</definedName>
    <definedName name="___________sat6" localSheetId="3">[5]Gia!#REF!</definedName>
    <definedName name="___________sat6" localSheetId="4">[5]Gia!#REF!</definedName>
    <definedName name="___________sat6">[5]Gia!#REF!</definedName>
    <definedName name="___________sat8" localSheetId="1">[5]Gia!#REF!</definedName>
    <definedName name="___________sat8" localSheetId="3">[5]Gia!#REF!</definedName>
    <definedName name="___________sat8" localSheetId="4">[5]Gia!#REF!</definedName>
    <definedName name="___________sat8">[5]Gia!#REF!</definedName>
    <definedName name="___________tct3">[4]gVL!$Q$23</definedName>
    <definedName name="__________A65700" localSheetId="1">'[27]MTO REV.2(ARMOR)'!#REF!</definedName>
    <definedName name="__________A65700" localSheetId="3">'[27]MTO REV.2(ARMOR)'!#REF!</definedName>
    <definedName name="__________A65700" localSheetId="4">'[27]MTO REV.2(ARMOR)'!#REF!</definedName>
    <definedName name="__________A65700">'[27]MTO REV.2(ARMOR)'!#REF!</definedName>
    <definedName name="__________A65800" localSheetId="1">'[27]MTO REV.2(ARMOR)'!#REF!</definedName>
    <definedName name="__________A65800" localSheetId="3">'[27]MTO REV.2(ARMOR)'!#REF!</definedName>
    <definedName name="__________A65800" localSheetId="4">'[27]MTO REV.2(ARMOR)'!#REF!</definedName>
    <definedName name="__________A65800">'[27]MTO REV.2(ARMOR)'!#REF!</definedName>
    <definedName name="__________A66000" localSheetId="1">'[27]MTO REV.2(ARMOR)'!#REF!</definedName>
    <definedName name="__________A66000" localSheetId="3">'[27]MTO REV.2(ARMOR)'!#REF!</definedName>
    <definedName name="__________A66000" localSheetId="4">'[27]MTO REV.2(ARMOR)'!#REF!</definedName>
    <definedName name="__________A66000">'[27]MTO REV.2(ARMOR)'!#REF!</definedName>
    <definedName name="__________A67000" localSheetId="1">'[27]MTO REV.2(ARMOR)'!#REF!</definedName>
    <definedName name="__________A67000" localSheetId="3">'[27]MTO REV.2(ARMOR)'!#REF!</definedName>
    <definedName name="__________A67000" localSheetId="4">'[27]MTO REV.2(ARMOR)'!#REF!</definedName>
    <definedName name="__________A67000">'[27]MTO REV.2(ARMOR)'!#REF!</definedName>
    <definedName name="__________A68000" localSheetId="1">'[27]MTO REV.2(ARMOR)'!#REF!</definedName>
    <definedName name="__________A68000" localSheetId="3">'[27]MTO REV.2(ARMOR)'!#REF!</definedName>
    <definedName name="__________A68000" localSheetId="4">'[27]MTO REV.2(ARMOR)'!#REF!</definedName>
    <definedName name="__________A68000">'[27]MTO REV.2(ARMOR)'!#REF!</definedName>
    <definedName name="__________A70000" localSheetId="1">'[27]MTO REV.2(ARMOR)'!#REF!</definedName>
    <definedName name="__________A70000" localSheetId="3">'[27]MTO REV.2(ARMOR)'!#REF!</definedName>
    <definedName name="__________A70000" localSheetId="4">'[27]MTO REV.2(ARMOR)'!#REF!</definedName>
    <definedName name="__________A70000">'[27]MTO REV.2(ARMOR)'!#REF!</definedName>
    <definedName name="__________A75000" localSheetId="1">'[27]MTO REV.2(ARMOR)'!#REF!</definedName>
    <definedName name="__________A75000" localSheetId="3">'[27]MTO REV.2(ARMOR)'!#REF!</definedName>
    <definedName name="__________A75000" localSheetId="4">'[27]MTO REV.2(ARMOR)'!#REF!</definedName>
    <definedName name="__________A75000">'[27]MTO REV.2(ARMOR)'!#REF!</definedName>
    <definedName name="__________A85000" localSheetId="1">'[27]MTO REV.2(ARMOR)'!#REF!</definedName>
    <definedName name="__________A85000" localSheetId="3">'[27]MTO REV.2(ARMOR)'!#REF!</definedName>
    <definedName name="__________A85000" localSheetId="4">'[27]MTO REV.2(ARMOR)'!#REF!</definedName>
    <definedName name="__________A85000">'[27]MTO REV.2(ARMOR)'!#REF!</definedName>
    <definedName name="__________boi1" localSheetId="1">#REF!</definedName>
    <definedName name="__________boi1" localSheetId="2">#REF!</definedName>
    <definedName name="__________boi1" localSheetId="7">#REF!</definedName>
    <definedName name="__________boi1" localSheetId="8">#REF!</definedName>
    <definedName name="__________boi1">#REF!</definedName>
    <definedName name="__________boi2" localSheetId="1">#REF!</definedName>
    <definedName name="__________boi2" localSheetId="2">#REF!</definedName>
    <definedName name="__________boi2" localSheetId="7">#REF!</definedName>
    <definedName name="__________boi2" localSheetId="8">#REF!</definedName>
    <definedName name="__________boi2">#REF!</definedName>
    <definedName name="__________CON1" localSheetId="1">#REF!</definedName>
    <definedName name="__________CON1" localSheetId="2">#REF!</definedName>
    <definedName name="__________CON1" localSheetId="7">#REF!</definedName>
    <definedName name="__________CON1" localSheetId="8">#REF!</definedName>
    <definedName name="__________CON1">#REF!</definedName>
    <definedName name="__________CON2" localSheetId="1">#REF!</definedName>
    <definedName name="__________CON2" localSheetId="2">#REF!</definedName>
    <definedName name="__________CON2" localSheetId="7">#REF!</definedName>
    <definedName name="__________CON2" localSheetId="8">#REF!</definedName>
    <definedName name="__________CON2">#REF!</definedName>
    <definedName name="__________dui15">[7]Gia!$F$74</definedName>
    <definedName name="__________NET2">#REF!</definedName>
    <definedName name="__________NSO2" localSheetId="1" hidden="1">{"'Sheet1'!$L$16"}</definedName>
    <definedName name="__________NSO2" localSheetId="2" hidden="1">{"'Sheet1'!$L$16"}</definedName>
    <definedName name="__________NSO2" localSheetId="3" hidden="1">{"'Sheet1'!$L$16"}</definedName>
    <definedName name="__________NSO2" localSheetId="4" hidden="1">{"'Sheet1'!$L$16"}</definedName>
    <definedName name="__________NSO2" localSheetId="5" hidden="1">{"'Sheet1'!$L$16"}</definedName>
    <definedName name="__________NSO2" localSheetId="6" hidden="1">{"'Sheet1'!$L$16"}</definedName>
    <definedName name="__________NSO2" localSheetId="7" hidden="1">{"'Sheet1'!$L$16"}</definedName>
    <definedName name="__________NSO2" localSheetId="8" hidden="1">{"'Sheet1'!$L$16"}</definedName>
    <definedName name="__________NSO2" hidden="1">{"'Sheet1'!$L$16"}</definedName>
    <definedName name="__________oto10" localSheetId="1">[22]VL!#REF!</definedName>
    <definedName name="__________oto10" localSheetId="3">[22]VL!#REF!</definedName>
    <definedName name="__________oto10" localSheetId="4">[22]VL!#REF!</definedName>
    <definedName name="__________oto10">[22]VL!#REF!</definedName>
    <definedName name="__________Rd1">[1]TinhToan!$F$86</definedName>
    <definedName name="__________sat10" localSheetId="1">[5]Gia!#REF!</definedName>
    <definedName name="__________sat10" localSheetId="3">[5]Gia!#REF!</definedName>
    <definedName name="__________sat10" localSheetId="4">[5]Gia!#REF!</definedName>
    <definedName name="__________sat10">[5]Gia!#REF!</definedName>
    <definedName name="__________sat14" localSheetId="1">[5]Gia!#REF!</definedName>
    <definedName name="__________sat14" localSheetId="3">[5]Gia!#REF!</definedName>
    <definedName name="__________sat14" localSheetId="4">[5]Gia!#REF!</definedName>
    <definedName name="__________sat14">[5]Gia!#REF!</definedName>
    <definedName name="__________sat6" localSheetId="1">[5]Gia!#REF!</definedName>
    <definedName name="__________sat6" localSheetId="3">[5]Gia!#REF!</definedName>
    <definedName name="__________sat6" localSheetId="4">[5]Gia!#REF!</definedName>
    <definedName name="__________sat6">[5]Gia!#REF!</definedName>
    <definedName name="__________sat8" localSheetId="1">[5]Gia!#REF!</definedName>
    <definedName name="__________sat8" localSheetId="3">[5]Gia!#REF!</definedName>
    <definedName name="__________sat8" localSheetId="4">[5]Gia!#REF!</definedName>
    <definedName name="__________sat8">[5]Gia!#REF!</definedName>
    <definedName name="__________tct3">[4]gVL!$Q$23</definedName>
    <definedName name="_________A65700" localSheetId="1">'[27]MTO REV.2(ARMOR)'!#REF!</definedName>
    <definedName name="_________A65700" localSheetId="3">'[27]MTO REV.2(ARMOR)'!#REF!</definedName>
    <definedName name="_________A65700" localSheetId="4">'[27]MTO REV.2(ARMOR)'!#REF!</definedName>
    <definedName name="_________A65700">'[27]MTO REV.2(ARMOR)'!#REF!</definedName>
    <definedName name="_________A65800" localSheetId="1">'[27]MTO REV.2(ARMOR)'!#REF!</definedName>
    <definedName name="_________A65800" localSheetId="3">'[27]MTO REV.2(ARMOR)'!#REF!</definedName>
    <definedName name="_________A65800" localSheetId="4">'[27]MTO REV.2(ARMOR)'!#REF!</definedName>
    <definedName name="_________A65800">'[27]MTO REV.2(ARMOR)'!#REF!</definedName>
    <definedName name="_________A66000" localSheetId="1">'[27]MTO REV.2(ARMOR)'!#REF!</definedName>
    <definedName name="_________A66000" localSheetId="3">'[27]MTO REV.2(ARMOR)'!#REF!</definedName>
    <definedName name="_________A66000" localSheetId="4">'[27]MTO REV.2(ARMOR)'!#REF!</definedName>
    <definedName name="_________A66000">'[27]MTO REV.2(ARMOR)'!#REF!</definedName>
    <definedName name="_________A67000" localSheetId="1">'[27]MTO REV.2(ARMOR)'!#REF!</definedName>
    <definedName name="_________A67000" localSheetId="3">'[27]MTO REV.2(ARMOR)'!#REF!</definedName>
    <definedName name="_________A67000" localSheetId="4">'[27]MTO REV.2(ARMOR)'!#REF!</definedName>
    <definedName name="_________A67000">'[27]MTO REV.2(ARMOR)'!#REF!</definedName>
    <definedName name="_________A68000" localSheetId="1">'[27]MTO REV.2(ARMOR)'!#REF!</definedName>
    <definedName name="_________A68000" localSheetId="3">'[27]MTO REV.2(ARMOR)'!#REF!</definedName>
    <definedName name="_________A68000" localSheetId="4">'[27]MTO REV.2(ARMOR)'!#REF!</definedName>
    <definedName name="_________A68000">'[27]MTO REV.2(ARMOR)'!#REF!</definedName>
    <definedName name="_________A70000" localSheetId="1">'[27]MTO REV.2(ARMOR)'!#REF!</definedName>
    <definedName name="_________A70000" localSheetId="3">'[27]MTO REV.2(ARMOR)'!#REF!</definedName>
    <definedName name="_________A70000" localSheetId="4">'[27]MTO REV.2(ARMOR)'!#REF!</definedName>
    <definedName name="_________A70000">'[27]MTO REV.2(ARMOR)'!#REF!</definedName>
    <definedName name="_________A75000" localSheetId="1">'[27]MTO REV.2(ARMOR)'!#REF!</definedName>
    <definedName name="_________A75000" localSheetId="3">'[27]MTO REV.2(ARMOR)'!#REF!</definedName>
    <definedName name="_________A75000" localSheetId="4">'[27]MTO REV.2(ARMOR)'!#REF!</definedName>
    <definedName name="_________A75000">'[27]MTO REV.2(ARMOR)'!#REF!</definedName>
    <definedName name="_________A85000" localSheetId="1">'[27]MTO REV.2(ARMOR)'!#REF!</definedName>
    <definedName name="_________A85000" localSheetId="3">'[27]MTO REV.2(ARMOR)'!#REF!</definedName>
    <definedName name="_________A85000" localSheetId="4">'[27]MTO REV.2(ARMOR)'!#REF!</definedName>
    <definedName name="_________A85000">'[27]MTO REV.2(ARMOR)'!#REF!</definedName>
    <definedName name="_________boi1" localSheetId="1">#REF!</definedName>
    <definedName name="_________boi1" localSheetId="2">#REF!</definedName>
    <definedName name="_________boi1" localSheetId="7">#REF!</definedName>
    <definedName name="_________boi1" localSheetId="8">#REF!</definedName>
    <definedName name="_________boi1">#REF!</definedName>
    <definedName name="_________boi2" localSheetId="1">#REF!</definedName>
    <definedName name="_________boi2" localSheetId="2">#REF!</definedName>
    <definedName name="_________boi2" localSheetId="7">#REF!</definedName>
    <definedName name="_________boi2" localSheetId="8">#REF!</definedName>
    <definedName name="_________boi2">#REF!</definedName>
    <definedName name="_________CON1" localSheetId="1">#REF!</definedName>
    <definedName name="_________CON1" localSheetId="2">#REF!</definedName>
    <definedName name="_________CON1" localSheetId="7">#REF!</definedName>
    <definedName name="_________CON1" localSheetId="8">#REF!</definedName>
    <definedName name="_________CON1">#REF!</definedName>
    <definedName name="_________CON2" localSheetId="1">#REF!</definedName>
    <definedName name="_________CON2" localSheetId="2">#REF!</definedName>
    <definedName name="_________CON2" localSheetId="7">#REF!</definedName>
    <definedName name="_________CON2" localSheetId="8">#REF!</definedName>
    <definedName name="_________CON2">#REF!</definedName>
    <definedName name="_________dui15">[7]Gia!$F$74</definedName>
    <definedName name="_________NET2">#REF!</definedName>
    <definedName name="_________NSO2" localSheetId="1" hidden="1">{"'Sheet1'!$L$16"}</definedName>
    <definedName name="_________NSO2" localSheetId="2" hidden="1">{"'Sheet1'!$L$16"}</definedName>
    <definedName name="_________NSO2" localSheetId="3" hidden="1">{"'Sheet1'!$L$16"}</definedName>
    <definedName name="_________NSO2" localSheetId="4" hidden="1">{"'Sheet1'!$L$16"}</definedName>
    <definedName name="_________NSO2" localSheetId="5" hidden="1">{"'Sheet1'!$L$16"}</definedName>
    <definedName name="_________NSO2" localSheetId="6" hidden="1">{"'Sheet1'!$L$16"}</definedName>
    <definedName name="_________NSO2" localSheetId="7" hidden="1">{"'Sheet1'!$L$16"}</definedName>
    <definedName name="_________NSO2" localSheetId="8" hidden="1">{"'Sheet1'!$L$16"}</definedName>
    <definedName name="_________NSO2" hidden="1">{"'Sheet1'!$L$16"}</definedName>
    <definedName name="_________oto10" localSheetId="1">[22]VL!#REF!</definedName>
    <definedName name="_________oto10" localSheetId="3">[22]VL!#REF!</definedName>
    <definedName name="_________oto10" localSheetId="4">[22]VL!#REF!</definedName>
    <definedName name="_________oto10">[22]VL!#REF!</definedName>
    <definedName name="_________Rd1">[1]TinhToan!$F$86</definedName>
    <definedName name="_________sat10" localSheetId="1">[5]Gia!#REF!</definedName>
    <definedName name="_________sat10" localSheetId="3">[5]Gia!#REF!</definedName>
    <definedName name="_________sat10" localSheetId="4">[5]Gia!#REF!</definedName>
    <definedName name="_________sat10">[5]Gia!#REF!</definedName>
    <definedName name="_________sat14" localSheetId="1">[5]Gia!#REF!</definedName>
    <definedName name="_________sat14" localSheetId="3">[5]Gia!#REF!</definedName>
    <definedName name="_________sat14" localSheetId="4">[5]Gia!#REF!</definedName>
    <definedName name="_________sat14">[5]Gia!#REF!</definedName>
    <definedName name="_________sat6" localSheetId="1">[5]Gia!#REF!</definedName>
    <definedName name="_________sat6" localSheetId="3">[5]Gia!#REF!</definedName>
    <definedName name="_________sat6" localSheetId="4">[5]Gia!#REF!</definedName>
    <definedName name="_________sat6">[5]Gia!#REF!</definedName>
    <definedName name="_________sat8" localSheetId="1">[5]Gia!#REF!</definedName>
    <definedName name="_________sat8" localSheetId="3">[5]Gia!#REF!</definedName>
    <definedName name="_________sat8" localSheetId="4">[5]Gia!#REF!</definedName>
    <definedName name="_________sat8">[5]Gia!#REF!</definedName>
    <definedName name="_________tct3">[4]gVL!$Q$23</definedName>
    <definedName name="________A65700" localSheetId="1">'[27]MTO REV.2(ARMOR)'!#REF!</definedName>
    <definedName name="________A65700" localSheetId="3">'[27]MTO REV.2(ARMOR)'!#REF!</definedName>
    <definedName name="________A65700" localSheetId="4">'[27]MTO REV.2(ARMOR)'!#REF!</definedName>
    <definedName name="________A65700">'[27]MTO REV.2(ARMOR)'!#REF!</definedName>
    <definedName name="________A65800" localSheetId="1">'[27]MTO REV.2(ARMOR)'!#REF!</definedName>
    <definedName name="________A65800" localSheetId="3">'[27]MTO REV.2(ARMOR)'!#REF!</definedName>
    <definedName name="________A65800" localSheetId="4">'[27]MTO REV.2(ARMOR)'!#REF!</definedName>
    <definedName name="________A65800">'[27]MTO REV.2(ARMOR)'!#REF!</definedName>
    <definedName name="________A66000" localSheetId="1">'[27]MTO REV.2(ARMOR)'!#REF!</definedName>
    <definedName name="________A66000" localSheetId="3">'[27]MTO REV.2(ARMOR)'!#REF!</definedName>
    <definedName name="________A66000" localSheetId="4">'[27]MTO REV.2(ARMOR)'!#REF!</definedName>
    <definedName name="________A66000">'[27]MTO REV.2(ARMOR)'!#REF!</definedName>
    <definedName name="________A67000" localSheetId="1">'[27]MTO REV.2(ARMOR)'!#REF!</definedName>
    <definedName name="________A67000" localSheetId="3">'[27]MTO REV.2(ARMOR)'!#REF!</definedName>
    <definedName name="________A67000" localSheetId="4">'[27]MTO REV.2(ARMOR)'!#REF!</definedName>
    <definedName name="________A67000">'[27]MTO REV.2(ARMOR)'!#REF!</definedName>
    <definedName name="________A68000" localSheetId="1">'[27]MTO REV.2(ARMOR)'!#REF!</definedName>
    <definedName name="________A68000" localSheetId="3">'[27]MTO REV.2(ARMOR)'!#REF!</definedName>
    <definedName name="________A68000" localSheetId="4">'[27]MTO REV.2(ARMOR)'!#REF!</definedName>
    <definedName name="________A68000">'[27]MTO REV.2(ARMOR)'!#REF!</definedName>
    <definedName name="________A70000" localSheetId="1">'[27]MTO REV.2(ARMOR)'!#REF!</definedName>
    <definedName name="________A70000" localSheetId="3">'[27]MTO REV.2(ARMOR)'!#REF!</definedName>
    <definedName name="________A70000" localSheetId="4">'[27]MTO REV.2(ARMOR)'!#REF!</definedName>
    <definedName name="________A70000">'[27]MTO REV.2(ARMOR)'!#REF!</definedName>
    <definedName name="________A75000" localSheetId="1">'[27]MTO REV.2(ARMOR)'!#REF!</definedName>
    <definedName name="________A75000" localSheetId="3">'[27]MTO REV.2(ARMOR)'!#REF!</definedName>
    <definedName name="________A75000" localSheetId="4">'[27]MTO REV.2(ARMOR)'!#REF!</definedName>
    <definedName name="________A75000">'[27]MTO REV.2(ARMOR)'!#REF!</definedName>
    <definedName name="________A85000" localSheetId="1">'[27]MTO REV.2(ARMOR)'!#REF!</definedName>
    <definedName name="________A85000" localSheetId="3">'[27]MTO REV.2(ARMOR)'!#REF!</definedName>
    <definedName name="________A85000" localSheetId="4">'[27]MTO REV.2(ARMOR)'!#REF!</definedName>
    <definedName name="________A85000">'[27]MTO REV.2(ARMOR)'!#REF!</definedName>
    <definedName name="________boi1" localSheetId="1">#REF!</definedName>
    <definedName name="________boi1" localSheetId="2">#REF!</definedName>
    <definedName name="________boi1" localSheetId="7">#REF!</definedName>
    <definedName name="________boi1" localSheetId="8">#REF!</definedName>
    <definedName name="________boi1">#REF!</definedName>
    <definedName name="________boi2" localSheetId="1">#REF!</definedName>
    <definedName name="________boi2" localSheetId="2">#REF!</definedName>
    <definedName name="________boi2" localSheetId="7">#REF!</definedName>
    <definedName name="________boi2" localSheetId="8">#REF!</definedName>
    <definedName name="________boi2">#REF!</definedName>
    <definedName name="________CON1" localSheetId="1">#REF!</definedName>
    <definedName name="________CON1" localSheetId="2">#REF!</definedName>
    <definedName name="________CON1" localSheetId="7">#REF!</definedName>
    <definedName name="________CON1" localSheetId="8">#REF!</definedName>
    <definedName name="________CON1">#REF!</definedName>
    <definedName name="________CON2" localSheetId="1">#REF!</definedName>
    <definedName name="________CON2" localSheetId="2">#REF!</definedName>
    <definedName name="________CON2" localSheetId="7">#REF!</definedName>
    <definedName name="________CON2" localSheetId="8">#REF!</definedName>
    <definedName name="________CON2">#REF!</definedName>
    <definedName name="________dui15">[7]Gia!$F$74</definedName>
    <definedName name="________NET2">#REF!</definedName>
    <definedName name="________NSO2" localSheetId="1" hidden="1">{"'Sheet1'!$L$16"}</definedName>
    <definedName name="________NSO2" localSheetId="2" hidden="1">{"'Sheet1'!$L$16"}</definedName>
    <definedName name="________NSO2" localSheetId="3" hidden="1">{"'Sheet1'!$L$16"}</definedName>
    <definedName name="________NSO2" localSheetId="4" hidden="1">{"'Sheet1'!$L$16"}</definedName>
    <definedName name="________NSO2" localSheetId="5" hidden="1">{"'Sheet1'!$L$16"}</definedName>
    <definedName name="________NSO2" localSheetId="6" hidden="1">{"'Sheet1'!$L$16"}</definedName>
    <definedName name="________NSO2" localSheetId="7" hidden="1">{"'Sheet1'!$L$16"}</definedName>
    <definedName name="________NSO2" localSheetId="8" hidden="1">{"'Sheet1'!$L$16"}</definedName>
    <definedName name="________NSO2" hidden="1">{"'Sheet1'!$L$16"}</definedName>
    <definedName name="________oto10" localSheetId="1">[22]VL!#REF!</definedName>
    <definedName name="________oto10" localSheetId="3">[22]VL!#REF!</definedName>
    <definedName name="________oto10" localSheetId="4">[22]VL!#REF!</definedName>
    <definedName name="________oto10">[22]VL!#REF!</definedName>
    <definedName name="________Rd1">[1]TinhToan!$F$86</definedName>
    <definedName name="________sat10" localSheetId="1">[5]Gia!#REF!</definedName>
    <definedName name="________sat10" localSheetId="3">[5]Gia!#REF!</definedName>
    <definedName name="________sat10" localSheetId="4">[5]Gia!#REF!</definedName>
    <definedName name="________sat10">[5]Gia!#REF!</definedName>
    <definedName name="________sat14" localSheetId="1">[5]Gia!#REF!</definedName>
    <definedName name="________sat14" localSheetId="3">[5]Gia!#REF!</definedName>
    <definedName name="________sat14" localSheetId="4">[5]Gia!#REF!</definedName>
    <definedName name="________sat14">[5]Gia!#REF!</definedName>
    <definedName name="________sat6" localSheetId="1">[5]Gia!#REF!</definedName>
    <definedName name="________sat6" localSheetId="3">[5]Gia!#REF!</definedName>
    <definedName name="________sat6" localSheetId="4">[5]Gia!#REF!</definedName>
    <definedName name="________sat6">[5]Gia!#REF!</definedName>
    <definedName name="________sat8" localSheetId="1">[5]Gia!#REF!</definedName>
    <definedName name="________sat8" localSheetId="3">[5]Gia!#REF!</definedName>
    <definedName name="________sat8" localSheetId="4">[5]Gia!#REF!</definedName>
    <definedName name="________sat8">[5]Gia!#REF!</definedName>
    <definedName name="________tct3">[4]gVL!$Q$23</definedName>
    <definedName name="_______A65700" localSheetId="1">'[27]MTO REV.2(ARMOR)'!#REF!</definedName>
    <definedName name="_______A65700" localSheetId="3">'[27]MTO REV.2(ARMOR)'!#REF!</definedName>
    <definedName name="_______A65700" localSheetId="4">'[27]MTO REV.2(ARMOR)'!#REF!</definedName>
    <definedName name="_______A65700">'[27]MTO REV.2(ARMOR)'!#REF!</definedName>
    <definedName name="_______A65800" localSheetId="1">'[27]MTO REV.2(ARMOR)'!#REF!</definedName>
    <definedName name="_______A65800" localSheetId="3">'[27]MTO REV.2(ARMOR)'!#REF!</definedName>
    <definedName name="_______A65800" localSheetId="4">'[27]MTO REV.2(ARMOR)'!#REF!</definedName>
    <definedName name="_______A65800">'[27]MTO REV.2(ARMOR)'!#REF!</definedName>
    <definedName name="_______A66000" localSheetId="1">'[27]MTO REV.2(ARMOR)'!#REF!</definedName>
    <definedName name="_______A66000" localSheetId="3">'[27]MTO REV.2(ARMOR)'!#REF!</definedName>
    <definedName name="_______A66000" localSheetId="4">'[27]MTO REV.2(ARMOR)'!#REF!</definedName>
    <definedName name="_______A66000">'[27]MTO REV.2(ARMOR)'!#REF!</definedName>
    <definedName name="_______A67000" localSheetId="1">'[27]MTO REV.2(ARMOR)'!#REF!</definedName>
    <definedName name="_______A67000" localSheetId="3">'[27]MTO REV.2(ARMOR)'!#REF!</definedName>
    <definedName name="_______A67000" localSheetId="4">'[27]MTO REV.2(ARMOR)'!#REF!</definedName>
    <definedName name="_______A67000">'[27]MTO REV.2(ARMOR)'!#REF!</definedName>
    <definedName name="_______A68000" localSheetId="1">'[27]MTO REV.2(ARMOR)'!#REF!</definedName>
    <definedName name="_______A68000" localSheetId="3">'[27]MTO REV.2(ARMOR)'!#REF!</definedName>
    <definedName name="_______A68000" localSheetId="4">'[27]MTO REV.2(ARMOR)'!#REF!</definedName>
    <definedName name="_______A68000">'[27]MTO REV.2(ARMOR)'!#REF!</definedName>
    <definedName name="_______A70000" localSheetId="1">'[27]MTO REV.2(ARMOR)'!#REF!</definedName>
    <definedName name="_______A70000" localSheetId="3">'[27]MTO REV.2(ARMOR)'!#REF!</definedName>
    <definedName name="_______A70000" localSheetId="4">'[27]MTO REV.2(ARMOR)'!#REF!</definedName>
    <definedName name="_______A70000">'[27]MTO REV.2(ARMOR)'!#REF!</definedName>
    <definedName name="_______A75000" localSheetId="1">'[27]MTO REV.2(ARMOR)'!#REF!</definedName>
    <definedName name="_______A75000" localSheetId="3">'[27]MTO REV.2(ARMOR)'!#REF!</definedName>
    <definedName name="_______A75000" localSheetId="4">'[27]MTO REV.2(ARMOR)'!#REF!</definedName>
    <definedName name="_______A75000">'[27]MTO REV.2(ARMOR)'!#REF!</definedName>
    <definedName name="_______A85000" localSheetId="1">'[27]MTO REV.2(ARMOR)'!#REF!</definedName>
    <definedName name="_______A85000" localSheetId="3">'[27]MTO REV.2(ARMOR)'!#REF!</definedName>
    <definedName name="_______A85000" localSheetId="4">'[27]MTO REV.2(ARMOR)'!#REF!</definedName>
    <definedName name="_______A85000">'[27]MTO REV.2(ARMOR)'!#REF!</definedName>
    <definedName name="_______boi1" localSheetId="1">#REF!</definedName>
    <definedName name="_______boi1" localSheetId="2">#REF!</definedName>
    <definedName name="_______boi1" localSheetId="7">#REF!</definedName>
    <definedName name="_______boi1" localSheetId="8">#REF!</definedName>
    <definedName name="_______boi1">#REF!</definedName>
    <definedName name="_______boi2" localSheetId="1">#REF!</definedName>
    <definedName name="_______boi2" localSheetId="2">#REF!</definedName>
    <definedName name="_______boi2" localSheetId="7">#REF!</definedName>
    <definedName name="_______boi2" localSheetId="8">#REF!</definedName>
    <definedName name="_______boi2">#REF!</definedName>
    <definedName name="_______CON1" localSheetId="1">#REF!</definedName>
    <definedName name="_______CON1" localSheetId="2">#REF!</definedName>
    <definedName name="_______CON1" localSheetId="7">#REF!</definedName>
    <definedName name="_______CON1" localSheetId="8">#REF!</definedName>
    <definedName name="_______CON1">#REF!</definedName>
    <definedName name="_______CON2" localSheetId="1">#REF!</definedName>
    <definedName name="_______CON2" localSheetId="2">#REF!</definedName>
    <definedName name="_______CON2" localSheetId="7">#REF!</definedName>
    <definedName name="_______CON2" localSheetId="8">#REF!</definedName>
    <definedName name="_______CON2">#REF!</definedName>
    <definedName name="_______dui15">[7]Gia!$F$74</definedName>
    <definedName name="_______NET2">#REF!</definedName>
    <definedName name="_______NSO2" localSheetId="1" hidden="1">{"'Sheet1'!$L$16"}</definedName>
    <definedName name="_______NSO2" localSheetId="2" hidden="1">{"'Sheet1'!$L$16"}</definedName>
    <definedName name="_______NSO2" localSheetId="3" hidden="1">{"'Sheet1'!$L$16"}</definedName>
    <definedName name="_______NSO2" localSheetId="4" hidden="1">{"'Sheet1'!$L$16"}</definedName>
    <definedName name="_______NSO2" localSheetId="5" hidden="1">{"'Sheet1'!$L$16"}</definedName>
    <definedName name="_______NSO2" localSheetId="6" hidden="1">{"'Sheet1'!$L$16"}</definedName>
    <definedName name="_______NSO2" localSheetId="7" hidden="1">{"'Sheet1'!$L$16"}</definedName>
    <definedName name="_______NSO2" localSheetId="8" hidden="1">{"'Sheet1'!$L$16"}</definedName>
    <definedName name="_______NSO2" hidden="1">{"'Sheet1'!$L$16"}</definedName>
    <definedName name="_______oto10" localSheetId="1">[22]VL!#REF!</definedName>
    <definedName name="_______oto10" localSheetId="3">[22]VL!#REF!</definedName>
    <definedName name="_______oto10" localSheetId="4">[22]VL!#REF!</definedName>
    <definedName name="_______oto10">[22]VL!#REF!</definedName>
    <definedName name="_______Rd1">[1]TinhToan!$F$86</definedName>
    <definedName name="_______sat10" localSheetId="1">[5]Gia!#REF!</definedName>
    <definedName name="_______sat10" localSheetId="3">[5]Gia!#REF!</definedName>
    <definedName name="_______sat10" localSheetId="4">[5]Gia!#REF!</definedName>
    <definedName name="_______sat10">[5]Gia!#REF!</definedName>
    <definedName name="_______sat14" localSheetId="1">[5]Gia!#REF!</definedName>
    <definedName name="_______sat14" localSheetId="3">[5]Gia!#REF!</definedName>
    <definedName name="_______sat14" localSheetId="4">[5]Gia!#REF!</definedName>
    <definedName name="_______sat14">[5]Gia!#REF!</definedName>
    <definedName name="_______sat6" localSheetId="1">[5]Gia!#REF!</definedName>
    <definedName name="_______sat6" localSheetId="3">[5]Gia!#REF!</definedName>
    <definedName name="_______sat6" localSheetId="4">[5]Gia!#REF!</definedName>
    <definedName name="_______sat6">[5]Gia!#REF!</definedName>
    <definedName name="_______sat8" localSheetId="1">[5]Gia!#REF!</definedName>
    <definedName name="_______sat8" localSheetId="3">[5]Gia!#REF!</definedName>
    <definedName name="_______sat8" localSheetId="4">[5]Gia!#REF!</definedName>
    <definedName name="_______sat8">[5]Gia!#REF!</definedName>
    <definedName name="_______tct3">[4]gVL!$Q$23</definedName>
    <definedName name="______A65700" localSheetId="1">'[27]MTO REV.2(ARMOR)'!#REF!</definedName>
    <definedName name="______A65700" localSheetId="3">'[27]MTO REV.2(ARMOR)'!#REF!</definedName>
    <definedName name="______A65700" localSheetId="4">'[27]MTO REV.2(ARMOR)'!#REF!</definedName>
    <definedName name="______A65700">'[27]MTO REV.2(ARMOR)'!#REF!</definedName>
    <definedName name="______A65800" localSheetId="1">'[27]MTO REV.2(ARMOR)'!#REF!</definedName>
    <definedName name="______A65800" localSheetId="3">'[27]MTO REV.2(ARMOR)'!#REF!</definedName>
    <definedName name="______A65800" localSheetId="4">'[27]MTO REV.2(ARMOR)'!#REF!</definedName>
    <definedName name="______A65800">'[27]MTO REV.2(ARMOR)'!#REF!</definedName>
    <definedName name="______A66000" localSheetId="1">'[27]MTO REV.2(ARMOR)'!#REF!</definedName>
    <definedName name="______A66000" localSheetId="3">'[27]MTO REV.2(ARMOR)'!#REF!</definedName>
    <definedName name="______A66000" localSheetId="4">'[27]MTO REV.2(ARMOR)'!#REF!</definedName>
    <definedName name="______A66000">'[27]MTO REV.2(ARMOR)'!#REF!</definedName>
    <definedName name="______A67000" localSheetId="1">'[27]MTO REV.2(ARMOR)'!#REF!</definedName>
    <definedName name="______A67000" localSheetId="3">'[27]MTO REV.2(ARMOR)'!#REF!</definedName>
    <definedName name="______A67000" localSheetId="4">'[27]MTO REV.2(ARMOR)'!#REF!</definedName>
    <definedName name="______A67000">'[27]MTO REV.2(ARMOR)'!#REF!</definedName>
    <definedName name="______A68000" localSheetId="1">'[27]MTO REV.2(ARMOR)'!#REF!</definedName>
    <definedName name="______A68000" localSheetId="3">'[27]MTO REV.2(ARMOR)'!#REF!</definedName>
    <definedName name="______A68000" localSheetId="4">'[27]MTO REV.2(ARMOR)'!#REF!</definedName>
    <definedName name="______A68000">'[27]MTO REV.2(ARMOR)'!#REF!</definedName>
    <definedName name="______A70000" localSheetId="1">'[27]MTO REV.2(ARMOR)'!#REF!</definedName>
    <definedName name="______A70000" localSheetId="3">'[27]MTO REV.2(ARMOR)'!#REF!</definedName>
    <definedName name="______A70000" localSheetId="4">'[27]MTO REV.2(ARMOR)'!#REF!</definedName>
    <definedName name="______A70000">'[27]MTO REV.2(ARMOR)'!#REF!</definedName>
    <definedName name="______A75000" localSheetId="1">'[27]MTO REV.2(ARMOR)'!#REF!</definedName>
    <definedName name="______A75000" localSheetId="3">'[27]MTO REV.2(ARMOR)'!#REF!</definedName>
    <definedName name="______A75000" localSheetId="4">'[27]MTO REV.2(ARMOR)'!#REF!</definedName>
    <definedName name="______A75000">'[27]MTO REV.2(ARMOR)'!#REF!</definedName>
    <definedName name="______A85000" localSheetId="1">'[27]MTO REV.2(ARMOR)'!#REF!</definedName>
    <definedName name="______A85000" localSheetId="3">'[27]MTO REV.2(ARMOR)'!#REF!</definedName>
    <definedName name="______A85000" localSheetId="4">'[27]MTO REV.2(ARMOR)'!#REF!</definedName>
    <definedName name="______A85000">'[27]MTO REV.2(ARMOR)'!#REF!</definedName>
    <definedName name="______boi1" localSheetId="1">#REF!</definedName>
    <definedName name="______boi1" localSheetId="2">#REF!</definedName>
    <definedName name="______boi1" localSheetId="7">#REF!</definedName>
    <definedName name="______boi1" localSheetId="8">#REF!</definedName>
    <definedName name="______boi1">#REF!</definedName>
    <definedName name="______boi2" localSheetId="1">#REF!</definedName>
    <definedName name="______boi2" localSheetId="2">#REF!</definedName>
    <definedName name="______boi2" localSheetId="7">#REF!</definedName>
    <definedName name="______boi2" localSheetId="8">#REF!</definedName>
    <definedName name="______boi2">#REF!</definedName>
    <definedName name="______CON1" localSheetId="1">#REF!</definedName>
    <definedName name="______CON1" localSheetId="2">#REF!</definedName>
    <definedName name="______CON1" localSheetId="7">#REF!</definedName>
    <definedName name="______CON1" localSheetId="8">#REF!</definedName>
    <definedName name="______CON1">#REF!</definedName>
    <definedName name="______CON2" localSheetId="1">#REF!</definedName>
    <definedName name="______CON2" localSheetId="2">#REF!</definedName>
    <definedName name="______CON2" localSheetId="7">#REF!</definedName>
    <definedName name="______CON2" localSheetId="8">#REF!</definedName>
    <definedName name="______CON2">#REF!</definedName>
    <definedName name="______dui15">[7]Gia!$F$74</definedName>
    <definedName name="______NET2">#REF!</definedName>
    <definedName name="______NSO2" localSheetId="1" hidden="1">{"'Sheet1'!$L$16"}</definedName>
    <definedName name="______NSO2" localSheetId="2" hidden="1">{"'Sheet1'!$L$16"}</definedName>
    <definedName name="______NSO2" localSheetId="3" hidden="1">{"'Sheet1'!$L$16"}</definedName>
    <definedName name="______NSO2" localSheetId="4" hidden="1">{"'Sheet1'!$L$16"}</definedName>
    <definedName name="______NSO2" localSheetId="5" hidden="1">{"'Sheet1'!$L$16"}</definedName>
    <definedName name="______NSO2" localSheetId="6" hidden="1">{"'Sheet1'!$L$16"}</definedName>
    <definedName name="______NSO2" localSheetId="7" hidden="1">{"'Sheet1'!$L$16"}</definedName>
    <definedName name="______NSO2" localSheetId="8" hidden="1">{"'Sheet1'!$L$16"}</definedName>
    <definedName name="______NSO2" hidden="1">{"'Sheet1'!$L$16"}</definedName>
    <definedName name="______oto10" localSheetId="1">[22]VL!#REF!</definedName>
    <definedName name="______oto10" localSheetId="3">[22]VL!#REF!</definedName>
    <definedName name="______oto10" localSheetId="4">[22]VL!#REF!</definedName>
    <definedName name="______oto10">[22]VL!#REF!</definedName>
    <definedName name="______Rd1">[1]TinhToan!$F$86</definedName>
    <definedName name="______sat10" localSheetId="1">[5]Gia!#REF!</definedName>
    <definedName name="______sat10" localSheetId="3">[5]Gia!#REF!</definedName>
    <definedName name="______sat10" localSheetId="4">[5]Gia!#REF!</definedName>
    <definedName name="______sat10">[5]Gia!#REF!</definedName>
    <definedName name="______sat14" localSheetId="1">[5]Gia!#REF!</definedName>
    <definedName name="______sat14" localSheetId="3">[5]Gia!#REF!</definedName>
    <definedName name="______sat14" localSheetId="4">[5]Gia!#REF!</definedName>
    <definedName name="______sat14">[5]Gia!#REF!</definedName>
    <definedName name="______sat6" localSheetId="1">[5]Gia!#REF!</definedName>
    <definedName name="______sat6" localSheetId="3">[5]Gia!#REF!</definedName>
    <definedName name="______sat6" localSheetId="4">[5]Gia!#REF!</definedName>
    <definedName name="______sat6">[5]Gia!#REF!</definedName>
    <definedName name="______sat8" localSheetId="1">[5]Gia!#REF!</definedName>
    <definedName name="______sat8" localSheetId="3">[5]Gia!#REF!</definedName>
    <definedName name="______sat8" localSheetId="4">[5]Gia!#REF!</definedName>
    <definedName name="______sat8">[5]Gia!#REF!</definedName>
    <definedName name="______tct3">[4]gVL!$Q$23</definedName>
    <definedName name="_____A65700" localSheetId="1">'[27]MTO REV.2(ARMOR)'!#REF!</definedName>
    <definedName name="_____A65700" localSheetId="3">'[27]MTO REV.2(ARMOR)'!#REF!</definedName>
    <definedName name="_____A65700" localSheetId="4">'[27]MTO REV.2(ARMOR)'!#REF!</definedName>
    <definedName name="_____A65700">'[27]MTO REV.2(ARMOR)'!#REF!</definedName>
    <definedName name="_____A65800" localSheetId="1">'[27]MTO REV.2(ARMOR)'!#REF!</definedName>
    <definedName name="_____A65800" localSheetId="3">'[27]MTO REV.2(ARMOR)'!#REF!</definedName>
    <definedName name="_____A65800" localSheetId="4">'[27]MTO REV.2(ARMOR)'!#REF!</definedName>
    <definedName name="_____A65800">'[27]MTO REV.2(ARMOR)'!#REF!</definedName>
    <definedName name="_____A66000" localSheetId="1">'[27]MTO REV.2(ARMOR)'!#REF!</definedName>
    <definedName name="_____A66000" localSheetId="3">'[27]MTO REV.2(ARMOR)'!#REF!</definedName>
    <definedName name="_____A66000" localSheetId="4">'[27]MTO REV.2(ARMOR)'!#REF!</definedName>
    <definedName name="_____A66000">'[27]MTO REV.2(ARMOR)'!#REF!</definedName>
    <definedName name="_____A67000" localSheetId="1">'[27]MTO REV.2(ARMOR)'!#REF!</definedName>
    <definedName name="_____A67000" localSheetId="3">'[27]MTO REV.2(ARMOR)'!#REF!</definedName>
    <definedName name="_____A67000" localSheetId="4">'[27]MTO REV.2(ARMOR)'!#REF!</definedName>
    <definedName name="_____A67000">'[27]MTO REV.2(ARMOR)'!#REF!</definedName>
    <definedName name="_____A68000" localSheetId="1">'[27]MTO REV.2(ARMOR)'!#REF!</definedName>
    <definedName name="_____A68000" localSheetId="3">'[27]MTO REV.2(ARMOR)'!#REF!</definedName>
    <definedName name="_____A68000" localSheetId="4">'[27]MTO REV.2(ARMOR)'!#REF!</definedName>
    <definedName name="_____A68000">'[27]MTO REV.2(ARMOR)'!#REF!</definedName>
    <definedName name="_____A70000" localSheetId="1">'[27]MTO REV.2(ARMOR)'!#REF!</definedName>
    <definedName name="_____A70000" localSheetId="3">'[27]MTO REV.2(ARMOR)'!#REF!</definedName>
    <definedName name="_____A70000" localSheetId="4">'[27]MTO REV.2(ARMOR)'!#REF!</definedName>
    <definedName name="_____A70000">'[27]MTO REV.2(ARMOR)'!#REF!</definedName>
    <definedName name="_____A75000" localSheetId="1">'[27]MTO REV.2(ARMOR)'!#REF!</definedName>
    <definedName name="_____A75000" localSheetId="3">'[27]MTO REV.2(ARMOR)'!#REF!</definedName>
    <definedName name="_____A75000" localSheetId="4">'[27]MTO REV.2(ARMOR)'!#REF!</definedName>
    <definedName name="_____A75000">'[27]MTO REV.2(ARMOR)'!#REF!</definedName>
    <definedName name="_____A85000" localSheetId="1">'[27]MTO REV.2(ARMOR)'!#REF!</definedName>
    <definedName name="_____A85000" localSheetId="3">'[27]MTO REV.2(ARMOR)'!#REF!</definedName>
    <definedName name="_____A85000" localSheetId="4">'[27]MTO REV.2(ARMOR)'!#REF!</definedName>
    <definedName name="_____A85000">'[27]MTO REV.2(ARMOR)'!#REF!</definedName>
    <definedName name="_____boi1" localSheetId="1">#REF!</definedName>
    <definedName name="_____boi1" localSheetId="2">#REF!</definedName>
    <definedName name="_____boi1" localSheetId="7">#REF!</definedName>
    <definedName name="_____boi1" localSheetId="8">#REF!</definedName>
    <definedName name="_____boi1">#REF!</definedName>
    <definedName name="_____boi2" localSheetId="1">#REF!</definedName>
    <definedName name="_____boi2" localSheetId="2">#REF!</definedName>
    <definedName name="_____boi2" localSheetId="7">#REF!</definedName>
    <definedName name="_____boi2" localSheetId="8">#REF!</definedName>
    <definedName name="_____boi2">#REF!</definedName>
    <definedName name="_____CON1" localSheetId="1">#REF!</definedName>
    <definedName name="_____CON1" localSheetId="2">#REF!</definedName>
    <definedName name="_____CON1" localSheetId="7">#REF!</definedName>
    <definedName name="_____CON1" localSheetId="8">#REF!</definedName>
    <definedName name="_____CON1">#REF!</definedName>
    <definedName name="_____CON2" localSheetId="1">#REF!</definedName>
    <definedName name="_____CON2" localSheetId="2">#REF!</definedName>
    <definedName name="_____CON2" localSheetId="7">#REF!</definedName>
    <definedName name="_____CON2" localSheetId="8">#REF!</definedName>
    <definedName name="_____CON2">#REF!</definedName>
    <definedName name="_____dui15">[7]Gia!$F$74</definedName>
    <definedName name="_____NET2">#REF!</definedName>
    <definedName name="_____NSO2" localSheetId="1" hidden="1">{"'Sheet1'!$L$16"}</definedName>
    <definedName name="_____NSO2" localSheetId="2" hidden="1">{"'Sheet1'!$L$16"}</definedName>
    <definedName name="_____NSO2" localSheetId="3" hidden="1">{"'Sheet1'!$L$16"}</definedName>
    <definedName name="_____NSO2" localSheetId="4" hidden="1">{"'Sheet1'!$L$16"}</definedName>
    <definedName name="_____NSO2" localSheetId="5" hidden="1">{"'Sheet1'!$L$16"}</definedName>
    <definedName name="_____NSO2" localSheetId="6" hidden="1">{"'Sheet1'!$L$16"}</definedName>
    <definedName name="_____NSO2" localSheetId="7" hidden="1">{"'Sheet1'!$L$16"}</definedName>
    <definedName name="_____NSO2" localSheetId="8" hidden="1">{"'Sheet1'!$L$16"}</definedName>
    <definedName name="_____NSO2" hidden="1">{"'Sheet1'!$L$16"}</definedName>
    <definedName name="_____oto10" localSheetId="1">[22]VL!#REF!</definedName>
    <definedName name="_____oto10" localSheetId="3">[22]VL!#REF!</definedName>
    <definedName name="_____oto10" localSheetId="4">[22]VL!#REF!</definedName>
    <definedName name="_____oto10">[22]VL!#REF!</definedName>
    <definedName name="_____Rd1">[1]TinhToan!$F$86</definedName>
    <definedName name="_____sat10" localSheetId="1">[5]Gia!#REF!</definedName>
    <definedName name="_____sat10" localSheetId="3">[5]Gia!#REF!</definedName>
    <definedName name="_____sat10" localSheetId="4">[5]Gia!#REF!</definedName>
    <definedName name="_____sat10">[5]Gia!#REF!</definedName>
    <definedName name="_____sat14" localSheetId="1">[5]Gia!#REF!</definedName>
    <definedName name="_____sat14" localSheetId="3">[5]Gia!#REF!</definedName>
    <definedName name="_____sat14" localSheetId="4">[5]Gia!#REF!</definedName>
    <definedName name="_____sat14">[5]Gia!#REF!</definedName>
    <definedName name="_____sat6" localSheetId="1">[5]Gia!#REF!</definedName>
    <definedName name="_____sat6" localSheetId="3">[5]Gia!#REF!</definedName>
    <definedName name="_____sat6" localSheetId="4">[5]Gia!#REF!</definedName>
    <definedName name="_____sat6">[5]Gia!#REF!</definedName>
    <definedName name="_____sat8" localSheetId="1">[5]Gia!#REF!</definedName>
    <definedName name="_____sat8" localSheetId="3">[5]Gia!#REF!</definedName>
    <definedName name="_____sat8" localSheetId="4">[5]Gia!#REF!</definedName>
    <definedName name="_____sat8">[5]Gia!#REF!</definedName>
    <definedName name="_____tct3">[4]gVL!$Q$23</definedName>
    <definedName name="____A65700" localSheetId="1">'[27]MTO REV.2(ARMOR)'!#REF!</definedName>
    <definedName name="____A65700" localSheetId="3">'[27]MTO REV.2(ARMOR)'!#REF!</definedName>
    <definedName name="____A65700" localSheetId="4">'[27]MTO REV.2(ARMOR)'!#REF!</definedName>
    <definedName name="____A65700">'[27]MTO REV.2(ARMOR)'!#REF!</definedName>
    <definedName name="____A65800" localSheetId="1">'[27]MTO REV.2(ARMOR)'!#REF!</definedName>
    <definedName name="____A65800" localSheetId="3">'[27]MTO REV.2(ARMOR)'!#REF!</definedName>
    <definedName name="____A65800" localSheetId="4">'[27]MTO REV.2(ARMOR)'!#REF!</definedName>
    <definedName name="____A65800">'[27]MTO REV.2(ARMOR)'!#REF!</definedName>
    <definedName name="____A66000" localSheetId="1">'[27]MTO REV.2(ARMOR)'!#REF!</definedName>
    <definedName name="____A66000" localSheetId="3">'[27]MTO REV.2(ARMOR)'!#REF!</definedName>
    <definedName name="____A66000" localSheetId="4">'[27]MTO REV.2(ARMOR)'!#REF!</definedName>
    <definedName name="____A66000">'[27]MTO REV.2(ARMOR)'!#REF!</definedName>
    <definedName name="____A67000" localSheetId="1">'[27]MTO REV.2(ARMOR)'!#REF!</definedName>
    <definedName name="____A67000" localSheetId="3">'[27]MTO REV.2(ARMOR)'!#REF!</definedName>
    <definedName name="____A67000" localSheetId="4">'[27]MTO REV.2(ARMOR)'!#REF!</definedName>
    <definedName name="____A67000">'[27]MTO REV.2(ARMOR)'!#REF!</definedName>
    <definedName name="____A68000" localSheetId="1">'[27]MTO REV.2(ARMOR)'!#REF!</definedName>
    <definedName name="____A68000" localSheetId="3">'[27]MTO REV.2(ARMOR)'!#REF!</definedName>
    <definedName name="____A68000" localSheetId="4">'[27]MTO REV.2(ARMOR)'!#REF!</definedName>
    <definedName name="____A68000">'[27]MTO REV.2(ARMOR)'!#REF!</definedName>
    <definedName name="____A70000" localSheetId="1">'[27]MTO REV.2(ARMOR)'!#REF!</definedName>
    <definedName name="____A70000" localSheetId="3">'[27]MTO REV.2(ARMOR)'!#REF!</definedName>
    <definedName name="____A70000" localSheetId="4">'[27]MTO REV.2(ARMOR)'!#REF!</definedName>
    <definedName name="____A70000">'[27]MTO REV.2(ARMOR)'!#REF!</definedName>
    <definedName name="____A75000" localSheetId="1">'[27]MTO REV.2(ARMOR)'!#REF!</definedName>
    <definedName name="____A75000" localSheetId="3">'[27]MTO REV.2(ARMOR)'!#REF!</definedName>
    <definedName name="____A75000" localSheetId="4">'[27]MTO REV.2(ARMOR)'!#REF!</definedName>
    <definedName name="____A75000">'[27]MTO REV.2(ARMOR)'!#REF!</definedName>
    <definedName name="____A85000" localSheetId="1">'[27]MTO REV.2(ARMOR)'!#REF!</definedName>
    <definedName name="____A85000" localSheetId="3">'[27]MTO REV.2(ARMOR)'!#REF!</definedName>
    <definedName name="____A85000" localSheetId="4">'[27]MTO REV.2(ARMOR)'!#REF!</definedName>
    <definedName name="____A85000">'[27]MTO REV.2(ARMOR)'!#REF!</definedName>
    <definedName name="____boi1" localSheetId="1">#REF!</definedName>
    <definedName name="____boi1" localSheetId="2">#REF!</definedName>
    <definedName name="____boi1" localSheetId="7">#REF!</definedName>
    <definedName name="____boi1" localSheetId="8">#REF!</definedName>
    <definedName name="____boi1">#REF!</definedName>
    <definedName name="____boi2" localSheetId="1">#REF!</definedName>
    <definedName name="____boi2" localSheetId="2">#REF!</definedName>
    <definedName name="____boi2" localSheetId="7">#REF!</definedName>
    <definedName name="____boi2" localSheetId="8">#REF!</definedName>
    <definedName name="____boi2">#REF!</definedName>
    <definedName name="____CON1" localSheetId="1">#REF!</definedName>
    <definedName name="____CON1" localSheetId="2">#REF!</definedName>
    <definedName name="____CON1" localSheetId="7">#REF!</definedName>
    <definedName name="____CON1" localSheetId="8">#REF!</definedName>
    <definedName name="____CON1">#REF!</definedName>
    <definedName name="____CON2" localSheetId="1">#REF!</definedName>
    <definedName name="____CON2" localSheetId="2">#REF!</definedName>
    <definedName name="____CON2" localSheetId="7">#REF!</definedName>
    <definedName name="____CON2" localSheetId="8">#REF!</definedName>
    <definedName name="____CON2">#REF!</definedName>
    <definedName name="____dui15">[7]Gia!$F$74</definedName>
    <definedName name="____NET2">#REF!</definedName>
    <definedName name="____NSO2" localSheetId="1" hidden="1">{"'Sheet1'!$L$16"}</definedName>
    <definedName name="____NSO2" localSheetId="2" hidden="1">{"'Sheet1'!$L$16"}</definedName>
    <definedName name="____NSO2" localSheetId="3" hidden="1">{"'Sheet1'!$L$16"}</definedName>
    <definedName name="____NSO2" localSheetId="4" hidden="1">{"'Sheet1'!$L$16"}</definedName>
    <definedName name="____NSO2" localSheetId="5" hidden="1">{"'Sheet1'!$L$16"}</definedName>
    <definedName name="____NSO2" localSheetId="6" hidden="1">{"'Sheet1'!$L$16"}</definedName>
    <definedName name="____NSO2" localSheetId="7" hidden="1">{"'Sheet1'!$L$16"}</definedName>
    <definedName name="____NSO2" localSheetId="8" hidden="1">{"'Sheet1'!$L$16"}</definedName>
    <definedName name="____NSO2" hidden="1">{"'Sheet1'!$L$16"}</definedName>
    <definedName name="____oto10" localSheetId="1">[22]VL!#REF!</definedName>
    <definedName name="____oto10" localSheetId="3">[22]VL!#REF!</definedName>
    <definedName name="____oto10" localSheetId="4">[22]VL!#REF!</definedName>
    <definedName name="____oto10">[22]VL!#REF!</definedName>
    <definedName name="____Rd1">[1]TinhToan!$F$86</definedName>
    <definedName name="____sat10" localSheetId="1">[5]Gia!#REF!</definedName>
    <definedName name="____sat10" localSheetId="3">[5]Gia!#REF!</definedName>
    <definedName name="____sat10" localSheetId="4">[5]Gia!#REF!</definedName>
    <definedName name="____sat10">[5]Gia!#REF!</definedName>
    <definedName name="____sat14" localSheetId="1">[5]Gia!#REF!</definedName>
    <definedName name="____sat14" localSheetId="3">[5]Gia!#REF!</definedName>
    <definedName name="____sat14" localSheetId="4">[5]Gia!#REF!</definedName>
    <definedName name="____sat14">[5]Gia!#REF!</definedName>
    <definedName name="____sat6" localSheetId="1">[5]Gia!#REF!</definedName>
    <definedName name="____sat6" localSheetId="3">[5]Gia!#REF!</definedName>
    <definedName name="____sat6" localSheetId="4">[5]Gia!#REF!</definedName>
    <definedName name="____sat6">[5]Gia!#REF!</definedName>
    <definedName name="____sat8" localSheetId="1">[5]Gia!#REF!</definedName>
    <definedName name="____sat8" localSheetId="3">[5]Gia!#REF!</definedName>
    <definedName name="____sat8" localSheetId="4">[5]Gia!#REF!</definedName>
    <definedName name="____sat8">[5]Gia!#REF!</definedName>
    <definedName name="____tct3">[4]gVL!$Q$23</definedName>
    <definedName name="___A65700" localSheetId="1">'[27]MTO REV.2(ARMOR)'!#REF!</definedName>
    <definedName name="___A65700" localSheetId="3">'[27]MTO REV.2(ARMOR)'!#REF!</definedName>
    <definedName name="___A65700" localSheetId="4">'[27]MTO REV.2(ARMOR)'!#REF!</definedName>
    <definedName name="___A65700">'[27]MTO REV.2(ARMOR)'!#REF!</definedName>
    <definedName name="___A65800" localSheetId="1">'[27]MTO REV.2(ARMOR)'!#REF!</definedName>
    <definedName name="___A65800" localSheetId="3">'[27]MTO REV.2(ARMOR)'!#REF!</definedName>
    <definedName name="___A65800" localSheetId="4">'[27]MTO REV.2(ARMOR)'!#REF!</definedName>
    <definedName name="___A65800">'[27]MTO REV.2(ARMOR)'!#REF!</definedName>
    <definedName name="___A66000" localSheetId="1">'[27]MTO REV.2(ARMOR)'!#REF!</definedName>
    <definedName name="___A66000" localSheetId="3">'[27]MTO REV.2(ARMOR)'!#REF!</definedName>
    <definedName name="___A66000" localSheetId="4">'[27]MTO REV.2(ARMOR)'!#REF!</definedName>
    <definedName name="___A66000">'[27]MTO REV.2(ARMOR)'!#REF!</definedName>
    <definedName name="___A67000" localSheetId="1">'[27]MTO REV.2(ARMOR)'!#REF!</definedName>
    <definedName name="___A67000" localSheetId="3">'[27]MTO REV.2(ARMOR)'!#REF!</definedName>
    <definedName name="___A67000" localSheetId="4">'[27]MTO REV.2(ARMOR)'!#REF!</definedName>
    <definedName name="___A67000">'[27]MTO REV.2(ARMOR)'!#REF!</definedName>
    <definedName name="___A68000" localSheetId="1">'[27]MTO REV.2(ARMOR)'!#REF!</definedName>
    <definedName name="___A68000" localSheetId="3">'[27]MTO REV.2(ARMOR)'!#REF!</definedName>
    <definedName name="___A68000" localSheetId="4">'[27]MTO REV.2(ARMOR)'!#REF!</definedName>
    <definedName name="___A68000">'[27]MTO REV.2(ARMOR)'!#REF!</definedName>
    <definedName name="___A70000" localSheetId="1">'[27]MTO REV.2(ARMOR)'!#REF!</definedName>
    <definedName name="___A70000" localSheetId="3">'[27]MTO REV.2(ARMOR)'!#REF!</definedName>
    <definedName name="___A70000" localSheetId="4">'[27]MTO REV.2(ARMOR)'!#REF!</definedName>
    <definedName name="___A70000">'[27]MTO REV.2(ARMOR)'!#REF!</definedName>
    <definedName name="___A75000" localSheetId="1">'[27]MTO REV.2(ARMOR)'!#REF!</definedName>
    <definedName name="___A75000" localSheetId="3">'[27]MTO REV.2(ARMOR)'!#REF!</definedName>
    <definedName name="___A75000" localSheetId="4">'[27]MTO REV.2(ARMOR)'!#REF!</definedName>
    <definedName name="___A75000">'[27]MTO REV.2(ARMOR)'!#REF!</definedName>
    <definedName name="___A85000" localSheetId="1">'[27]MTO REV.2(ARMOR)'!#REF!</definedName>
    <definedName name="___A85000" localSheetId="3">'[27]MTO REV.2(ARMOR)'!#REF!</definedName>
    <definedName name="___A85000" localSheetId="4">'[27]MTO REV.2(ARMOR)'!#REF!</definedName>
    <definedName name="___A85000">'[27]MTO REV.2(ARMOR)'!#REF!</definedName>
    <definedName name="___boi1" localSheetId="1">#REF!</definedName>
    <definedName name="___boi1" localSheetId="2">#REF!</definedName>
    <definedName name="___boi1" localSheetId="7">#REF!</definedName>
    <definedName name="___boi1" localSheetId="8">#REF!</definedName>
    <definedName name="___boi1">#REF!</definedName>
    <definedName name="___boi2" localSheetId="1">#REF!</definedName>
    <definedName name="___boi2" localSheetId="2">#REF!</definedName>
    <definedName name="___boi2" localSheetId="7">#REF!</definedName>
    <definedName name="___boi2" localSheetId="8">#REF!</definedName>
    <definedName name="___boi2">#REF!</definedName>
    <definedName name="___CON1" localSheetId="1">#REF!</definedName>
    <definedName name="___CON1" localSheetId="2">#REF!</definedName>
    <definedName name="___CON1" localSheetId="7">#REF!</definedName>
    <definedName name="___CON1" localSheetId="8">#REF!</definedName>
    <definedName name="___CON1">#REF!</definedName>
    <definedName name="___CON2" localSheetId="1">#REF!</definedName>
    <definedName name="___CON2" localSheetId="2">#REF!</definedName>
    <definedName name="___CON2" localSheetId="7">#REF!</definedName>
    <definedName name="___CON2" localSheetId="8">#REF!</definedName>
    <definedName name="___CON2">#REF!</definedName>
    <definedName name="___dui15">[7]Gia!$F$74</definedName>
    <definedName name="___NET2">#REF!</definedName>
    <definedName name="___NSO2" localSheetId="1" hidden="1">{"'Sheet1'!$L$16"}</definedName>
    <definedName name="___NSO2" localSheetId="2" hidden="1">{"'Sheet1'!$L$16"}</definedName>
    <definedName name="___NSO2" localSheetId="3" hidden="1">{"'Sheet1'!$L$16"}</definedName>
    <definedName name="___NSO2" localSheetId="4" hidden="1">{"'Sheet1'!$L$16"}</definedName>
    <definedName name="___NSO2" localSheetId="5" hidden="1">{"'Sheet1'!$L$16"}</definedName>
    <definedName name="___NSO2" localSheetId="6" hidden="1">{"'Sheet1'!$L$16"}</definedName>
    <definedName name="___NSO2" localSheetId="7" hidden="1">{"'Sheet1'!$L$16"}</definedName>
    <definedName name="___NSO2" localSheetId="8" hidden="1">{"'Sheet1'!$L$16"}</definedName>
    <definedName name="___NSO2" hidden="1">{"'Sheet1'!$L$16"}</definedName>
    <definedName name="___oto10" localSheetId="1">[22]VL!#REF!</definedName>
    <definedName name="___oto10" localSheetId="3">[22]VL!#REF!</definedName>
    <definedName name="___oto10" localSheetId="4">[22]VL!#REF!</definedName>
    <definedName name="___oto10">[22]VL!#REF!</definedName>
    <definedName name="___Rd1">[1]TinhToan!$F$86</definedName>
    <definedName name="___sat10" localSheetId="1">[5]Gia!#REF!</definedName>
    <definedName name="___sat10" localSheetId="3">[5]Gia!#REF!</definedName>
    <definedName name="___sat10" localSheetId="4">[5]Gia!#REF!</definedName>
    <definedName name="___sat10">[5]Gia!#REF!</definedName>
    <definedName name="___sat14" localSheetId="1">[5]Gia!#REF!</definedName>
    <definedName name="___sat14" localSheetId="3">[5]Gia!#REF!</definedName>
    <definedName name="___sat14" localSheetId="4">[5]Gia!#REF!</definedName>
    <definedName name="___sat14">[5]Gia!#REF!</definedName>
    <definedName name="___sat6" localSheetId="1">[5]Gia!#REF!</definedName>
    <definedName name="___sat6" localSheetId="3">[5]Gia!#REF!</definedName>
    <definedName name="___sat6" localSheetId="4">[5]Gia!#REF!</definedName>
    <definedName name="___sat6">[5]Gia!#REF!</definedName>
    <definedName name="___sat8" localSheetId="1">[5]Gia!#REF!</definedName>
    <definedName name="___sat8" localSheetId="3">[5]Gia!#REF!</definedName>
    <definedName name="___sat8" localSheetId="4">[5]Gia!#REF!</definedName>
    <definedName name="___sat8">[5]Gia!#REF!</definedName>
    <definedName name="___tct3">[4]gVL!$Q$23</definedName>
    <definedName name="__A65700" localSheetId="1">'[27]MTO REV.2(ARMOR)'!#REF!</definedName>
    <definedName name="__A65700" localSheetId="3">'[27]MTO REV.2(ARMOR)'!#REF!</definedName>
    <definedName name="__A65700" localSheetId="4">'[27]MTO REV.2(ARMOR)'!#REF!</definedName>
    <definedName name="__A65700">'[27]MTO REV.2(ARMOR)'!#REF!</definedName>
    <definedName name="__A65800" localSheetId="1">'[27]MTO REV.2(ARMOR)'!#REF!</definedName>
    <definedName name="__A65800" localSheetId="3">'[27]MTO REV.2(ARMOR)'!#REF!</definedName>
    <definedName name="__A65800" localSheetId="4">'[27]MTO REV.2(ARMOR)'!#REF!</definedName>
    <definedName name="__A65800">'[27]MTO REV.2(ARMOR)'!#REF!</definedName>
    <definedName name="__A66000" localSheetId="1">'[27]MTO REV.2(ARMOR)'!#REF!</definedName>
    <definedName name="__A66000" localSheetId="3">'[27]MTO REV.2(ARMOR)'!#REF!</definedName>
    <definedName name="__A66000" localSheetId="4">'[27]MTO REV.2(ARMOR)'!#REF!</definedName>
    <definedName name="__A66000">'[27]MTO REV.2(ARMOR)'!#REF!</definedName>
    <definedName name="__A67000" localSheetId="1">'[27]MTO REV.2(ARMOR)'!#REF!</definedName>
    <definedName name="__A67000" localSheetId="3">'[27]MTO REV.2(ARMOR)'!#REF!</definedName>
    <definedName name="__A67000" localSheetId="4">'[27]MTO REV.2(ARMOR)'!#REF!</definedName>
    <definedName name="__A67000">'[27]MTO REV.2(ARMOR)'!#REF!</definedName>
    <definedName name="__A68000" localSheetId="1">'[27]MTO REV.2(ARMOR)'!#REF!</definedName>
    <definedName name="__A68000" localSheetId="3">'[27]MTO REV.2(ARMOR)'!#REF!</definedName>
    <definedName name="__A68000" localSheetId="4">'[27]MTO REV.2(ARMOR)'!#REF!</definedName>
    <definedName name="__A68000">'[27]MTO REV.2(ARMOR)'!#REF!</definedName>
    <definedName name="__A70000" localSheetId="1">'[27]MTO REV.2(ARMOR)'!#REF!</definedName>
    <definedName name="__A70000" localSheetId="3">'[27]MTO REV.2(ARMOR)'!#REF!</definedName>
    <definedName name="__A70000" localSheetId="4">'[27]MTO REV.2(ARMOR)'!#REF!</definedName>
    <definedName name="__A70000">'[27]MTO REV.2(ARMOR)'!#REF!</definedName>
    <definedName name="__A75000" localSheetId="1">'[27]MTO REV.2(ARMOR)'!#REF!</definedName>
    <definedName name="__A75000" localSheetId="3">'[27]MTO REV.2(ARMOR)'!#REF!</definedName>
    <definedName name="__A75000" localSheetId="4">'[27]MTO REV.2(ARMOR)'!#REF!</definedName>
    <definedName name="__A75000">'[27]MTO REV.2(ARMOR)'!#REF!</definedName>
    <definedName name="__A85000" localSheetId="1">'[27]MTO REV.2(ARMOR)'!#REF!</definedName>
    <definedName name="__A85000" localSheetId="3">'[27]MTO REV.2(ARMOR)'!#REF!</definedName>
    <definedName name="__A85000" localSheetId="4">'[27]MTO REV.2(ARMOR)'!#REF!</definedName>
    <definedName name="__A85000">'[27]MTO REV.2(ARMOR)'!#REF!</definedName>
    <definedName name="__boi1" localSheetId="1">#REF!</definedName>
    <definedName name="__boi1" localSheetId="3">#REF!</definedName>
    <definedName name="__boi1" localSheetId="4">#REF!</definedName>
    <definedName name="__boi1">#REF!</definedName>
    <definedName name="__boi2" localSheetId="1">#REF!</definedName>
    <definedName name="__boi2" localSheetId="3">#REF!</definedName>
    <definedName name="__boi2" localSheetId="4">#REF!</definedName>
    <definedName name="__boi2">#REF!</definedName>
    <definedName name="__CON1" localSheetId="1">#REF!</definedName>
    <definedName name="__CON1" localSheetId="3">#REF!</definedName>
    <definedName name="__CON1" localSheetId="4">#REF!</definedName>
    <definedName name="__CON1">#REF!</definedName>
    <definedName name="__CON2" localSheetId="1">#REF!</definedName>
    <definedName name="__CON2" localSheetId="3">#REF!</definedName>
    <definedName name="__CON2" localSheetId="4">#REF!</definedName>
    <definedName name="__CON2">#REF!</definedName>
    <definedName name="__dui15">[7]Gia!$F$74</definedName>
    <definedName name="__NET2" localSheetId="1">#REF!</definedName>
    <definedName name="__NET2" localSheetId="3">#REF!</definedName>
    <definedName name="__NET2" localSheetId="4">#REF!</definedName>
    <definedName name="__NET2">#REF!</definedName>
    <definedName name="__NSO2" localSheetId="1" hidden="1">{"'Sheet1'!$L$16"}</definedName>
    <definedName name="__NSO2" localSheetId="2" hidden="1">{"'Sheet1'!$L$16"}</definedName>
    <definedName name="__NSO2" localSheetId="3" hidden="1">{"'Sheet1'!$L$16"}</definedName>
    <definedName name="__NSO2" localSheetId="4" hidden="1">{"'Sheet1'!$L$16"}</definedName>
    <definedName name="__NSO2" localSheetId="5" hidden="1">{"'Sheet1'!$L$16"}</definedName>
    <definedName name="__NSO2" localSheetId="6" hidden="1">{"'Sheet1'!$L$16"}</definedName>
    <definedName name="__NSO2" localSheetId="7" hidden="1">{"'Sheet1'!$L$16"}</definedName>
    <definedName name="__NSO2" localSheetId="8" hidden="1">{"'Sheet1'!$L$16"}</definedName>
    <definedName name="__NSO2" hidden="1">{"'Sheet1'!$L$16"}</definedName>
    <definedName name="__oto10" localSheetId="1">[22]VL!#REF!</definedName>
    <definedName name="__oto10" localSheetId="3">[22]VL!#REF!</definedName>
    <definedName name="__oto10" localSheetId="4">[22]VL!#REF!</definedName>
    <definedName name="__oto10">[22]VL!#REF!</definedName>
    <definedName name="__Rd1">[1]TinhToan!$F$86</definedName>
    <definedName name="__sat10" localSheetId="1">[5]Gia!#REF!</definedName>
    <definedName name="__sat10" localSheetId="3">[5]Gia!#REF!</definedName>
    <definedName name="__sat10" localSheetId="4">[5]Gia!#REF!</definedName>
    <definedName name="__sat10">[5]Gia!#REF!</definedName>
    <definedName name="__sat14" localSheetId="1">[5]Gia!#REF!</definedName>
    <definedName name="__sat14" localSheetId="3">[5]Gia!#REF!</definedName>
    <definedName name="__sat14" localSheetId="4">[5]Gia!#REF!</definedName>
    <definedName name="__sat14">[5]Gia!#REF!</definedName>
    <definedName name="__sat6" localSheetId="1">[5]Gia!#REF!</definedName>
    <definedName name="__sat6" localSheetId="3">[5]Gia!#REF!</definedName>
    <definedName name="__sat6" localSheetId="4">[5]Gia!#REF!</definedName>
    <definedName name="__sat6">[5]Gia!#REF!</definedName>
    <definedName name="__sat8" localSheetId="1">[5]Gia!#REF!</definedName>
    <definedName name="__sat8" localSheetId="3">[5]Gia!#REF!</definedName>
    <definedName name="__sat8" localSheetId="4">[5]Gia!#REF!</definedName>
    <definedName name="__sat8">[5]Gia!#REF!</definedName>
    <definedName name="__tct3">[4]gVL!$Q$23</definedName>
    <definedName name="_1" localSheetId="7">#REF!</definedName>
    <definedName name="_1" localSheetId="8">#REF!</definedName>
    <definedName name="_1">#REF!</definedName>
    <definedName name="_2" localSheetId="7">#REF!</definedName>
    <definedName name="_2" localSheetId="8">#REF!</definedName>
    <definedName name="_2">#REF!</definedName>
    <definedName name="_A65700" localSheetId="1">'[27]MTO REV.2(ARMOR)'!#REF!</definedName>
    <definedName name="_A65700" localSheetId="3">'[27]MTO REV.2(ARMOR)'!#REF!</definedName>
    <definedName name="_A65700" localSheetId="4">'[27]MTO REV.2(ARMOR)'!#REF!</definedName>
    <definedName name="_A65700">'[27]MTO REV.2(ARMOR)'!#REF!</definedName>
    <definedName name="_A65800" localSheetId="1">'[27]MTO REV.2(ARMOR)'!#REF!</definedName>
    <definedName name="_A65800" localSheetId="3">'[27]MTO REV.2(ARMOR)'!#REF!</definedName>
    <definedName name="_A65800" localSheetId="4">'[27]MTO REV.2(ARMOR)'!#REF!</definedName>
    <definedName name="_A65800" localSheetId="7">'[27]MTO REV.2(ARMOR)'!#REF!</definedName>
    <definedName name="_A65800" localSheetId="8">'[27]MTO REV.2(ARMOR)'!#REF!</definedName>
    <definedName name="_A65800">'[27]MTO REV.2(ARMOR)'!#REF!</definedName>
    <definedName name="_A66000" localSheetId="1">'[27]MTO REV.2(ARMOR)'!#REF!</definedName>
    <definedName name="_A66000" localSheetId="3">'[27]MTO REV.2(ARMOR)'!#REF!</definedName>
    <definedName name="_A66000" localSheetId="4">'[27]MTO REV.2(ARMOR)'!#REF!</definedName>
    <definedName name="_A66000" localSheetId="7">'[27]MTO REV.2(ARMOR)'!#REF!</definedName>
    <definedName name="_A66000" localSheetId="8">'[27]MTO REV.2(ARMOR)'!#REF!</definedName>
    <definedName name="_A66000">'[27]MTO REV.2(ARMOR)'!#REF!</definedName>
    <definedName name="_A67000" localSheetId="1">'[27]MTO REV.2(ARMOR)'!#REF!</definedName>
    <definedName name="_A67000" localSheetId="3">'[27]MTO REV.2(ARMOR)'!#REF!</definedName>
    <definedName name="_A67000" localSheetId="4">'[27]MTO REV.2(ARMOR)'!#REF!</definedName>
    <definedName name="_A67000" localSheetId="7">'[27]MTO REV.2(ARMOR)'!#REF!</definedName>
    <definedName name="_A67000" localSheetId="8">'[27]MTO REV.2(ARMOR)'!#REF!</definedName>
    <definedName name="_A67000">'[27]MTO REV.2(ARMOR)'!#REF!</definedName>
    <definedName name="_A68000" localSheetId="1">'[27]MTO REV.2(ARMOR)'!#REF!</definedName>
    <definedName name="_A68000" localSheetId="3">'[27]MTO REV.2(ARMOR)'!#REF!</definedName>
    <definedName name="_A68000" localSheetId="4">'[27]MTO REV.2(ARMOR)'!#REF!</definedName>
    <definedName name="_A68000" localSheetId="7">'[27]MTO REV.2(ARMOR)'!#REF!</definedName>
    <definedName name="_A68000" localSheetId="8">'[27]MTO REV.2(ARMOR)'!#REF!</definedName>
    <definedName name="_A68000">'[27]MTO REV.2(ARMOR)'!#REF!</definedName>
    <definedName name="_A70000" localSheetId="1">'[27]MTO REV.2(ARMOR)'!#REF!</definedName>
    <definedName name="_A70000" localSheetId="3">'[27]MTO REV.2(ARMOR)'!#REF!</definedName>
    <definedName name="_A70000" localSheetId="4">'[27]MTO REV.2(ARMOR)'!#REF!</definedName>
    <definedName name="_A70000" localSheetId="7">'[27]MTO REV.2(ARMOR)'!#REF!</definedName>
    <definedName name="_A70000" localSheetId="8">'[27]MTO REV.2(ARMOR)'!#REF!</definedName>
    <definedName name="_A70000">'[27]MTO REV.2(ARMOR)'!#REF!</definedName>
    <definedName name="_A75000" localSheetId="1">'[27]MTO REV.2(ARMOR)'!#REF!</definedName>
    <definedName name="_A75000" localSheetId="3">'[27]MTO REV.2(ARMOR)'!#REF!</definedName>
    <definedName name="_A75000" localSheetId="4">'[27]MTO REV.2(ARMOR)'!#REF!</definedName>
    <definedName name="_A75000" localSheetId="7">'[27]MTO REV.2(ARMOR)'!#REF!</definedName>
    <definedName name="_A75000" localSheetId="8">'[27]MTO REV.2(ARMOR)'!#REF!</definedName>
    <definedName name="_A75000">'[27]MTO REV.2(ARMOR)'!#REF!</definedName>
    <definedName name="_A85000" localSheetId="1">'[27]MTO REV.2(ARMOR)'!#REF!</definedName>
    <definedName name="_A85000" localSheetId="3">'[27]MTO REV.2(ARMOR)'!#REF!</definedName>
    <definedName name="_A85000" localSheetId="4">'[27]MTO REV.2(ARMOR)'!#REF!</definedName>
    <definedName name="_A85000" localSheetId="7">'[27]MTO REV.2(ARMOR)'!#REF!</definedName>
    <definedName name="_A85000" localSheetId="8">'[27]MTO REV.2(ARMOR)'!#REF!</definedName>
    <definedName name="_A85000">'[27]MTO REV.2(ARMOR)'!#REF!</definedName>
    <definedName name="_boi1">#N/A</definedName>
    <definedName name="_boi2">#N/A</definedName>
    <definedName name="_CON1">#N/A</definedName>
    <definedName name="_CON2">#N/A</definedName>
    <definedName name="_dui15">[7]Gia!$F$74</definedName>
    <definedName name="_Fill" localSheetId="7" hidden="1">#REF!</definedName>
    <definedName name="_Fill" localSheetId="8" hidden="1">#REF!</definedName>
    <definedName name="_Fill" hidden="1">#REF!</definedName>
    <definedName name="_NET2">#REF!</definedName>
    <definedName name="_NSO2" localSheetId="1" hidden="1">{"'Sheet1'!$L$16"}</definedName>
    <definedName name="_NSO2" localSheetId="2" hidden="1">{"'Sheet1'!$L$16"}</definedName>
    <definedName name="_NSO2" localSheetId="3" hidden="1">{"'Sheet1'!$L$16"}</definedName>
    <definedName name="_NSO2" localSheetId="4" hidden="1">{"'Sheet1'!$L$16"}</definedName>
    <definedName name="_NSO2" localSheetId="5" hidden="1">{"'Sheet1'!$L$16"}</definedName>
    <definedName name="_NSO2" localSheetId="6" hidden="1">{"'Sheet1'!$L$16"}</definedName>
    <definedName name="_NSO2" localSheetId="7" hidden="1">{"'Sheet1'!$L$16"}</definedName>
    <definedName name="_NSO2" localSheetId="8" hidden="1">{"'Sheet1'!$L$16"}</definedName>
    <definedName name="_NSO2" hidden="1">{"'Sheet1'!$L$16"}</definedName>
    <definedName name="_Order1" hidden="1">255</definedName>
    <definedName name="_Order2" hidden="1">255</definedName>
    <definedName name="_oto10" localSheetId="1">[22]VL!#REF!</definedName>
    <definedName name="_oto10" localSheetId="3">[22]VL!#REF!</definedName>
    <definedName name="_oto10" localSheetId="4">[22]VL!#REF!</definedName>
    <definedName name="_oto10" localSheetId="7">[22]VL!#REF!</definedName>
    <definedName name="_oto10" localSheetId="8">[22]VL!#REF!</definedName>
    <definedName name="_oto10">[22]VL!#REF!</definedName>
    <definedName name="_Rd1">[1]TinhToan!$F$86</definedName>
    <definedName name="_sat10" localSheetId="1">[5]Gia!#REF!</definedName>
    <definedName name="_sat10" localSheetId="3">[5]Gia!#REF!</definedName>
    <definedName name="_sat10" localSheetId="4">[5]Gia!#REF!</definedName>
    <definedName name="_sat10" localSheetId="7">[5]Gia!#REF!</definedName>
    <definedName name="_sat10" localSheetId="8">[5]Gia!#REF!</definedName>
    <definedName name="_sat10">[5]Gia!#REF!</definedName>
    <definedName name="_sat14" localSheetId="1">[5]Gia!#REF!</definedName>
    <definedName name="_sat14" localSheetId="3">[5]Gia!#REF!</definedName>
    <definedName name="_sat14" localSheetId="4">[5]Gia!#REF!</definedName>
    <definedName name="_sat14" localSheetId="7">[5]Gia!#REF!</definedName>
    <definedName name="_sat14" localSheetId="8">[5]Gia!#REF!</definedName>
    <definedName name="_sat14">[5]Gia!#REF!</definedName>
    <definedName name="_sat6" localSheetId="1">[5]Gia!#REF!</definedName>
    <definedName name="_sat6" localSheetId="3">[5]Gia!#REF!</definedName>
    <definedName name="_sat6" localSheetId="4">[5]Gia!#REF!</definedName>
    <definedName name="_sat6" localSheetId="7">[5]Gia!#REF!</definedName>
    <definedName name="_sat6" localSheetId="8">[5]Gia!#REF!</definedName>
    <definedName name="_sat6">[5]Gia!#REF!</definedName>
    <definedName name="_sat8" localSheetId="1">[5]Gia!#REF!</definedName>
    <definedName name="_sat8" localSheetId="3">[5]Gia!#REF!</definedName>
    <definedName name="_sat8" localSheetId="4">[5]Gia!#REF!</definedName>
    <definedName name="_sat8" localSheetId="7">[5]Gia!#REF!</definedName>
    <definedName name="_sat8" localSheetId="8">[5]Gia!#REF!</definedName>
    <definedName name="_sat8">[5]Gia!#REF!</definedName>
    <definedName name="_Sort" localSheetId="1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8" hidden="1">#REF!</definedName>
    <definedName name="_Sort" hidden="1">#REF!</definedName>
    <definedName name="_tct3">[4]gVL!$Q$23</definedName>
    <definedName name="A" localSheetId="1">'[15]PNT-QUOT-#3'!#REF!</definedName>
    <definedName name="A" localSheetId="3">'[15]PNT-QUOT-#3'!#REF!</definedName>
    <definedName name="A" localSheetId="4">'[15]PNT-QUOT-#3'!#REF!</definedName>
    <definedName name="A" localSheetId="7">'[15]PNT-QUOT-#3'!#REF!</definedName>
    <definedName name="A" localSheetId="8">'[15]PNT-QUOT-#3'!#REF!</definedName>
    <definedName name="A">'[15]PNT-QUOT-#3'!#REF!</definedName>
    <definedName name="â" localSheetId="1" hidden="1">{"'Sheet1'!$L$16"}</definedName>
    <definedName name="â" localSheetId="2" hidden="1">{"'Sheet1'!$L$16"}</definedName>
    <definedName name="â" localSheetId="3" hidden="1">{"'Sheet1'!$L$16"}</definedName>
    <definedName name="â" localSheetId="4" hidden="1">{"'Sheet1'!$L$16"}</definedName>
    <definedName name="â" localSheetId="5" hidden="1">{"'Sheet1'!$L$16"}</definedName>
    <definedName name="â" localSheetId="6" hidden="1">{"'Sheet1'!$L$16"}</definedName>
    <definedName name="â" localSheetId="7" hidden="1">{"'Sheet1'!$L$16"}</definedName>
    <definedName name="â" localSheetId="8" hidden="1">{"'Sheet1'!$L$16"}</definedName>
    <definedName name="â" hidden="1">{"'Sheet1'!$L$16"}</definedName>
    <definedName name="a277Print_Titles">#REF!</definedName>
    <definedName name="________________A65700" localSheetId="1">'[27]MTO REV.2(ARMOR)'!#REF!</definedName>
    <definedName name="__________________A65700" localSheetId="3">'[27]MTO REV.2(ARMOR)'!#REF!</definedName>
    <definedName name="___________________A65700" localSheetId="4">'[27]MTO REV.2(ARMOR)'!#REF!</definedName>
    <definedName name="____________________A65700" localSheetId="7">'[27]MTO REV.2(ARMOR)'!#REF!</definedName>
    <definedName name="_____________________A65700" localSheetId="8">'[27]MTO REV.2(ARMOR)'!#REF!</definedName>
    <definedName name="______________________A65700">'[27]MTO REV.2(ARMOR)'!#REF!</definedName>
    <definedName name="__________________A65800" localSheetId="1">'[27]MTO REV.2(ARMOR)'!#REF!</definedName>
    <definedName name="____________________A65800" localSheetId="3">'[27]MTO REV.2(ARMOR)'!#REF!</definedName>
    <definedName name="_____________________A65800" localSheetId="4">'[27]MTO REV.2(ARMOR)'!#REF!</definedName>
    <definedName name="______________________A65800" localSheetId="7">'[27]MTO REV.2(ARMOR)'!#REF!</definedName>
    <definedName name="_______________________A65800" localSheetId="8">'[27]MTO REV.2(ARMOR)'!#REF!</definedName>
    <definedName name="________________________A65800">'[27]MTO REV.2(ARMOR)'!#REF!</definedName>
    <definedName name="__________________A66000" localSheetId="1">'[27]MTO REV.2(ARMOR)'!#REF!</definedName>
    <definedName name="____________________A66000" localSheetId="3">'[27]MTO REV.2(ARMOR)'!#REF!</definedName>
    <definedName name="_____________________A66000" localSheetId="4">'[27]MTO REV.2(ARMOR)'!#REF!</definedName>
    <definedName name="______________________A66000" localSheetId="7">'[27]MTO REV.2(ARMOR)'!#REF!</definedName>
    <definedName name="_______________________A66000" localSheetId="8">'[27]MTO REV.2(ARMOR)'!#REF!</definedName>
    <definedName name="________________________A66000">'[27]MTO REV.2(ARMOR)'!#REF!</definedName>
    <definedName name="__________________A67000" localSheetId="1">'[27]MTO REV.2(ARMOR)'!#REF!</definedName>
    <definedName name="____________________A67000" localSheetId="3">'[27]MTO REV.2(ARMOR)'!#REF!</definedName>
    <definedName name="_____________________A67000" localSheetId="4">'[27]MTO REV.2(ARMOR)'!#REF!</definedName>
    <definedName name="______________________A67000" localSheetId="7">'[27]MTO REV.2(ARMOR)'!#REF!</definedName>
    <definedName name="_______________________A67000" localSheetId="8">'[27]MTO REV.2(ARMOR)'!#REF!</definedName>
    <definedName name="________________________A67000">'[27]MTO REV.2(ARMOR)'!#REF!</definedName>
    <definedName name="__________________A68000" localSheetId="1">'[27]MTO REV.2(ARMOR)'!#REF!</definedName>
    <definedName name="____________________A68000" localSheetId="3">'[27]MTO REV.2(ARMOR)'!#REF!</definedName>
    <definedName name="_____________________A68000" localSheetId="4">'[27]MTO REV.2(ARMOR)'!#REF!</definedName>
    <definedName name="______________________A68000" localSheetId="7">'[27]MTO REV.2(ARMOR)'!#REF!</definedName>
    <definedName name="_______________________A68000" localSheetId="8">'[27]MTO REV.2(ARMOR)'!#REF!</definedName>
    <definedName name="________________________A68000">'[27]MTO REV.2(ARMOR)'!#REF!</definedName>
    <definedName name="__________________A70000" localSheetId="1">'[27]MTO REV.2(ARMOR)'!#REF!</definedName>
    <definedName name="____________________A70000" localSheetId="3">'[27]MTO REV.2(ARMOR)'!#REF!</definedName>
    <definedName name="_____________________A70000" localSheetId="4">'[27]MTO REV.2(ARMOR)'!#REF!</definedName>
    <definedName name="______________________A70000" localSheetId="7">'[27]MTO REV.2(ARMOR)'!#REF!</definedName>
    <definedName name="_______________________A70000" localSheetId="8">'[27]MTO REV.2(ARMOR)'!#REF!</definedName>
    <definedName name="________________________A70000">'[27]MTO REV.2(ARMOR)'!#REF!</definedName>
    <definedName name="__________________A75000" localSheetId="1">'[27]MTO REV.2(ARMOR)'!#REF!</definedName>
    <definedName name="____________________A75000" localSheetId="3">'[27]MTO REV.2(ARMOR)'!#REF!</definedName>
    <definedName name="_____________________A75000" localSheetId="4">'[27]MTO REV.2(ARMOR)'!#REF!</definedName>
    <definedName name="______________________A75000" localSheetId="7">'[27]MTO REV.2(ARMOR)'!#REF!</definedName>
    <definedName name="_______________________A75000" localSheetId="8">'[27]MTO REV.2(ARMOR)'!#REF!</definedName>
    <definedName name="________________________A75000">'[27]MTO REV.2(ARMOR)'!#REF!</definedName>
    <definedName name="__________________A85000" localSheetId="1">'[27]MTO REV.2(ARMOR)'!#REF!</definedName>
    <definedName name="____________________A85000" localSheetId="3">'[27]MTO REV.2(ARMOR)'!#REF!</definedName>
    <definedName name="_____________________A85000" localSheetId="4">'[27]MTO REV.2(ARMOR)'!#REF!</definedName>
    <definedName name="______________________A85000" localSheetId="7">'[27]MTO REV.2(ARMOR)'!#REF!</definedName>
    <definedName name="_______________________A85000" localSheetId="8">'[27]MTO REV.2(ARMOR)'!#REF!</definedName>
    <definedName name="________________________A85000">'[27]MTO REV.2(ARMOR)'!#REF!</definedName>
    <definedName name="AAA" localSheetId="1">'[18]MTL$-INTER'!#REF!</definedName>
    <definedName name="AAA" localSheetId="3">'[18]MTL$-INTER'!#REF!</definedName>
    <definedName name="AAA" localSheetId="4">'[18]MTL$-INTER'!#REF!</definedName>
    <definedName name="AAA" localSheetId="7">'[18]MTL$-INTER'!#REF!</definedName>
    <definedName name="AAA" localSheetId="8">'[18]MTL$-INTER'!#REF!</definedName>
    <definedName name="AAA">'[18]MTL$-INTER'!#REF!</definedName>
    <definedName name="amiang" localSheetId="1">[32]gvl!#REF!</definedName>
    <definedName name="amiang" localSheetId="3">[32]gvl!#REF!</definedName>
    <definedName name="amiang" localSheetId="4">[32]gvl!#REF!</definedName>
    <definedName name="amiang" localSheetId="7">[32]gvl!#REF!</definedName>
    <definedName name="amiang" localSheetId="8">[32]gvl!#REF!</definedName>
    <definedName name="amiang">[32]gvl!#REF!</definedName>
    <definedName name="anpha" localSheetId="7">#REF!</definedName>
    <definedName name="anpha" localSheetId="8">#REF!</definedName>
    <definedName name="anpha">#REF!</definedName>
    <definedName name="B" localSheetId="1">'[15]PNT-QUOT-#3'!#REF!</definedName>
    <definedName name="B" localSheetId="3">'[15]PNT-QUOT-#3'!#REF!</definedName>
    <definedName name="B" localSheetId="4">'[15]PNT-QUOT-#3'!#REF!</definedName>
    <definedName name="B" localSheetId="7">'[15]PNT-QUOT-#3'!#REF!</definedName>
    <definedName name="B" localSheetId="8">'[15]PNT-QUOT-#3'!#REF!</definedName>
    <definedName name="B">'[15]PNT-QUOT-#3'!#REF!</definedName>
    <definedName name="Bang_cly" localSheetId="7">#REF!</definedName>
    <definedName name="Bang_cly" localSheetId="8">#REF!</definedName>
    <definedName name="Bang_cly">#REF!</definedName>
    <definedName name="Bang_CVC" localSheetId="7">#REF!</definedName>
    <definedName name="Bang_CVC" localSheetId="8">#REF!</definedName>
    <definedName name="Bang_CVC">#REF!</definedName>
    <definedName name="bang_gia" localSheetId="7">#REF!</definedName>
    <definedName name="bang_gia" localSheetId="8">#REF!</definedName>
    <definedName name="bang_gia">#REF!</definedName>
    <definedName name="Bang_travl" localSheetId="7">#REF!</definedName>
    <definedName name="Bang_travl" localSheetId="8">#REF!</definedName>
    <definedName name="Bang_travl">#REF!</definedName>
    <definedName name="bangdiem" localSheetId="1">#REF!</definedName>
    <definedName name="bangdiem" localSheetId="2">#REF!</definedName>
    <definedName name="bangdiem" localSheetId="7">#REF!</definedName>
    <definedName name="bangdiem" localSheetId="8">#REF!</definedName>
    <definedName name="bangdiem">#REF!</definedName>
    <definedName name="bd">[4]gVL!$Q$15</definedName>
    <definedName name="beta" localSheetId="7">#REF!</definedName>
    <definedName name="beta" localSheetId="8">#REF!</definedName>
    <definedName name="beta">#REF!</definedName>
    <definedName name="BINH">#N/A</definedName>
    <definedName name="Blank" localSheetId="7">#REF!</definedName>
    <definedName name="Blank" localSheetId="8">#REF!</definedName>
    <definedName name="Blank">#REF!</definedName>
    <definedName name="______________________boi1" localSheetId="7">#REF!</definedName>
    <definedName name="________________________boi1" localSheetId="8">#REF!</definedName>
    <definedName name="_________________________boi1">#REF!</definedName>
    <definedName name="______________________boi2" localSheetId="7">#REF!</definedName>
    <definedName name="________________________boi2" localSheetId="8">#REF!</definedName>
    <definedName name="_________________________boi2">#REF!</definedName>
    <definedName name="BOQ" localSheetId="7">#REF!</definedName>
    <definedName name="BOQ" localSheetId="8">#REF!</definedName>
    <definedName name="BOQ">#REF!</definedName>
    <definedName name="BT" localSheetId="7">#REF!</definedName>
    <definedName name="BT" localSheetId="8">#REF!</definedName>
    <definedName name="BT">#REF!</definedName>
    <definedName name="bt30_">[6]Gia!$E$126</definedName>
    <definedName name="btai">[32]gvl!$Q$63</definedName>
    <definedName name="BVCISUMMARY" localSheetId="7">#REF!</definedName>
    <definedName name="BVCISUMMARY" localSheetId="8">#REF!</definedName>
    <definedName name="BVCISUMMARY">#REF!</definedName>
    <definedName name="CABLE2">'[25]MTO REV.0'!$A$1:$Q$570</definedName>
    <definedName name="Cat" localSheetId="7">#REF!</definedName>
    <definedName name="Cat" localSheetId="8">#REF!</definedName>
    <definedName name="Cat">#REF!</definedName>
    <definedName name="CatVang_HamYen" localSheetId="1">[40]T.Tinh!#REF!</definedName>
    <definedName name="CatVang_HamYen" localSheetId="3">[40]T.Tinh!#REF!</definedName>
    <definedName name="CatVang_HamYen" localSheetId="4">[40]T.Tinh!#REF!</definedName>
    <definedName name="CatVang_HamYen" localSheetId="7">[40]T.Tinh!#REF!</definedName>
    <definedName name="CatVang_HamYen" localSheetId="8">[40]T.Tinh!#REF!</definedName>
    <definedName name="CatVang_HamYen">[40]T.Tinh!#REF!</definedName>
    <definedName name="CH" localSheetId="1">[22]TN!#REF!</definedName>
    <definedName name="CH" localSheetId="3">[22]TN!#REF!</definedName>
    <definedName name="CH" localSheetId="4">[22]TN!#REF!</definedName>
    <definedName name="CH" localSheetId="7">[22]TN!#REF!</definedName>
    <definedName name="CH" localSheetId="8">[22]TN!#REF!</definedName>
    <definedName name="CH">[22]TN!#REF!</definedName>
    <definedName name="Chu" localSheetId="1">[22]ND!#REF!</definedName>
    <definedName name="Chu" localSheetId="3">[22]ND!#REF!</definedName>
    <definedName name="Chu" localSheetId="4">[22]ND!#REF!</definedName>
    <definedName name="Chu" localSheetId="7">[22]ND!#REF!</definedName>
    <definedName name="Chu" localSheetId="8">[22]ND!#REF!</definedName>
    <definedName name="Chu">[22]ND!#REF!</definedName>
    <definedName name="Ckc" localSheetId="1">'[2]Kiem-Toan'!#REF!</definedName>
    <definedName name="Ckc" localSheetId="3">'[2]Kiem-Toan'!#REF!</definedName>
    <definedName name="Ckc" localSheetId="4">'[2]Kiem-Toan'!#REF!</definedName>
    <definedName name="Ckc" localSheetId="7">'[2]Kiem-Toan'!#REF!</definedName>
    <definedName name="Ckc" localSheetId="8">'[2]Kiem-Toan'!#REF!</definedName>
    <definedName name="Ckc">'[2]Kiem-Toan'!#REF!</definedName>
    <definedName name="Co" localSheetId="7">#REF!</definedName>
    <definedName name="Co" localSheetId="8">#REF!</definedName>
    <definedName name="Co">#REF!</definedName>
    <definedName name="COAT" localSheetId="1">'[15]PNT-QUOT-#3'!#REF!</definedName>
    <definedName name="COAT" localSheetId="3">'[15]PNT-QUOT-#3'!#REF!</definedName>
    <definedName name="COAT" localSheetId="4">'[15]PNT-QUOT-#3'!#REF!</definedName>
    <definedName name="COAT" localSheetId="7">'[15]PNT-QUOT-#3'!#REF!</definedName>
    <definedName name="COAT" localSheetId="8">'[15]PNT-QUOT-#3'!#REF!</definedName>
    <definedName name="COAT">'[15]PNT-QUOT-#3'!#REF!</definedName>
    <definedName name="codelist" localSheetId="7">#REF!</definedName>
    <definedName name="codelist" localSheetId="8">#REF!</definedName>
    <definedName name="codelist">#REF!</definedName>
    <definedName name="Codes" localSheetId="7">#REF!</definedName>
    <definedName name="Codes" localSheetId="8">#REF!</definedName>
    <definedName name="Codes">#REF!</definedName>
    <definedName name="COMMON">#REF!</definedName>
    <definedName name="Comp" localSheetId="1">[8]StartUp!#REF!</definedName>
    <definedName name="Comp" localSheetId="3">[8]StartUp!#REF!</definedName>
    <definedName name="Comp" localSheetId="4">[8]StartUp!#REF!</definedName>
    <definedName name="Comp" localSheetId="7">[8]StartUp!#REF!</definedName>
    <definedName name="Comp" localSheetId="8">[8]StartUp!#REF!</definedName>
    <definedName name="Comp">[8]StartUp!#REF!</definedName>
    <definedName name="CON_EQP_COS">#REF!</definedName>
    <definedName name="______________________CON1" localSheetId="7">#REF!</definedName>
    <definedName name="________________________CON1" localSheetId="8">#REF!</definedName>
    <definedName name="_________________________CON1">#REF!</definedName>
    <definedName name="______________________CON2" localSheetId="7">#REF!</definedName>
    <definedName name="________________________CON2" localSheetId="8">#REF!</definedName>
    <definedName name="_________________________CON2">#REF!</definedName>
    <definedName name="Cong_HM_DTCT" localSheetId="7">#REF!</definedName>
    <definedName name="Cong_HM_DTCT" localSheetId="8">#REF!</definedName>
    <definedName name="Cong_HM_DTCT">#REF!</definedName>
    <definedName name="Cong_M_DTCT" localSheetId="7">#REF!</definedName>
    <definedName name="Cong_M_DTCT" localSheetId="8">#REF!</definedName>
    <definedName name="Cong_M_DTCT">#REF!</definedName>
    <definedName name="Cong_NC_DTCT" localSheetId="7">#REF!</definedName>
    <definedName name="Cong_NC_DTCT" localSheetId="8">#REF!</definedName>
    <definedName name="Cong_NC_DTCT">#REF!</definedName>
    <definedName name="Cong_VL_DTCT" localSheetId="7">#REF!</definedName>
    <definedName name="Cong_VL_DTCT" localSheetId="8">#REF!</definedName>
    <definedName name="Cong_VL_DTCT">#REF!</definedName>
    <definedName name="contracts">'[9]List of 2 digit codes'!$B$9:$D$79</definedName>
    <definedName name="cot">[37]gVL!$Q$64</definedName>
    <definedName name="COVER" localSheetId="7">#REF!</definedName>
    <definedName name="COVER" localSheetId="8">#REF!</definedName>
    <definedName name="COVER">#REF!</definedName>
    <definedName name="cpd">[4]gVL!$Q$20</definedName>
    <definedName name="cpdd" localSheetId="7">[4]gVL!$Q$21</definedName>
    <definedName name="cpdd" localSheetId="8">[4]gVL!$Q$21</definedName>
    <definedName name="cpdd">[4]gVL!$Q$21</definedName>
    <definedName name="cpdd2">[35]gVL!$P$19</definedName>
    <definedName name="CRITINST" localSheetId="7">#REF!</definedName>
    <definedName name="CRITINST" localSheetId="8">#REF!</definedName>
    <definedName name="CRITINST">#REF!</definedName>
    <definedName name="CRITPURC" localSheetId="7">#REF!</definedName>
    <definedName name="CRITPURC" localSheetId="8">#REF!</definedName>
    <definedName name="CRITPURC">#REF!</definedName>
    <definedName name="CS_10" localSheetId="7">#REF!</definedName>
    <definedName name="CS_10" localSheetId="8">#REF!</definedName>
    <definedName name="CS_10">#REF!</definedName>
    <definedName name="CS_100" localSheetId="7">#REF!</definedName>
    <definedName name="CS_100" localSheetId="8">#REF!</definedName>
    <definedName name="CS_100">#REF!</definedName>
    <definedName name="CS_10S" localSheetId="7">#REF!</definedName>
    <definedName name="CS_10S" localSheetId="8">#REF!</definedName>
    <definedName name="CS_10S">#REF!</definedName>
    <definedName name="CS_120" localSheetId="7">#REF!</definedName>
    <definedName name="CS_120" localSheetId="8">#REF!</definedName>
    <definedName name="CS_120">#REF!</definedName>
    <definedName name="CS_140" localSheetId="7">#REF!</definedName>
    <definedName name="CS_140" localSheetId="8">#REF!</definedName>
    <definedName name="CS_140">#REF!</definedName>
    <definedName name="CS_160" localSheetId="7">#REF!</definedName>
    <definedName name="CS_160" localSheetId="8">#REF!</definedName>
    <definedName name="CS_160">#REF!</definedName>
    <definedName name="CS_20" localSheetId="7">#REF!</definedName>
    <definedName name="CS_20" localSheetId="8">#REF!</definedName>
    <definedName name="CS_20">#REF!</definedName>
    <definedName name="CS_30" localSheetId="7">#REF!</definedName>
    <definedName name="CS_30" localSheetId="8">#REF!</definedName>
    <definedName name="CS_30">#REF!</definedName>
    <definedName name="CS_40" localSheetId="7">#REF!</definedName>
    <definedName name="CS_40" localSheetId="8">#REF!</definedName>
    <definedName name="CS_40">#REF!</definedName>
    <definedName name="CS_40S" localSheetId="7">#REF!</definedName>
    <definedName name="CS_40S" localSheetId="8">#REF!</definedName>
    <definedName name="CS_40S">#REF!</definedName>
    <definedName name="CS_5S" localSheetId="7">#REF!</definedName>
    <definedName name="CS_5S" localSheetId="8">#REF!</definedName>
    <definedName name="CS_5S">#REF!</definedName>
    <definedName name="CS_60" localSheetId="7">#REF!</definedName>
    <definedName name="CS_60" localSheetId="8">#REF!</definedName>
    <definedName name="CS_60">#REF!</definedName>
    <definedName name="CS_80" localSheetId="7">#REF!</definedName>
    <definedName name="CS_80" localSheetId="8">#REF!</definedName>
    <definedName name="CS_80">#REF!</definedName>
    <definedName name="CS_80S" localSheetId="7">#REF!</definedName>
    <definedName name="CS_80S" localSheetId="8">#REF!</definedName>
    <definedName name="CS_80S">#REF!</definedName>
    <definedName name="CS_STD" localSheetId="7">#REF!</definedName>
    <definedName name="CS_STD" localSheetId="8">#REF!</definedName>
    <definedName name="CS_STD">#REF!</definedName>
    <definedName name="CS_XS" localSheetId="7">#REF!</definedName>
    <definedName name="CS_XS" localSheetId="8">#REF!</definedName>
    <definedName name="CS_XS">#REF!</definedName>
    <definedName name="CS_XXS" localSheetId="7">#REF!</definedName>
    <definedName name="CS_XXS" localSheetId="8">#REF!</definedName>
    <definedName name="CS_XXS">#REF!</definedName>
    <definedName name="ct3_" localSheetId="1">[5]Gia!#REF!</definedName>
    <definedName name="ct3_" localSheetId="3">[5]Gia!#REF!</definedName>
    <definedName name="ct3_" localSheetId="4">[5]Gia!#REF!</definedName>
    <definedName name="ct3_" localSheetId="7">[5]Gia!#REF!</definedName>
    <definedName name="ct3_" localSheetId="8">[5]Gia!#REF!</definedName>
    <definedName name="ct3_">[5]Gia!#REF!</definedName>
    <definedName name="ct5_" localSheetId="1">[5]Gia!#REF!</definedName>
    <definedName name="ct5_" localSheetId="3">[5]Gia!#REF!</definedName>
    <definedName name="ct5_" localSheetId="4">[5]Gia!#REF!</definedName>
    <definedName name="ct5_" localSheetId="7">[5]Gia!#REF!</definedName>
    <definedName name="ct5_" localSheetId="8">[5]Gia!#REF!</definedName>
    <definedName name="ct5_">[5]Gia!#REF!</definedName>
    <definedName name="ctiep" localSheetId="7">#REF!</definedName>
    <definedName name="ctiep" localSheetId="8">#REF!</definedName>
    <definedName name="ctiep">#REF!</definedName>
    <definedName name="cu_ly_1">'[29]tra-vat-lieu'!$A$219:$A$319</definedName>
    <definedName name="Cuoc_vc_1">'[29]tra-vat-lieu'!$B$219:$G$319</definedName>
    <definedName name="cv" localSheetId="7">[3]gvl!$N$17</definedName>
    <definedName name="cv" localSheetId="8">[3]gvl!$N$17</definedName>
    <definedName name="cv">[3]gvl!$N$17</definedName>
    <definedName name="cx" localSheetId="7">#REF!</definedName>
    <definedName name="cx" localSheetId="8">#REF!</definedName>
    <definedName name="cx">#REF!</definedName>
    <definedName name="d" localSheetId="1" hidden="1">{"'Sheet1'!$L$16"}</definedName>
    <definedName name="d" localSheetId="2" hidden="1">{"'Sheet1'!$L$16"}</definedName>
    <definedName name="d" localSheetId="3" hidden="1">{"'Sheet1'!$L$16"}</definedName>
    <definedName name="d" localSheetId="4" hidden="1">{"'Sheet1'!$L$16"}</definedName>
    <definedName name="d" localSheetId="5" hidden="1">{"'Sheet1'!$L$16"}</definedName>
    <definedName name="d" localSheetId="6" hidden="1">{"'Sheet1'!$L$16"}</definedName>
    <definedName name="d" localSheetId="7" hidden="1">{"'Sheet1'!$L$16"}</definedName>
    <definedName name="d" localSheetId="8" hidden="1">{"'Sheet1'!$L$16"}</definedName>
    <definedName name="d" hidden="1">{"'Sheet1'!$L$16"}</definedName>
    <definedName name="đ" localSheetId="1">{"Book1"}</definedName>
    <definedName name="đ" localSheetId="2">{"Book1"}</definedName>
    <definedName name="đ" localSheetId="3">{"Book1"}</definedName>
    <definedName name="đ" localSheetId="4">{"Book1"}</definedName>
    <definedName name="đ" localSheetId="5">{"Book1"}</definedName>
    <definedName name="đ" localSheetId="6">{"Book1"}</definedName>
    <definedName name="đ" localSheetId="7">{"Book1"}</definedName>
    <definedName name="đ" localSheetId="8">{"Book1"}</definedName>
    <definedName name="đ">{"Book1"}</definedName>
    <definedName name="ĐAFA" localSheetId="1" hidden="1">{"'Sheet1'!$L$16"}</definedName>
    <definedName name="ĐAFA" localSheetId="2" hidden="1">{"'Sheet1'!$L$16"}</definedName>
    <definedName name="ĐAFA" localSheetId="3" hidden="1">{"'Sheet1'!$L$16"}</definedName>
    <definedName name="ĐAFA" localSheetId="4" hidden="1">{"'Sheet1'!$L$16"}</definedName>
    <definedName name="ĐAFA" localSheetId="5" hidden="1">{"'Sheet1'!$L$16"}</definedName>
    <definedName name="ĐAFA" localSheetId="6" hidden="1">{"'Sheet1'!$L$16"}</definedName>
    <definedName name="ĐAFA" localSheetId="7" hidden="1">{"'Sheet1'!$L$16"}</definedName>
    <definedName name="ĐAFA" localSheetId="8" hidden="1">{"'Sheet1'!$L$16"}</definedName>
    <definedName name="ĐAFA" hidden="1">{"'Sheet1'!$L$16"}</definedName>
    <definedName name="Database" localSheetId="7" hidden="1">#REF!</definedName>
    <definedName name="Database" localSheetId="8" hidden="1">#REF!</definedName>
    <definedName name="Database" hidden="1">#REF!</definedName>
    <definedName name="dataclear" localSheetId="7">#REF!</definedName>
    <definedName name="dataclear" localSheetId="8">#REF!</definedName>
    <definedName name="dataclear">#REF!</definedName>
    <definedName name="DataFilter" localSheetId="1">[24]!DataFilter</definedName>
    <definedName name="DataFilter" localSheetId="3">[24]!DataFilter</definedName>
    <definedName name="DataFilter" localSheetId="4">[24]!DataFilter</definedName>
    <definedName name="DataFilter" localSheetId="7">[24]!DataFilter</definedName>
    <definedName name="DataFilter" localSheetId="8">[24]!DataFilter</definedName>
    <definedName name="DataFilter">[24]!DataFilter</definedName>
    <definedName name="DataSort" localSheetId="1">[24]!DataSort</definedName>
    <definedName name="DataSort" localSheetId="3">[24]!DataSort</definedName>
    <definedName name="DataSort" localSheetId="4">[24]!DataSort</definedName>
    <definedName name="DataSort" localSheetId="7">[24]!DataSort</definedName>
    <definedName name="DataSort" localSheetId="8">[24]!DataSort</definedName>
    <definedName name="DataSort">[24]!DataSort</definedName>
    <definedName name="Dates" localSheetId="7">#REF!</definedName>
    <definedName name="Dates" localSheetId="8">#REF!</definedName>
    <definedName name="Dates">#REF!</definedName>
    <definedName name="db">[32]gvl!$Q$67</definedName>
    <definedName name="dcc">[4]gVL!$Q$50</definedName>
    <definedName name="dcl">[4]gVL!$Q$40</definedName>
    <definedName name="dd0.5x1">[4]gVL!$Q$10</definedName>
    <definedName name="dd1x2" localSheetId="7">[3]gvl!$N$9</definedName>
    <definedName name="dd1x2" localSheetId="8">[3]gvl!$N$9</definedName>
    <definedName name="dd1x2">[3]gvl!$N$9</definedName>
    <definedName name="dd2x4">[4]gVL!$Q$12</definedName>
    <definedName name="ddien">[4]gVL!$Q$51</definedName>
    <definedName name="den_bu" localSheetId="7">#REF!</definedName>
    <definedName name="den_bu" localSheetId="8">#REF!</definedName>
    <definedName name="den_bu">#REF!</definedName>
    <definedName name="Det32x3" localSheetId="1">#REF!</definedName>
    <definedName name="Det32x3" localSheetId="3">#REF!</definedName>
    <definedName name="Det32x3" localSheetId="4">#REF!</definedName>
    <definedName name="Det32x3" localSheetId="7">#REF!</definedName>
    <definedName name="Det32x3" localSheetId="8">#REF!</definedName>
    <definedName name="Det32x3">#REF!</definedName>
    <definedName name="Det35x3" localSheetId="1">#REF!</definedName>
    <definedName name="Det35x3" localSheetId="3">#REF!</definedName>
    <definedName name="Det35x3" localSheetId="4">#REF!</definedName>
    <definedName name="Det35x3" localSheetId="7">#REF!</definedName>
    <definedName name="Det35x3" localSheetId="8">#REF!</definedName>
    <definedName name="Det35x3">#REF!</definedName>
    <definedName name="Det40x4" localSheetId="1">#REF!</definedName>
    <definedName name="Det40x4" localSheetId="3">#REF!</definedName>
    <definedName name="Det40x4" localSheetId="4">#REF!</definedName>
    <definedName name="Det40x4" localSheetId="7">#REF!</definedName>
    <definedName name="Det40x4" localSheetId="8">#REF!</definedName>
    <definedName name="Det40x4">#REF!</definedName>
    <definedName name="Det50x5" localSheetId="1">#REF!</definedName>
    <definedName name="Det50x5" localSheetId="3">#REF!</definedName>
    <definedName name="Det50x5" localSheetId="4">#REF!</definedName>
    <definedName name="Det50x5" localSheetId="7">#REF!</definedName>
    <definedName name="Det50x5" localSheetId="8">#REF!</definedName>
    <definedName name="Det50x5">#REF!</definedName>
    <definedName name="Det63x6" localSheetId="1">#REF!</definedName>
    <definedName name="Det63x6" localSheetId="3">#REF!</definedName>
    <definedName name="Det63x6" localSheetId="4">#REF!</definedName>
    <definedName name="Det63x6" localSheetId="7">#REF!</definedName>
    <definedName name="Det63x6" localSheetId="8">#REF!</definedName>
    <definedName name="Det63x6">#REF!</definedName>
    <definedName name="Det75x6" localSheetId="1">#REF!</definedName>
    <definedName name="Det75x6" localSheetId="3">#REF!</definedName>
    <definedName name="Det75x6" localSheetId="4">#REF!</definedName>
    <definedName name="Det75x6" localSheetId="7">#REF!</definedName>
    <definedName name="Det75x6" localSheetId="8">#REF!</definedName>
    <definedName name="Det75x6">#REF!</definedName>
    <definedName name="dg" localSheetId="7">#REF!</definedName>
    <definedName name="dg" localSheetId="8">#REF!</definedName>
    <definedName name="dg">#REF!</definedName>
    <definedName name="DGCTI592" localSheetId="1">#REF!</definedName>
    <definedName name="DGCTI592" localSheetId="3">#REF!</definedName>
    <definedName name="DGCTI592" localSheetId="4">#REF!</definedName>
    <definedName name="DGCTI592" localSheetId="7">#REF!</definedName>
    <definedName name="DGCTI592" localSheetId="8">#REF!</definedName>
    <definedName name="DGCTI592">#REF!</definedName>
    <definedName name="dien" localSheetId="7">#REF!</definedName>
    <definedName name="dien" localSheetId="8">#REF!</definedName>
    <definedName name="dien">#REF!</definedName>
    <definedName name="dmz">[4]gVL!$Q$45</definedName>
    <definedName name="dno">[4]gVL!$Q$49</definedName>
    <definedName name="DÑt45x4" localSheetId="1">#REF!</definedName>
    <definedName name="DÑt45x4" localSheetId="3">#REF!</definedName>
    <definedName name="DÑt45x4" localSheetId="4">#REF!</definedName>
    <definedName name="DÑt45x4" localSheetId="7">#REF!</definedName>
    <definedName name="DÑt45x4" localSheetId="8">#REF!</definedName>
    <definedName name="DÑt45x4">#REF!</definedName>
    <definedName name="Document_array" localSheetId="1">{"Diem K37.xls","Sheet1"}</definedName>
    <definedName name="Document_array" localSheetId="2">{"Diem K37.xls","Sheet1"}</definedName>
    <definedName name="Document_array" localSheetId="3">{"Diem K37.xls","Sheet1"}</definedName>
    <definedName name="Document_array" localSheetId="4">{"Diem K37.xls","Sheet1"}</definedName>
    <definedName name="Document_array" localSheetId="5">{"Diem K37.xls","Sheet1"}</definedName>
    <definedName name="Document_array" localSheetId="6">{"Diem K37.xls","Sheet1"}</definedName>
    <definedName name="Document_array" localSheetId="7">{"Diem K37.xls","Sheet1"}</definedName>
    <definedName name="Document_array" localSheetId="8">{"Diem K37.xls","Sheet1"}</definedName>
    <definedName name="Document_array">{"Diem K37.xls","Sheet1"}</definedName>
    <definedName name="DSUMDATA" localSheetId="7">#REF!</definedName>
    <definedName name="DSUMDATA" localSheetId="8">#REF!</definedName>
    <definedName name="DSUMDATA">#REF!</definedName>
    <definedName name="dt" localSheetId="1">#REF!</definedName>
    <definedName name="dt" localSheetId="2">#REF!</definedName>
    <definedName name="dt" localSheetId="7">#REF!</definedName>
    <definedName name="dt" localSheetId="8">#REF!</definedName>
    <definedName name="dt">#REF!</definedName>
    <definedName name="________________dui15">[7]Gia!$F$74</definedName>
    <definedName name="ee">#REF!</definedName>
    <definedName name="End_1" localSheetId="7">#REF!</definedName>
    <definedName name="End_1" localSheetId="8">#REF!</definedName>
    <definedName name="End_1">#REF!</definedName>
    <definedName name="End_10" localSheetId="7">#REF!</definedName>
    <definedName name="End_10" localSheetId="8">#REF!</definedName>
    <definedName name="End_10">#REF!</definedName>
    <definedName name="End_11" localSheetId="7">#REF!</definedName>
    <definedName name="End_11" localSheetId="8">#REF!</definedName>
    <definedName name="End_11">#REF!</definedName>
    <definedName name="End_12" localSheetId="7">#REF!</definedName>
    <definedName name="End_12" localSheetId="8">#REF!</definedName>
    <definedName name="End_12">#REF!</definedName>
    <definedName name="End_13" localSheetId="7">#REF!</definedName>
    <definedName name="End_13" localSheetId="8">#REF!</definedName>
    <definedName name="End_13">#REF!</definedName>
    <definedName name="End_2" localSheetId="7">#REF!</definedName>
    <definedName name="End_2" localSheetId="8">#REF!</definedName>
    <definedName name="End_2">#REF!</definedName>
    <definedName name="End_3" localSheetId="7">#REF!</definedName>
    <definedName name="End_3" localSheetId="8">#REF!</definedName>
    <definedName name="End_3">#REF!</definedName>
    <definedName name="End_4" localSheetId="7">#REF!</definedName>
    <definedName name="End_4" localSheetId="8">#REF!</definedName>
    <definedName name="End_4">#REF!</definedName>
    <definedName name="End_5" localSheetId="7">#REF!</definedName>
    <definedName name="End_5" localSheetId="8">#REF!</definedName>
    <definedName name="End_5">#REF!</definedName>
    <definedName name="End_6" localSheetId="7">#REF!</definedName>
    <definedName name="End_6" localSheetId="8">#REF!</definedName>
    <definedName name="End_6">#REF!</definedName>
    <definedName name="End_7" localSheetId="7">#REF!</definedName>
    <definedName name="End_7" localSheetId="8">#REF!</definedName>
    <definedName name="End_7">#REF!</definedName>
    <definedName name="End_8" localSheetId="7">#REF!</definedName>
    <definedName name="End_8" localSheetId="8">#REF!</definedName>
    <definedName name="End_8">#REF!</definedName>
    <definedName name="End_9" localSheetId="7">#REF!</definedName>
    <definedName name="End_9" localSheetId="8">#REF!</definedName>
    <definedName name="End_9">#REF!</definedName>
    <definedName name="_xlnm.Extract">#REF!</definedName>
    <definedName name="f" localSheetId="1" hidden="1">{"'Sheet1'!$L$16"}</definedName>
    <definedName name="f" localSheetId="2" hidden="1">{"'Sheet1'!$L$16"}</definedName>
    <definedName name="f" localSheetId="3" hidden="1">{"'Sheet1'!$L$16"}</definedName>
    <definedName name="f" localSheetId="4" hidden="1">{"'Sheet1'!$L$16"}</definedName>
    <definedName name="f" localSheetId="5" hidden="1">{"'Sheet1'!$L$16"}</definedName>
    <definedName name="f" localSheetId="6" hidden="1">{"'Sheet1'!$L$16"}</definedName>
    <definedName name="f" localSheetId="7" hidden="1">{"'Sheet1'!$L$16"}</definedName>
    <definedName name="f" localSheetId="8" hidden="1">{"'Sheet1'!$L$16"}</definedName>
    <definedName name="f" hidden="1">{"'Sheet1'!$L$16"}</definedName>
    <definedName name="FGJHKJGKJHGHJH" localSheetId="1">#REF!</definedName>
    <definedName name="FGJHKJGKJHGHJH" localSheetId="3">#REF!</definedName>
    <definedName name="FGJHKJGKJHGHJH" localSheetId="4">#REF!</definedName>
    <definedName name="FGJHKJGKJHGHJH">#REF!</definedName>
    <definedName name="FP" localSheetId="1">'[15]COAT&amp;WRAP-QIOT-#3'!#REF!</definedName>
    <definedName name="FP" localSheetId="3">'[15]COAT&amp;WRAP-QIOT-#3'!#REF!</definedName>
    <definedName name="FP" localSheetId="4">'[15]COAT&amp;WRAP-QIOT-#3'!#REF!</definedName>
    <definedName name="FP" localSheetId="7">'[15]COAT&amp;WRAP-QIOT-#3'!#REF!</definedName>
    <definedName name="FP" localSheetId="8">'[15]COAT&amp;WRAP-QIOT-#3'!#REF!</definedName>
    <definedName name="FP">'[15]COAT&amp;WRAP-QIOT-#3'!#REF!</definedName>
    <definedName name="g" localSheetId="1">'[34]DG '!#REF!</definedName>
    <definedName name="g" localSheetId="3">'[34]DG '!#REF!</definedName>
    <definedName name="g" localSheetId="4">'[34]DG '!#REF!</definedName>
    <definedName name="g" localSheetId="7">'[34]DG '!#REF!</definedName>
    <definedName name="g" localSheetId="8">'[34]DG '!#REF!</definedName>
    <definedName name="g">'[34]DG '!#REF!</definedName>
    <definedName name="g40g40" localSheetId="1">[33]tuong!#REF!</definedName>
    <definedName name="g40g40" localSheetId="3">[33]tuong!#REF!</definedName>
    <definedName name="g40g40" localSheetId="4">[33]tuong!#REF!</definedName>
    <definedName name="g40g40" localSheetId="7">[33]tuong!#REF!</definedName>
    <definedName name="g40g40" localSheetId="8">[33]tuong!#REF!</definedName>
    <definedName name="g40g40">[33]tuong!#REF!</definedName>
    <definedName name="gc">[36]gvl!$N$28</definedName>
    <definedName name="GC_CT">[43]Gia_GC_Satthep!$C$7</definedName>
    <definedName name="GC_CT1">[41]Gia_GC_Satthep!$C$7</definedName>
    <definedName name="gcHT">'[11]TT04'!$J$37</definedName>
    <definedName name="GG" localSheetId="1" hidden="1">{"'Sheet1'!$L$16"}</definedName>
    <definedName name="GG" localSheetId="2" hidden="1">{"'Sheet1'!$L$16"}</definedName>
    <definedName name="GG" localSheetId="3" hidden="1">{"'Sheet1'!$L$16"}</definedName>
    <definedName name="GG" localSheetId="4" hidden="1">{"'Sheet1'!$L$16"}</definedName>
    <definedName name="GG" localSheetId="5" hidden="1">{"'Sheet1'!$L$16"}</definedName>
    <definedName name="GG" localSheetId="6" hidden="1">{"'Sheet1'!$L$16"}</definedName>
    <definedName name="GG" localSheetId="7" hidden="1">{"'Sheet1'!$L$16"}</definedName>
    <definedName name="GG" localSheetId="8" hidden="1">{"'Sheet1'!$L$16"}</definedName>
    <definedName name="GG" hidden="1">{"'Sheet1'!$L$16"}</definedName>
    <definedName name="ggg" localSheetId="1" hidden="1">{"'Sheet1'!$L$16"}</definedName>
    <definedName name="ggg" localSheetId="2" hidden="1">{"'Sheet1'!$L$16"}</definedName>
    <definedName name="ggg" localSheetId="3" hidden="1">{"'Sheet1'!$L$16"}</definedName>
    <definedName name="ggg" localSheetId="4" hidden="1">{"'Sheet1'!$L$16"}</definedName>
    <definedName name="ggg" localSheetId="5" hidden="1">{"'Sheet1'!$L$16"}</definedName>
    <definedName name="ggg" localSheetId="6" hidden="1">{"'Sheet1'!$L$16"}</definedName>
    <definedName name="ggg" localSheetId="7" hidden="1">{"'Sheet1'!$L$16"}</definedName>
    <definedName name="ggg" localSheetId="8" hidden="1">{"'Sheet1'!$L$16"}</definedName>
    <definedName name="ggg" hidden="1">{"'Sheet1'!$L$16"}</definedName>
    <definedName name="gia">[10]Gia!$A$1:$H$387</definedName>
    <definedName name="gia_tien" localSheetId="7">#REF!</definedName>
    <definedName name="gia_tien" localSheetId="8">#REF!</definedName>
    <definedName name="gia_tien">#REF!</definedName>
    <definedName name="gia_tien_BTN" localSheetId="1">#REF!</definedName>
    <definedName name="gia_tien_BTN" localSheetId="3">#REF!</definedName>
    <definedName name="gia_tien_BTN" localSheetId="4">#REF!</definedName>
    <definedName name="gia_tien_BTN" localSheetId="7">#REF!</definedName>
    <definedName name="gia_tien_BTN" localSheetId="8">#REF!</definedName>
    <definedName name="gia_tien_BTN">#REF!</definedName>
    <definedName name="Go" localSheetId="1">[40]T.Tinh!#REF!</definedName>
    <definedName name="Go" localSheetId="3">[40]T.Tinh!#REF!</definedName>
    <definedName name="Go" localSheetId="4">[40]T.Tinh!#REF!</definedName>
    <definedName name="Go" localSheetId="7">[40]T.Tinh!#REF!</definedName>
    <definedName name="Go" localSheetId="8">[40]T.Tinh!#REF!</definedName>
    <definedName name="Go">[40]T.Tinh!#REF!</definedName>
    <definedName name="GoBack" localSheetId="1">[24]Sheet1!GoBack</definedName>
    <definedName name="GoBack" localSheetId="3">[24]Sheet1!GoBack</definedName>
    <definedName name="GoBack" localSheetId="4">[24]Sheet1!GoBack</definedName>
    <definedName name="GoBack" localSheetId="7">[24]Sheet1!GoBack</definedName>
    <definedName name="GoBack" localSheetId="8">[24]Sheet1!GoBack</definedName>
    <definedName name="GoBack">[24]Sheet1!GoBack</definedName>
    <definedName name="goc" localSheetId="1">[17]ctTBA!#REF!</definedName>
    <definedName name="goc" localSheetId="3">[17]ctTBA!#REF!</definedName>
    <definedName name="goc" localSheetId="4">[17]ctTBA!#REF!</definedName>
    <definedName name="goc" localSheetId="7">[17]ctTBA!#REF!</definedName>
    <definedName name="goc" localSheetId="8">[17]ctTBA!#REF!</definedName>
    <definedName name="goc">[17]ctTBA!#REF!</definedName>
    <definedName name="Goc32x3" localSheetId="7">#REF!</definedName>
    <definedName name="Goc32x3" localSheetId="8">#REF!</definedName>
    <definedName name="Goc32x3">#REF!</definedName>
    <definedName name="Goc35x3" localSheetId="7">#REF!</definedName>
    <definedName name="Goc35x3" localSheetId="8">#REF!</definedName>
    <definedName name="Goc35x3">#REF!</definedName>
    <definedName name="Goc40x4" localSheetId="7">#REF!</definedName>
    <definedName name="Goc40x4" localSheetId="8">#REF!</definedName>
    <definedName name="Goc40x4">#REF!</definedName>
    <definedName name="Goc45x4" localSheetId="7">#REF!</definedName>
    <definedName name="Goc45x4" localSheetId="8">#REF!</definedName>
    <definedName name="Goc45x4">#REF!</definedName>
    <definedName name="Goc50x5" localSheetId="1">#REF!</definedName>
    <definedName name="Goc50x5" localSheetId="3">#REF!</definedName>
    <definedName name="Goc50x5" localSheetId="4">#REF!</definedName>
    <definedName name="Goc50x5" localSheetId="7">#REF!</definedName>
    <definedName name="Goc50x5" localSheetId="8">#REF!</definedName>
    <definedName name="Goc50x5">#REF!</definedName>
    <definedName name="Goc63x6" localSheetId="7">#REF!</definedName>
    <definedName name="Goc63x6" localSheetId="8">#REF!</definedName>
    <definedName name="Goc63x6">#REF!</definedName>
    <definedName name="Goc75x6" localSheetId="7">#REF!</definedName>
    <definedName name="Goc75x6" localSheetId="8">#REF!</definedName>
    <definedName name="Goc75x6">#REF!</definedName>
    <definedName name="GoToForm" localSheetId="7">#REF!</definedName>
    <definedName name="GoToForm" localSheetId="8">#REF!</definedName>
    <definedName name="GoToForm">#REF!</definedName>
    <definedName name="GPT_GROUNDING_PT" localSheetId="1">'[26]NEW-PANEL'!#REF!</definedName>
    <definedName name="GPT_GROUNDING_PT" localSheetId="3">'[26]NEW-PANEL'!#REF!</definedName>
    <definedName name="GPT_GROUNDING_PT" localSheetId="4">'[26]NEW-PANEL'!#REF!</definedName>
    <definedName name="GPT_GROUNDING_PT" localSheetId="7">'[26]NEW-PANEL'!#REF!</definedName>
    <definedName name="GPT_GROUNDING_PT" localSheetId="8">'[26]NEW-PANEL'!#REF!</definedName>
    <definedName name="GPT_GROUNDING_PT">'[26]NEW-PANEL'!#REF!</definedName>
    <definedName name="gsdg" localSheetId="1" hidden="1">{"'Sheet1'!$L$16"}</definedName>
    <definedName name="gsdg" localSheetId="2" hidden="1">{"'Sheet1'!$L$16"}</definedName>
    <definedName name="gsdg" localSheetId="3" hidden="1">{"'Sheet1'!$L$16"}</definedName>
    <definedName name="gsdg" localSheetId="4" hidden="1">{"'Sheet1'!$L$16"}</definedName>
    <definedName name="gsdg" localSheetId="5" hidden="1">{"'Sheet1'!$L$16"}</definedName>
    <definedName name="gsdg" localSheetId="6" hidden="1">{"'Sheet1'!$L$16"}</definedName>
    <definedName name="gsdg" localSheetId="7" hidden="1">{"'Sheet1'!$L$16"}</definedName>
    <definedName name="gsdg" localSheetId="8" hidden="1">{"'Sheet1'!$L$16"}</definedName>
    <definedName name="gsdg" hidden="1">{"'Sheet1'!$L$16"}</definedName>
    <definedName name="GTXL" localSheetId="7">#REF!</definedName>
    <definedName name="GTXL" localSheetId="8">#REF!</definedName>
    <definedName name="GTXL">#REF!</definedName>
    <definedName name="gv">[4]gVL!$Q$28</definedName>
    <definedName name="gvl">[23]GVL!$A$6:$F$131</definedName>
    <definedName name="h" localSheetId="1">[5]Gia!#REF!</definedName>
    <definedName name="h" localSheetId="3">[5]Gia!#REF!</definedName>
    <definedName name="h" localSheetId="4">[5]Gia!#REF!</definedName>
    <definedName name="h" localSheetId="7">[5]Gia!#REF!</definedName>
    <definedName name="h" localSheetId="8">[5]Gia!#REF!</definedName>
    <definedName name="h">[5]Gia!#REF!</definedName>
    <definedName name="hhcv" localSheetId="1">[12]TTTram!#REF!</definedName>
    <definedName name="hhcv" localSheetId="3">[12]TTTram!#REF!</definedName>
    <definedName name="hhcv" localSheetId="4">[12]TTTram!#REF!</definedName>
    <definedName name="hhcv" localSheetId="7">[12]TTTram!#REF!</definedName>
    <definedName name="hhcv" localSheetId="8">[12]TTTram!#REF!</definedName>
    <definedName name="hhcv">[12]TTTram!#REF!</definedName>
    <definedName name="hhda4x6" localSheetId="1">[12]TTTram!#REF!</definedName>
    <definedName name="hhda4x6" localSheetId="3">[12]TTTram!#REF!</definedName>
    <definedName name="hhda4x6" localSheetId="4">[12]TTTram!#REF!</definedName>
    <definedName name="hhda4x6" localSheetId="7">[12]TTTram!#REF!</definedName>
    <definedName name="hhda4x6" localSheetId="8">[12]TTTram!#REF!</definedName>
    <definedName name="hhda4x6">[12]TTTram!#REF!</definedName>
    <definedName name="HHHHH" localSheetId="1">#REF!</definedName>
    <definedName name="HHHHH" localSheetId="3">#REF!</definedName>
    <definedName name="HHHHH" localSheetId="4">#REF!</definedName>
    <definedName name="HHHHH">#REF!</definedName>
    <definedName name="hhxm" localSheetId="1">[12]TTTram!#REF!</definedName>
    <definedName name="hhxm" localSheetId="3">[12]TTTram!#REF!</definedName>
    <definedName name="hhxm" localSheetId="4">[12]TTTram!#REF!</definedName>
    <definedName name="hhxm" localSheetId="7">[12]TTTram!#REF!</definedName>
    <definedName name="hhxm" localSheetId="8">[12]TTTram!#REF!</definedName>
    <definedName name="hhxm">[12]TTTram!#REF!</definedName>
    <definedName name="hien" localSheetId="7">#REF!</definedName>
    <definedName name="hien" localSheetId="8">#REF!</definedName>
    <definedName name="hien">#REF!</definedName>
    <definedName name="HOME_MANP">#REF!</definedName>
    <definedName name="HOMEOFFICE_COST">#REF!</definedName>
    <definedName name="hs" localSheetId="1">[5]Gia!#REF!</definedName>
    <definedName name="hs" localSheetId="3">[5]Gia!#REF!</definedName>
    <definedName name="hs" localSheetId="4">[5]Gia!#REF!</definedName>
    <definedName name="hs" localSheetId="7">[5]Gia!#REF!</definedName>
    <definedName name="hs" localSheetId="8">[5]Gia!#REF!</definedName>
    <definedName name="hs">[5]Gia!#REF!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6" hidden="1">{"'Sheet1'!$L$16"}</definedName>
    <definedName name="HTML_Control" localSheetId="7" hidden="1">{"'Sheet1'!$L$16"}</definedName>
    <definedName name="HTML_Control" localSheetId="8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localSheetId="4" hidden="1">{"'Sheet1'!$L$16"}</definedName>
    <definedName name="huy" localSheetId="5" hidden="1">{"'Sheet1'!$L$16"}</definedName>
    <definedName name="huy" localSheetId="6" hidden="1">{"'Sheet1'!$L$16"}</definedName>
    <definedName name="huy" localSheetId="7" hidden="1">{"'Sheet1'!$L$16"}</definedName>
    <definedName name="huy" localSheetId="8" hidden="1">{"'Sheet1'!$L$16"}</definedName>
    <definedName name="huy" hidden="1">{"'Sheet1'!$L$16"}</definedName>
    <definedName name="I" localSheetId="7">#REF!</definedName>
    <definedName name="I" localSheetId="8">#REF!</definedName>
    <definedName name="I">#REF!</definedName>
    <definedName name="IDLAB_COST">#REF!</definedName>
    <definedName name="INDMANP">#REF!</definedName>
    <definedName name="IO" localSheetId="1">'[15]COAT&amp;WRAP-QIOT-#3'!#REF!</definedName>
    <definedName name="IO" localSheetId="3">'[15]COAT&amp;WRAP-QIOT-#3'!#REF!</definedName>
    <definedName name="IO" localSheetId="4">'[15]COAT&amp;WRAP-QIOT-#3'!#REF!</definedName>
    <definedName name="IO" localSheetId="7">'[15]COAT&amp;WRAP-QIOT-#3'!#REF!</definedName>
    <definedName name="IO" localSheetId="8">'[15]COAT&amp;WRAP-QIOT-#3'!#REF!</definedName>
    <definedName name="IO">'[15]COAT&amp;WRAP-QIOT-#3'!#REF!</definedName>
    <definedName name="j" localSheetId="1">{"Book1"}</definedName>
    <definedName name="j" localSheetId="2">{"Book1"}</definedName>
    <definedName name="j" localSheetId="3">{"Book1"}</definedName>
    <definedName name="j" localSheetId="4">{"Book1"}</definedName>
    <definedName name="j" localSheetId="5">{"Book1"}</definedName>
    <definedName name="j" localSheetId="6">{"Book1"}</definedName>
    <definedName name="j" localSheetId="7">{"Book1"}</definedName>
    <definedName name="j" localSheetId="8">{"Book1"}</definedName>
    <definedName name="j">{"Book1"}</definedName>
    <definedName name="j356C8" localSheetId="7">#REF!</definedName>
    <definedName name="j356C8" localSheetId="8">#REF!</definedName>
    <definedName name="j356C8">#REF!</definedName>
    <definedName name="kcong" localSheetId="7">#REF!</definedName>
    <definedName name="kcong" localSheetId="8">#REF!</definedName>
    <definedName name="kcong">#REF!</definedName>
    <definedName name="KhoaC" localSheetId="1" hidden="1">{"'Sheet1'!$L$16"}</definedName>
    <definedName name="KhoaC" localSheetId="2" hidden="1">{"'Sheet1'!$L$16"}</definedName>
    <definedName name="KhoaC" localSheetId="3" hidden="1">{"'Sheet1'!$L$16"}</definedName>
    <definedName name="KhoaC" localSheetId="4" hidden="1">{"'Sheet1'!$L$16"}</definedName>
    <definedName name="KhoaC" localSheetId="5" hidden="1">{"'Sheet1'!$L$16"}</definedName>
    <definedName name="KhoaC" localSheetId="6" hidden="1">{"'Sheet1'!$L$16"}</definedName>
    <definedName name="KhoaC" localSheetId="7" hidden="1">{"'Sheet1'!$L$16"}</definedName>
    <definedName name="KhoaC" localSheetId="8" hidden="1">{"'Sheet1'!$L$16"}</definedName>
    <definedName name="KhoaC" hidden="1">{"'Sheet1'!$L$16"}</definedName>
    <definedName name="kno" localSheetId="7">[4]gVL!$Q$48</definedName>
    <definedName name="kno" localSheetId="8">[4]gVL!$Q$48</definedName>
    <definedName name="kno">[4]gVL!$Q$48</definedName>
    <definedName name="L" localSheetId="7">[1]TinhToan!$E$14</definedName>
    <definedName name="L" localSheetId="8">[1]TinhToan!$E$14</definedName>
    <definedName name="L">[1]TinhToan!$E$14</definedName>
    <definedName name="LessThan" localSheetId="1">[8]StartUp!#REF!</definedName>
    <definedName name="LessThan" localSheetId="3">[8]StartUp!#REF!</definedName>
    <definedName name="LessThan" localSheetId="4">[8]StartUp!#REF!</definedName>
    <definedName name="LessThan" localSheetId="7">[8]StartUp!#REF!</definedName>
    <definedName name="LessThan" localSheetId="8">[8]StartUp!#REF!</definedName>
    <definedName name="LessThan">[8]StartUp!#REF!</definedName>
    <definedName name="ll" localSheetId="1">#REF!</definedName>
    <definedName name="ll" localSheetId="2">#REF!</definedName>
    <definedName name="ll" localSheetId="7">#REF!</definedName>
    <definedName name="ll" localSheetId="8">#REF!</definedName>
    <definedName name="ll">#REF!</definedName>
    <definedName name="m" localSheetId="7">#REF!</definedName>
    <definedName name="m" localSheetId="8">#REF!</definedName>
    <definedName name="m">#REF!</definedName>
    <definedName name="MAJ_CON_EQP">#REF!</definedName>
    <definedName name="MAT" localSheetId="1">'[15]COAT&amp;WRAP-QIOT-#3'!#REF!</definedName>
    <definedName name="MAT" localSheetId="3">'[15]COAT&amp;WRAP-QIOT-#3'!#REF!</definedName>
    <definedName name="MAT" localSheetId="4">'[15]COAT&amp;WRAP-QIOT-#3'!#REF!</definedName>
    <definedName name="MAT" localSheetId="7">'[15]COAT&amp;WRAP-QIOT-#3'!#REF!</definedName>
    <definedName name="MAT" localSheetId="8">'[15]COAT&amp;WRAP-QIOT-#3'!#REF!</definedName>
    <definedName name="MAT">'[15]COAT&amp;WRAP-QIOT-#3'!#REF!</definedName>
    <definedName name="matit">[32]gvl!$Q$69</definedName>
    <definedName name="mc" localSheetId="7">#REF!</definedName>
    <definedName name="mc" localSheetId="8">#REF!</definedName>
    <definedName name="mc">#REF!</definedName>
    <definedName name="MF" localSheetId="1">'[15]COAT&amp;WRAP-QIOT-#3'!#REF!</definedName>
    <definedName name="MF" localSheetId="3">'[15]COAT&amp;WRAP-QIOT-#3'!#REF!</definedName>
    <definedName name="MF" localSheetId="4">'[15]COAT&amp;WRAP-QIOT-#3'!#REF!</definedName>
    <definedName name="MF" localSheetId="7">'[15]COAT&amp;WRAP-QIOT-#3'!#REF!</definedName>
    <definedName name="MF" localSheetId="8">'[15]COAT&amp;WRAP-QIOT-#3'!#REF!</definedName>
    <definedName name="MF">'[15]COAT&amp;WRAP-QIOT-#3'!#REF!</definedName>
    <definedName name="MG_A" localSheetId="7">#REF!</definedName>
    <definedName name="MG_A" localSheetId="8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___________________NET2">#REF!</definedName>
    <definedName name="NH" localSheetId="7">#REF!</definedName>
    <definedName name="NH" localSheetId="8">#REF!</definedName>
    <definedName name="NH">#REF!</definedName>
    <definedName name="NHot" localSheetId="7">#REF!</definedName>
    <definedName name="NHot" localSheetId="8">#REF!</definedName>
    <definedName name="NHot">#REF!</definedName>
    <definedName name="No" localSheetId="7">#REF!</definedName>
    <definedName name="No" localSheetId="8">#REF!</definedName>
    <definedName name="No">#REF!</definedName>
    <definedName name="NonExempt" localSheetId="1">[8]StartUp!#REF!</definedName>
    <definedName name="NonExempt" localSheetId="3">[8]StartUp!#REF!</definedName>
    <definedName name="NonExempt" localSheetId="4">[8]StartUp!#REF!</definedName>
    <definedName name="NonExempt" localSheetId="7">[8]StartUp!#REF!</definedName>
    <definedName name="NonExempt" localSheetId="8">[8]StartUp!#REF!</definedName>
    <definedName name="NonExempt">[8]StartUp!#REF!</definedName>
    <definedName name="______________________NSO2" localSheetId="1" hidden="1">{"'Sheet1'!$L$16"}</definedName>
    <definedName name="________________________NSO2" localSheetId="2" hidden="1">{"'Sheet1'!$L$16"}</definedName>
    <definedName name="_________________________NSO2" localSheetId="3" hidden="1">{"'Sheet1'!$L$16"}</definedName>
    <definedName name="__________________________NSO2" localSheetId="4" hidden="1">{"'Sheet1'!$L$16"}</definedName>
    <definedName name="___________________________NSO2" localSheetId="5" hidden="1">{"'Sheet1'!$L$16"}</definedName>
    <definedName name="____________________________NSO2" localSheetId="6" hidden="1">{"'Sheet1'!$L$16"}</definedName>
    <definedName name="_____________________________NSO2" localSheetId="7" hidden="1">{"'Sheet1'!$L$16"}</definedName>
    <definedName name="______________________________NSO2" localSheetId="8" hidden="1">{"'Sheet1'!$L$16"}</definedName>
    <definedName name="_______________________________NSO2" hidden="1">{"'Sheet1'!$L$16"}</definedName>
    <definedName name="nuoc" localSheetId="7">[3]gvl!$N$38</definedName>
    <definedName name="nuoc" localSheetId="8">[3]gvl!$N$38</definedName>
    <definedName name="nuoc">[3]gvl!$N$38</definedName>
    <definedName name="OO" localSheetId="1">#REF!</definedName>
    <definedName name="OO" localSheetId="2">#REF!</definedName>
    <definedName name="OO" localSheetId="7">#REF!</definedName>
    <definedName name="OO" localSheetId="8">#REF!</definedName>
    <definedName name="OO">#REF!</definedName>
    <definedName name="OTHER_PANEL" localSheetId="1">'[26]NEW-PANEL'!#REF!</definedName>
    <definedName name="OTHER_PANEL" localSheetId="3">'[26]NEW-PANEL'!#REF!</definedName>
    <definedName name="OTHER_PANEL" localSheetId="4">'[26]NEW-PANEL'!#REF!</definedName>
    <definedName name="OTHER_PANEL" localSheetId="7">'[26]NEW-PANEL'!#REF!</definedName>
    <definedName name="OTHER_PANEL" localSheetId="8">'[26]NEW-PANEL'!#REF!</definedName>
    <definedName name="OTHER_PANEL">'[26]NEW-PANEL'!#REF!</definedName>
    <definedName name="__________________oto10" localSheetId="1">[22]VL!#REF!</definedName>
    <definedName name="____________________oto10" localSheetId="3">[22]VL!#REF!</definedName>
    <definedName name="_____________________oto10" localSheetId="4">[22]VL!#REF!</definedName>
    <definedName name="______________________oto10" localSheetId="7">[22]VL!#REF!</definedName>
    <definedName name="_______________________oto10" localSheetId="8">[22]VL!#REF!</definedName>
    <definedName name="________________________oto10">[22]VL!#REF!</definedName>
    <definedName name="P" localSheetId="1">'[15]PNT-QUOT-#3'!#REF!</definedName>
    <definedName name="P" localSheetId="3">'[15]PNT-QUOT-#3'!#REF!</definedName>
    <definedName name="P" localSheetId="4">'[15]PNT-QUOT-#3'!#REF!</definedName>
    <definedName name="P" localSheetId="7">'[15]PNT-QUOT-#3'!#REF!</definedName>
    <definedName name="P" localSheetId="8">'[15]PNT-QUOT-#3'!#REF!</definedName>
    <definedName name="P">'[15]PNT-QUOT-#3'!#REF!</definedName>
    <definedName name="PEJM" localSheetId="1">'[15]COAT&amp;WRAP-QIOT-#3'!#REF!</definedName>
    <definedName name="PEJM" localSheetId="3">'[15]COAT&amp;WRAP-QIOT-#3'!#REF!</definedName>
    <definedName name="PEJM" localSheetId="4">'[15]COAT&amp;WRAP-QIOT-#3'!#REF!</definedName>
    <definedName name="PEJM" localSheetId="7">'[15]COAT&amp;WRAP-QIOT-#3'!#REF!</definedName>
    <definedName name="PEJM" localSheetId="8">'[15]COAT&amp;WRAP-QIOT-#3'!#REF!</definedName>
    <definedName name="PEJM">'[15]COAT&amp;WRAP-QIOT-#3'!#REF!</definedName>
    <definedName name="PF" localSheetId="1">'[15]PNT-QUOT-#3'!#REF!</definedName>
    <definedName name="PF" localSheetId="3">'[15]PNT-QUOT-#3'!#REF!</definedName>
    <definedName name="PF" localSheetId="4">'[15]PNT-QUOT-#3'!#REF!</definedName>
    <definedName name="PF" localSheetId="7">'[15]PNT-QUOT-#3'!#REF!</definedName>
    <definedName name="PF" localSheetId="8">'[15]PNT-QUOT-#3'!#REF!</definedName>
    <definedName name="PF">'[15]PNT-QUOT-#3'!#REF!</definedName>
    <definedName name="phu_luc_vua" localSheetId="7">#REF!</definedName>
    <definedName name="phu_luc_vua" localSheetId="8">#REF!</definedName>
    <definedName name="phu_luc_vua">#REF!</definedName>
    <definedName name="PL_指示燈___P.B.___REST_P.B._壓扣開關" localSheetId="1">'[26]NEW-PANEL'!#REF!</definedName>
    <definedName name="PL_指示燈___P.B.___REST_P.B._壓扣開關" localSheetId="3">'[26]NEW-PANEL'!#REF!</definedName>
    <definedName name="PL_指示燈___P.B.___REST_P.B._壓扣開關" localSheetId="4">'[26]NEW-PANEL'!#REF!</definedName>
    <definedName name="PL_指示燈___P.B.___REST_P.B._壓扣開關" localSheetId="7">'[26]NEW-PANEL'!#REF!</definedName>
    <definedName name="PL_指示燈___P.B.___REST_P.B._壓扣開關" localSheetId="8">'[26]NEW-PANEL'!#REF!</definedName>
    <definedName name="PL_指示燈___P.B.___REST_P.B._壓扣開關">'[26]NEW-PANEL'!#REF!</definedName>
    <definedName name="PM">[16]IBASE!$AH$16:$AV$110</definedName>
    <definedName name="Post" localSheetId="1">[8]StartUp!#REF!</definedName>
    <definedName name="Post" localSheetId="3">[8]StartUp!#REF!</definedName>
    <definedName name="Post" localSheetId="4">[8]StartUp!#REF!</definedName>
    <definedName name="Post" localSheetId="7">[8]StartUp!#REF!</definedName>
    <definedName name="Post" localSheetId="8">[8]StartUp!#REF!</definedName>
    <definedName name="Post">[8]StartUp!#REF!</definedName>
    <definedName name="_xlnm.Print_Area" localSheetId="3">#REF!</definedName>
    <definedName name="_xlnm.Print_Area" localSheetId="4">#REF!</definedName>
    <definedName name="_xlnm.Print_Area">#REF!</definedName>
    <definedName name="Print_Area_MI">[14]ESTI.!$A$1:$U$52</definedName>
    <definedName name="_xlnm.Print_Titles" localSheetId="1">'Bảng 2 CQ 1'!$5:$6</definedName>
    <definedName name="_xlnm.Print_Titles" localSheetId="3">'Bảng 4 VLVH 1'!$6:$6</definedName>
    <definedName name="_xlnm.Print_Titles" localSheetId="4">'Bảng 5 VLVH 2'!$6:$7</definedName>
    <definedName name="_xlnm.Print_Titles" localSheetId="7">'Bảng 8 SĐH1 '!$5:$5</definedName>
    <definedName name="_xlnm.Print_Titles" localSheetId="8">'Bảng 9 SĐH1'!$5:$5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 localSheetId="7">#REF!</definedName>
    <definedName name="PROPOSAL" localSheetId="8">#REF!</definedName>
    <definedName name="PROPOSAL">#REF!</definedName>
    <definedName name="pt" localSheetId="1">#REF!</definedName>
    <definedName name="pt" localSheetId="3">#REF!</definedName>
    <definedName name="pt" localSheetId="4">#REF!</definedName>
    <definedName name="pt" localSheetId="7">#REF!</definedName>
    <definedName name="pt" localSheetId="8">#REF!</definedName>
    <definedName name="pt">#REF!</definedName>
    <definedName name="PT_Duong" localSheetId="7">#REF!</definedName>
    <definedName name="PT_Duong" localSheetId="8">#REF!</definedName>
    <definedName name="PT_Duong">#REF!</definedName>
    <definedName name="ptdg" localSheetId="7">#REF!</definedName>
    <definedName name="ptdg" localSheetId="8">#REF!</definedName>
    <definedName name="ptdg">#REF!</definedName>
    <definedName name="PTDG_cau" localSheetId="7">#REF!</definedName>
    <definedName name="PTDG_cau" localSheetId="8">#REF!</definedName>
    <definedName name="PTDG_cau">#REF!</definedName>
    <definedName name="ptvt">'[39]ma-pt'!$A$6:$IV$228</definedName>
    <definedName name="qqq" localSheetId="1">'[15]COAT&amp;WRAP-QIOT-#3'!#REF!</definedName>
    <definedName name="qqq" localSheetId="3">'[15]COAT&amp;WRAP-QIOT-#3'!#REF!</definedName>
    <definedName name="qqq" localSheetId="4">'[15]COAT&amp;WRAP-QIOT-#3'!#REF!</definedName>
    <definedName name="qqq">'[15]COAT&amp;WRAP-QIOT-#3'!#REF!</definedName>
    <definedName name="___________________Rd1" localSheetId="7">[1]TinhToan!$F$86</definedName>
    <definedName name="____________________Rd1" localSheetId="8">[1]TinhToan!$F$86</definedName>
    <definedName name="_____________________Rd1">[1]TinhToan!$F$86</definedName>
    <definedName name="Rn" localSheetId="7">[1]TinhToan!$F$73</definedName>
    <definedName name="Rn" localSheetId="8">[1]TinhToan!$F$73</definedName>
    <definedName name="Rn">[1]TinhToan!$F$73</definedName>
    <definedName name="rr" localSheetId="1" hidden="1">{"'Sheet1'!$L$16"}</definedName>
    <definedName name="rr" localSheetId="2" hidden="1">{"'Sheet1'!$L$16"}</definedName>
    <definedName name="rr" localSheetId="3" hidden="1">{"'Sheet1'!$L$16"}</definedName>
    <definedName name="rr" localSheetId="4" hidden="1">{"'Sheet1'!$L$16"}</definedName>
    <definedName name="rr" localSheetId="5" hidden="1">{"'Sheet1'!$L$16"}</definedName>
    <definedName name="rr" localSheetId="6" hidden="1">{"'Sheet1'!$L$16"}</definedName>
    <definedName name="rr" localSheetId="7" hidden="1">{"'Sheet1'!$L$16"}</definedName>
    <definedName name="rr" localSheetId="8" hidden="1">{"'Sheet1'!$L$16"}</definedName>
    <definedName name="rr" hidden="1">{"'Sheet1'!$L$16"}</definedName>
    <definedName name="RT" localSheetId="1">'[15]COAT&amp;WRAP-QIOT-#3'!#REF!</definedName>
    <definedName name="RT" localSheetId="3">'[15]COAT&amp;WRAP-QIOT-#3'!#REF!</definedName>
    <definedName name="RT" localSheetId="4">'[15]COAT&amp;WRAP-QIOT-#3'!#REF!</definedName>
    <definedName name="RT" localSheetId="7">'[15]COAT&amp;WRAP-QIOT-#3'!#REF!</definedName>
    <definedName name="RT" localSheetId="8">'[15]COAT&amp;WRAP-QIOT-#3'!#REF!</definedName>
    <definedName name="RT">'[15]COAT&amp;WRAP-QIOT-#3'!#REF!</definedName>
    <definedName name="sat" localSheetId="1">[12]TTTram!#REF!</definedName>
    <definedName name="sat" localSheetId="3">[12]TTTram!#REF!</definedName>
    <definedName name="sat" localSheetId="4">[12]TTTram!#REF!</definedName>
    <definedName name="sat" localSheetId="7">[12]TTTram!#REF!</definedName>
    <definedName name="sat" localSheetId="8">[12]TTTram!#REF!</definedName>
    <definedName name="sat">[12]TTTram!#REF!</definedName>
    <definedName name="__________________sat10" localSheetId="1">[5]Gia!#REF!</definedName>
    <definedName name="____________________sat10" localSheetId="3">[5]Gia!#REF!</definedName>
    <definedName name="_____________________sat10" localSheetId="4">[5]Gia!#REF!</definedName>
    <definedName name="______________________sat10" localSheetId="7">[5]Gia!#REF!</definedName>
    <definedName name="_______________________sat10" localSheetId="8">[5]Gia!#REF!</definedName>
    <definedName name="________________________sat10">[5]Gia!#REF!</definedName>
    <definedName name="__________________sat14" localSheetId="1">[5]Gia!#REF!</definedName>
    <definedName name="____________________sat14" localSheetId="3">[5]Gia!#REF!</definedName>
    <definedName name="_____________________sat14" localSheetId="4">[5]Gia!#REF!</definedName>
    <definedName name="______________________sat14" localSheetId="7">[5]Gia!#REF!</definedName>
    <definedName name="_______________________sat14" localSheetId="8">[5]Gia!#REF!</definedName>
    <definedName name="________________________sat14">[5]Gia!#REF!</definedName>
    <definedName name="__________________sat6" localSheetId="1">[5]Gia!#REF!</definedName>
    <definedName name="____________________sat6" localSheetId="3">[5]Gia!#REF!</definedName>
    <definedName name="_____________________sat6" localSheetId="4">[5]Gia!#REF!</definedName>
    <definedName name="______________________sat6" localSheetId="7">[5]Gia!#REF!</definedName>
    <definedName name="_______________________sat6" localSheetId="8">[5]Gia!#REF!</definedName>
    <definedName name="________________________sat6">[5]Gia!#REF!</definedName>
    <definedName name="__________________sat8" localSheetId="1">[5]Gia!#REF!</definedName>
    <definedName name="____________________sat8" localSheetId="3">[5]Gia!#REF!</definedName>
    <definedName name="_____________________sat8" localSheetId="4">[5]Gia!#REF!</definedName>
    <definedName name="______________________sat8" localSheetId="7">[5]Gia!#REF!</definedName>
    <definedName name="_______________________sat8" localSheetId="8">[5]Gia!#REF!</definedName>
    <definedName name="________________________sat8">[5]Gia!#REF!</definedName>
    <definedName name="satu" localSheetId="1">[13]ctTBA!#REF!</definedName>
    <definedName name="satu" localSheetId="3">[13]ctTBA!#REF!</definedName>
    <definedName name="satu" localSheetId="4">[13]ctTBA!#REF!</definedName>
    <definedName name="satu" localSheetId="7">[13]ctTBA!#REF!</definedName>
    <definedName name="satu" localSheetId="8">[13]ctTBA!#REF!</definedName>
    <definedName name="satu">[13]ctTBA!#REF!</definedName>
    <definedName name="SB">[16]IBASE!$AH$7:$AL$14</definedName>
    <definedName name="scr">[4]gVL!$Q$33</definedName>
    <definedName name="sdo">[36]gvl!$N$35</definedName>
    <definedName name="skd" localSheetId="7">[4]gVL!$Q$37</definedName>
    <definedName name="skd" localSheetId="8">[4]gVL!$Q$37</definedName>
    <definedName name="skd">[4]gVL!$Q$37</definedName>
    <definedName name="Soi" localSheetId="7">#REF!</definedName>
    <definedName name="Soi" localSheetId="8">#REF!</definedName>
    <definedName name="Soi">#REF!</definedName>
    <definedName name="Soi_HamYen" localSheetId="1">[40]T.Tinh!#REF!</definedName>
    <definedName name="Soi_HamYen" localSheetId="3">[40]T.Tinh!#REF!</definedName>
    <definedName name="Soi_HamYen" localSheetId="4">[40]T.Tinh!#REF!</definedName>
    <definedName name="Soi_HamYen" localSheetId="7">[40]T.Tinh!#REF!</definedName>
    <definedName name="Soi_HamYen" localSheetId="8">[40]T.Tinh!#REF!</definedName>
    <definedName name="Soi_HamYen">[40]T.Tinh!#REF!</definedName>
    <definedName name="SORT" localSheetId="7">#REF!</definedName>
    <definedName name="SORT" localSheetId="8">#REF!</definedName>
    <definedName name="SORT">#REF!</definedName>
    <definedName name="SORT_AREA">'[14]DI-ESTI'!$A$8:$R$489</definedName>
    <definedName name="SP" localSheetId="1">'[15]PNT-QUOT-#3'!#REF!</definedName>
    <definedName name="SP" localSheetId="3">'[15]PNT-QUOT-#3'!#REF!</definedName>
    <definedName name="SP" localSheetId="4">'[15]PNT-QUOT-#3'!#REF!</definedName>
    <definedName name="SP" localSheetId="7">'[15]PNT-QUOT-#3'!#REF!</definedName>
    <definedName name="SP" localSheetId="8">'[15]PNT-QUOT-#3'!#REF!</definedName>
    <definedName name="SP">'[15]PNT-QUOT-#3'!#REF!</definedName>
    <definedName name="SPEC" localSheetId="7">#REF!</definedName>
    <definedName name="SPEC" localSheetId="8">#REF!</definedName>
    <definedName name="SPEC">#REF!</definedName>
    <definedName name="SPECSUMMARY" localSheetId="7">#REF!</definedName>
    <definedName name="SPECSUMMARY" localSheetId="8">#REF!</definedName>
    <definedName name="SPECSUMMARY">#REF!</definedName>
    <definedName name="Start_1" localSheetId="7">#REF!</definedName>
    <definedName name="Start_1" localSheetId="8">#REF!</definedName>
    <definedName name="Start_1">#REF!</definedName>
    <definedName name="Start_10" localSheetId="7">#REF!</definedName>
    <definedName name="Start_10" localSheetId="8">#REF!</definedName>
    <definedName name="Start_10">#REF!</definedName>
    <definedName name="Start_11" localSheetId="7">#REF!</definedName>
    <definedName name="Start_11" localSheetId="8">#REF!</definedName>
    <definedName name="Start_11">#REF!</definedName>
    <definedName name="Start_12" localSheetId="7">#REF!</definedName>
    <definedName name="Start_12" localSheetId="8">#REF!</definedName>
    <definedName name="Start_12">#REF!</definedName>
    <definedName name="Start_13" localSheetId="7">#REF!</definedName>
    <definedName name="Start_13" localSheetId="8">#REF!</definedName>
    <definedName name="Start_13">#REF!</definedName>
    <definedName name="Start_2" localSheetId="7">#REF!</definedName>
    <definedName name="Start_2" localSheetId="8">#REF!</definedName>
    <definedName name="Start_2">#REF!</definedName>
    <definedName name="Start_3" localSheetId="7">#REF!</definedName>
    <definedName name="Start_3" localSheetId="8">#REF!</definedName>
    <definedName name="Start_3">#REF!</definedName>
    <definedName name="Start_4" localSheetId="7">#REF!</definedName>
    <definedName name="Start_4" localSheetId="8">#REF!</definedName>
    <definedName name="Start_4">#REF!</definedName>
    <definedName name="Start_5" localSheetId="7">#REF!</definedName>
    <definedName name="Start_5" localSheetId="8">#REF!</definedName>
    <definedName name="Start_5">#REF!</definedName>
    <definedName name="Start_6" localSheetId="7">#REF!</definedName>
    <definedName name="Start_6" localSheetId="8">#REF!</definedName>
    <definedName name="Start_6">#REF!</definedName>
    <definedName name="Start_7" localSheetId="7">#REF!</definedName>
    <definedName name="Start_7" localSheetId="8">#REF!</definedName>
    <definedName name="Start_7">#REF!</definedName>
    <definedName name="Start_8" localSheetId="7">#REF!</definedName>
    <definedName name="Start_8" localSheetId="8">#REF!</definedName>
    <definedName name="Start_8">#REF!</definedName>
    <definedName name="Start_9" localSheetId="7">#REF!</definedName>
    <definedName name="Start_9" localSheetId="8">#REF!</definedName>
    <definedName name="Start_9">#REF!</definedName>
    <definedName name="str">[36]gvl!$N$34</definedName>
    <definedName name="Summary" localSheetId="7">#REF!</definedName>
    <definedName name="Summary" localSheetId="8">#REF!</definedName>
    <definedName name="Summary">#REF!</definedName>
    <definedName name="T" localSheetId="7">#REF!</definedName>
    <definedName name="T" localSheetId="8">#REF!</definedName>
    <definedName name="T">#REF!</definedName>
    <definedName name="Taikhoan">'[28]Tai khoan'!$A$3:$C$93</definedName>
    <definedName name="TaxTV">10%</definedName>
    <definedName name="TaxXL">5%</definedName>
    <definedName name="tb">[4]gVL!$Q$29</definedName>
    <definedName name="TBA" localSheetId="7">#REF!</definedName>
    <definedName name="TBA" localSheetId="8">#REF!</definedName>
    <definedName name="TBA">#REF!</definedName>
    <definedName name="________________tct3">[4]gVL!$Q$23</definedName>
    <definedName name="TDY" localSheetId="1">[8]StartUp!#REF!</definedName>
    <definedName name="TDY" localSheetId="3">[8]StartUp!#REF!</definedName>
    <definedName name="TDY" localSheetId="4">[8]StartUp!#REF!</definedName>
    <definedName name="TDY" localSheetId="7">[8]StartUp!#REF!</definedName>
    <definedName name="TDY" localSheetId="8">[8]StartUp!#REF!</definedName>
    <definedName name="TDY">[8]StartUp!#REF!</definedName>
    <definedName name="ThepDet32x3" localSheetId="1">[40]T.Tinh!#REF!</definedName>
    <definedName name="ThepDet32x3" localSheetId="3">[40]T.Tinh!#REF!</definedName>
    <definedName name="ThepDet32x3" localSheetId="4">[40]T.Tinh!#REF!</definedName>
    <definedName name="ThepDet32x3" localSheetId="7">[40]T.Tinh!#REF!</definedName>
    <definedName name="ThepDet32x3" localSheetId="8">[40]T.Tinh!#REF!</definedName>
    <definedName name="ThepDet32x3">[40]T.Tinh!#REF!</definedName>
    <definedName name="ThepDet35x3" localSheetId="1">[40]T.Tinh!#REF!</definedName>
    <definedName name="ThepDet35x3" localSheetId="3">[40]T.Tinh!#REF!</definedName>
    <definedName name="ThepDet35x3" localSheetId="4">[40]T.Tinh!#REF!</definedName>
    <definedName name="ThepDet35x3" localSheetId="7">[40]T.Tinh!#REF!</definedName>
    <definedName name="ThepDet35x3" localSheetId="8">[40]T.Tinh!#REF!</definedName>
    <definedName name="ThepDet35x3">[40]T.Tinh!#REF!</definedName>
    <definedName name="ThepDet40x4" localSheetId="1">[40]T.Tinh!#REF!</definedName>
    <definedName name="ThepDet40x4" localSheetId="3">[40]T.Tinh!#REF!</definedName>
    <definedName name="ThepDet40x4" localSheetId="4">[40]T.Tinh!#REF!</definedName>
    <definedName name="ThepDet40x4" localSheetId="7">[40]T.Tinh!#REF!</definedName>
    <definedName name="ThepDet40x4" localSheetId="8">[40]T.Tinh!#REF!</definedName>
    <definedName name="ThepDet40x4">[40]T.Tinh!#REF!</definedName>
    <definedName name="ThepDet45x4" localSheetId="1">[40]T.Tinh!#REF!</definedName>
    <definedName name="ThepDet45x4" localSheetId="3">[40]T.Tinh!#REF!</definedName>
    <definedName name="ThepDet45x4" localSheetId="4">[40]T.Tinh!#REF!</definedName>
    <definedName name="ThepDet45x4" localSheetId="7">[40]T.Tinh!#REF!</definedName>
    <definedName name="ThepDet45x4" localSheetId="8">[40]T.Tinh!#REF!</definedName>
    <definedName name="ThepDet45x4">[40]T.Tinh!#REF!</definedName>
    <definedName name="ThepDet50x5" localSheetId="1">[40]T.Tinh!#REF!</definedName>
    <definedName name="ThepDet50x5" localSheetId="3">[40]T.Tinh!#REF!</definedName>
    <definedName name="ThepDet50x5" localSheetId="4">[40]T.Tinh!#REF!</definedName>
    <definedName name="ThepDet50x5" localSheetId="7">[40]T.Tinh!#REF!</definedName>
    <definedName name="ThepDet50x5" localSheetId="8">[40]T.Tinh!#REF!</definedName>
    <definedName name="ThepDet50x5">[40]T.Tinh!#REF!</definedName>
    <definedName name="ThepDet63x6" localSheetId="1">[40]T.Tinh!#REF!</definedName>
    <definedName name="ThepDet63x6" localSheetId="3">[40]T.Tinh!#REF!</definedName>
    <definedName name="ThepDet63x6" localSheetId="4">[40]T.Tinh!#REF!</definedName>
    <definedName name="ThepDet63x6" localSheetId="7">[40]T.Tinh!#REF!</definedName>
    <definedName name="ThepDet63x6" localSheetId="8">[40]T.Tinh!#REF!</definedName>
    <definedName name="ThepDet63x6">[40]T.Tinh!#REF!</definedName>
    <definedName name="ThepDet75x6" localSheetId="1">[40]T.Tinh!#REF!</definedName>
    <definedName name="ThepDet75x6" localSheetId="3">[40]T.Tinh!#REF!</definedName>
    <definedName name="ThepDet75x6" localSheetId="4">[40]T.Tinh!#REF!</definedName>
    <definedName name="ThepDet75x6" localSheetId="7">[40]T.Tinh!#REF!</definedName>
    <definedName name="ThepDet75x6" localSheetId="8">[40]T.Tinh!#REF!</definedName>
    <definedName name="ThepDet75x6">[40]T.Tinh!#REF!</definedName>
    <definedName name="thepDet75x7">'[42]4'!$K$23</definedName>
    <definedName name="ThepGoc32x32x3" localSheetId="1">[40]T.Tinh!#REF!</definedName>
    <definedName name="ThepGoc32x32x3" localSheetId="3">[40]T.Tinh!#REF!</definedName>
    <definedName name="ThepGoc32x32x3" localSheetId="4">[40]T.Tinh!#REF!</definedName>
    <definedName name="ThepGoc32x32x3" localSheetId="7">[40]T.Tinh!#REF!</definedName>
    <definedName name="ThepGoc32x32x3" localSheetId="8">[40]T.Tinh!#REF!</definedName>
    <definedName name="ThepGoc32x32x3">[40]T.Tinh!#REF!</definedName>
    <definedName name="ThepGoc35x35x3" localSheetId="1">[40]T.Tinh!#REF!</definedName>
    <definedName name="ThepGoc35x35x3" localSheetId="3">[40]T.Tinh!#REF!</definedName>
    <definedName name="ThepGoc35x35x3" localSheetId="4">[40]T.Tinh!#REF!</definedName>
    <definedName name="ThepGoc35x35x3" localSheetId="7">[40]T.Tinh!#REF!</definedName>
    <definedName name="ThepGoc35x35x3" localSheetId="8">[40]T.Tinh!#REF!</definedName>
    <definedName name="ThepGoc35x35x3">[40]T.Tinh!#REF!</definedName>
    <definedName name="ThepGoc40x40x4" localSheetId="1">[40]T.Tinh!#REF!</definedName>
    <definedName name="ThepGoc40x40x4" localSheetId="3">[40]T.Tinh!#REF!</definedName>
    <definedName name="ThepGoc40x40x4" localSheetId="4">[40]T.Tinh!#REF!</definedName>
    <definedName name="ThepGoc40x40x4" localSheetId="7">[40]T.Tinh!#REF!</definedName>
    <definedName name="ThepGoc40x40x4" localSheetId="8">[40]T.Tinh!#REF!</definedName>
    <definedName name="ThepGoc40x40x4">[40]T.Tinh!#REF!</definedName>
    <definedName name="ThepGoc45x45x4" localSheetId="1">[40]T.Tinh!#REF!</definedName>
    <definedName name="ThepGoc45x45x4" localSheetId="3">[40]T.Tinh!#REF!</definedName>
    <definedName name="ThepGoc45x45x4" localSheetId="4">[40]T.Tinh!#REF!</definedName>
    <definedName name="ThepGoc45x45x4" localSheetId="7">[40]T.Tinh!#REF!</definedName>
    <definedName name="ThepGoc45x45x4" localSheetId="8">[40]T.Tinh!#REF!</definedName>
    <definedName name="ThepGoc45x45x4">[40]T.Tinh!#REF!</definedName>
    <definedName name="ThepGoc50x50x5" localSheetId="1">[40]T.Tinh!#REF!</definedName>
    <definedName name="ThepGoc50x50x5" localSheetId="3">[40]T.Tinh!#REF!</definedName>
    <definedName name="ThepGoc50x50x5" localSheetId="4">[40]T.Tinh!#REF!</definedName>
    <definedName name="ThepGoc50x50x5" localSheetId="7">[40]T.Tinh!#REF!</definedName>
    <definedName name="ThepGoc50x50x5" localSheetId="8">[40]T.Tinh!#REF!</definedName>
    <definedName name="ThepGoc50x50x5">[40]T.Tinh!#REF!</definedName>
    <definedName name="ThepGoc63x63x6" localSheetId="1">[40]T.Tinh!#REF!</definedName>
    <definedName name="ThepGoc63x63x6" localSheetId="3">[40]T.Tinh!#REF!</definedName>
    <definedName name="ThepGoc63x63x6" localSheetId="4">[40]T.Tinh!#REF!</definedName>
    <definedName name="ThepGoc63x63x6" localSheetId="7">[40]T.Tinh!#REF!</definedName>
    <definedName name="ThepGoc63x63x6" localSheetId="8">[40]T.Tinh!#REF!</definedName>
    <definedName name="ThepGoc63x63x6">[40]T.Tinh!#REF!</definedName>
    <definedName name="ThepGoc75x6">'[42]4'!$K$16</definedName>
    <definedName name="ThepGoc75x75x6" localSheetId="1">[40]T.Tinh!#REF!</definedName>
    <definedName name="ThepGoc75x75x6" localSheetId="3">[40]T.Tinh!#REF!</definedName>
    <definedName name="ThepGoc75x75x6" localSheetId="4">[40]T.Tinh!#REF!</definedName>
    <definedName name="ThepGoc75x75x6" localSheetId="7">[40]T.Tinh!#REF!</definedName>
    <definedName name="ThepGoc75x75x6" localSheetId="8">[40]T.Tinh!#REF!</definedName>
    <definedName name="ThepGoc75x75x6">[40]T.Tinh!#REF!</definedName>
    <definedName name="ThepTronD10D18" localSheetId="1">[40]T.Tinh!#REF!</definedName>
    <definedName name="ThepTronD10D18" localSheetId="3">[40]T.Tinh!#REF!</definedName>
    <definedName name="ThepTronD10D18" localSheetId="4">[40]T.Tinh!#REF!</definedName>
    <definedName name="ThepTronD10D18" localSheetId="7">[40]T.Tinh!#REF!</definedName>
    <definedName name="ThepTronD10D18" localSheetId="8">[40]T.Tinh!#REF!</definedName>
    <definedName name="ThepTronD10D18">[40]T.Tinh!#REF!</definedName>
    <definedName name="ThepTronD6D8" localSheetId="1">[40]T.Tinh!#REF!</definedName>
    <definedName name="ThepTronD6D8" localSheetId="3">[40]T.Tinh!#REF!</definedName>
    <definedName name="ThepTronD6D8" localSheetId="4">[40]T.Tinh!#REF!</definedName>
    <definedName name="ThepTronD6D8" localSheetId="7">[40]T.Tinh!#REF!</definedName>
    <definedName name="ThepTronD6D8" localSheetId="8">[40]T.Tinh!#REF!</definedName>
    <definedName name="ThepTronD6D8">[40]T.Tinh!#REF!</definedName>
    <definedName name="thinh">[36]gvl!$N$23</definedName>
    <definedName name="THK" localSheetId="1">'[15]COAT&amp;WRAP-QIOT-#3'!#REF!</definedName>
    <definedName name="THK" localSheetId="3">'[15]COAT&amp;WRAP-QIOT-#3'!#REF!</definedName>
    <definedName name="THK" localSheetId="4">'[15]COAT&amp;WRAP-QIOT-#3'!#REF!</definedName>
    <definedName name="THK" localSheetId="7">'[15]COAT&amp;WRAP-QIOT-#3'!#REF!</definedName>
    <definedName name="THK" localSheetId="8">'[15]COAT&amp;WRAP-QIOT-#3'!#REF!</definedName>
    <definedName name="THK">'[15]COAT&amp;WRAP-QIOT-#3'!#REF!</definedName>
    <definedName name="thucthanh">'[38]Thuc thanh'!$E$29</definedName>
    <definedName name="Tien" localSheetId="7">#REF!</definedName>
    <definedName name="Tien" localSheetId="8">#REF!</definedName>
    <definedName name="Tien">#REF!</definedName>
    <definedName name="TL" localSheetId="1">[22]ND!#REF!</definedName>
    <definedName name="TL" localSheetId="3">[22]ND!#REF!</definedName>
    <definedName name="TL" localSheetId="4">[22]ND!#REF!</definedName>
    <definedName name="TL" localSheetId="7">[22]ND!#REF!</definedName>
    <definedName name="TL" localSheetId="8">[22]ND!#REF!</definedName>
    <definedName name="TL">[22]ND!#REF!</definedName>
    <definedName name="Tle" localSheetId="7">#REF!</definedName>
    <definedName name="Tle" localSheetId="8">#REF!</definedName>
    <definedName name="Tle">#REF!</definedName>
    <definedName name="tno">[4]gVL!$Q$47</definedName>
    <definedName name="Tra_DM_su_dung" localSheetId="7">#REF!</definedName>
    <definedName name="Tra_DM_su_dung" localSheetId="8">#REF!</definedName>
    <definedName name="Tra_DM_su_dung">#REF!</definedName>
    <definedName name="Tra_don_gia_KS" localSheetId="7">#REF!</definedName>
    <definedName name="Tra_don_gia_KS" localSheetId="8">#REF!</definedName>
    <definedName name="Tra_don_gia_KS">#REF!</definedName>
    <definedName name="Tra_DTCT" localSheetId="7">#REF!</definedName>
    <definedName name="Tra_DTCT" localSheetId="8">#REF!</definedName>
    <definedName name="Tra_DTCT">#REF!</definedName>
    <definedName name="Tra_GTXLST">[19]DTCT!$C$10:$J$438</definedName>
    <definedName name="Tra_phan_tram" localSheetId="1">[21]Tra_bang!#REF!</definedName>
    <definedName name="Tra_phan_tram" localSheetId="3">[21]Tra_bang!#REF!</definedName>
    <definedName name="Tra_phan_tram" localSheetId="4">[21]Tra_bang!#REF!</definedName>
    <definedName name="Tra_phan_tram" localSheetId="7">[21]Tra_bang!#REF!</definedName>
    <definedName name="Tra_phan_tram" localSheetId="8">[21]Tra_bang!#REF!</definedName>
    <definedName name="Tra_phan_tram">[21]Tra_bang!#REF!</definedName>
    <definedName name="Tra_tim_hang_mucPT_trung" localSheetId="7">#REF!</definedName>
    <definedName name="Tra_tim_hang_mucPT_trung" localSheetId="8">#REF!</definedName>
    <definedName name="Tra_tim_hang_mucPT_trung">#REF!</definedName>
    <definedName name="Tra_TL" localSheetId="7">#REF!</definedName>
    <definedName name="Tra_TL" localSheetId="8">#REF!</definedName>
    <definedName name="Tra_TL">#REF!</definedName>
    <definedName name="Tra_ty_le2" localSheetId="7">#REF!</definedName>
    <definedName name="Tra_ty_le2" localSheetId="8">#REF!</definedName>
    <definedName name="Tra_ty_le2">#REF!</definedName>
    <definedName name="Tra_ty_le3" localSheetId="7">#REF!</definedName>
    <definedName name="Tra_ty_le3" localSheetId="8">#REF!</definedName>
    <definedName name="Tra_ty_le3">#REF!</definedName>
    <definedName name="Tra_ty_le4" localSheetId="7">#REF!</definedName>
    <definedName name="Tra_ty_le4" localSheetId="8">#REF!</definedName>
    <definedName name="Tra_ty_le4">#REF!</definedName>
    <definedName name="Tra_ty_le5" localSheetId="7">#REF!</definedName>
    <definedName name="Tra_ty_le5" localSheetId="8">#REF!</definedName>
    <definedName name="Tra_ty_le5">#REF!</definedName>
    <definedName name="tra_vat_lieu1">'[31]tra-vat-lieu'!$G$4:$J$193</definedName>
    <definedName name="tra_VL_1">'[29]tra-vat-lieu'!$A$201:$H$215</definedName>
    <definedName name="TRANSFORMER" localSheetId="1">'[26]NEW-PANEL'!#REF!</definedName>
    <definedName name="TRANSFORMER" localSheetId="3">'[26]NEW-PANEL'!#REF!</definedName>
    <definedName name="TRANSFORMER" localSheetId="4">'[26]NEW-PANEL'!#REF!</definedName>
    <definedName name="TRANSFORMER" localSheetId="7">'[26]NEW-PANEL'!#REF!</definedName>
    <definedName name="TRANSFORMER" localSheetId="8">'[26]NEW-PANEL'!#REF!</definedName>
    <definedName name="TRANSFORMER">'[26]NEW-PANEL'!#REF!</definedName>
    <definedName name="TraTH">'[30]dtct cong'!$A$9:$A$649</definedName>
    <definedName name="TronD10D18">'[42]4'!$K$14</definedName>
    <definedName name="TronD6D8">'[42]4'!$K$13</definedName>
    <definedName name="tsdd" localSheetId="1">#REF!</definedName>
    <definedName name="tsdd" localSheetId="2">#REF!</definedName>
    <definedName name="tsdd" localSheetId="3">#REF!</definedName>
    <definedName name="tsdd" localSheetId="4">#REF!</definedName>
    <definedName name="tsdd" localSheetId="7">#REF!</definedName>
    <definedName name="tsdd" localSheetId="8">#REF!</definedName>
    <definedName name="tsdd">#REF!</definedName>
    <definedName name="tthi" localSheetId="7">#REF!</definedName>
    <definedName name="tthi" localSheetId="8">#REF!</definedName>
    <definedName name="tthi">#REF!</definedName>
    <definedName name="ty_le" localSheetId="7">#REF!</definedName>
    <definedName name="ty_le" localSheetId="8">#REF!</definedName>
    <definedName name="ty_le">#REF!</definedName>
    <definedName name="ty_le_BTN" localSheetId="1">#REF!</definedName>
    <definedName name="ty_le_BTN" localSheetId="3">#REF!</definedName>
    <definedName name="ty_le_BTN" localSheetId="4">#REF!</definedName>
    <definedName name="ty_le_BTN" localSheetId="7">#REF!</definedName>
    <definedName name="ty_le_BTN" localSheetId="8">#REF!</definedName>
    <definedName name="ty_le_BTN">#REF!</definedName>
    <definedName name="Ty_le1" localSheetId="7">#REF!</definedName>
    <definedName name="Ty_le1" localSheetId="8">#REF!</definedName>
    <definedName name="Ty_le1">#REF!</definedName>
    <definedName name="v">'[42]4'!$K$24</definedName>
    <definedName name="VA" localSheetId="1">[22]ND!#REF!</definedName>
    <definedName name="VA" localSheetId="3">[22]ND!#REF!</definedName>
    <definedName name="VA" localSheetId="4">[22]ND!#REF!</definedName>
    <definedName name="VA" localSheetId="7">[22]ND!#REF!</definedName>
    <definedName name="VA" localSheetId="8">[22]ND!#REF!</definedName>
    <definedName name="VA">[22]ND!#REF!</definedName>
    <definedName name="VARIINST" localSheetId="7">#REF!</definedName>
    <definedName name="VARIINST" localSheetId="8">#REF!</definedName>
    <definedName name="VARIINST">#REF!</definedName>
    <definedName name="VARIPURC" localSheetId="7">#REF!</definedName>
    <definedName name="VARIPURC" localSheetId="8">#REF!</definedName>
    <definedName name="VARIPURC">#REF!</definedName>
    <definedName name="vcxa">'[11]TT04'!$J$20</definedName>
    <definedName name="vdkt">[4]gVL!$Q$55</definedName>
    <definedName name="W" localSheetId="7">#REF!</definedName>
    <definedName name="W" localSheetId="8">#REF!</definedName>
    <definedName name="W">#REF!</definedName>
    <definedName name="ww" localSheetId="1" hidden="1">{"'Sheet1'!$L$16"}</definedName>
    <definedName name="ww" localSheetId="2" hidden="1">{"'Sheet1'!$L$16"}</definedName>
    <definedName name="ww" localSheetId="3" hidden="1">{"'Sheet1'!$L$16"}</definedName>
    <definedName name="ww" localSheetId="4" hidden="1">{"'Sheet1'!$L$16"}</definedName>
    <definedName name="ww" localSheetId="5" hidden="1">{"'Sheet1'!$L$16"}</definedName>
    <definedName name="ww" localSheetId="6" hidden="1">{"'Sheet1'!$L$16"}</definedName>
    <definedName name="ww" localSheetId="7" hidden="1">{"'Sheet1'!$L$16"}</definedName>
    <definedName name="ww" localSheetId="8" hidden="1">{"'Sheet1'!$L$16"}</definedName>
    <definedName name="ww" hidden="1">{"'Sheet1'!$L$16"}</definedName>
    <definedName name="X" localSheetId="7">#REF!</definedName>
    <definedName name="X" localSheetId="8">#REF!</definedName>
    <definedName name="X">#REF!</definedName>
    <definedName name="xa" localSheetId="1">[12]TTTram!#REF!</definedName>
    <definedName name="xa" localSheetId="3">[12]TTTram!#REF!</definedName>
    <definedName name="xa" localSheetId="4">[12]TTTram!#REF!</definedName>
    <definedName name="xa" localSheetId="7">[12]TTTram!#REF!</definedName>
    <definedName name="xa" localSheetId="8">[12]TTTram!#REF!</definedName>
    <definedName name="xa">[12]TTTram!#REF!</definedName>
    <definedName name="xh" localSheetId="7">#REF!</definedName>
    <definedName name="xh" localSheetId="8">#REF!</definedName>
    <definedName name="xh">#REF!</definedName>
    <definedName name="XiMangPCB30" localSheetId="1">[40]T.Tinh!#REF!</definedName>
    <definedName name="XiMangPCB30" localSheetId="3">[40]T.Tinh!#REF!</definedName>
    <definedName name="XiMangPCB30" localSheetId="4">[40]T.Tinh!#REF!</definedName>
    <definedName name="XiMangPCB30" localSheetId="7">[40]T.Tinh!#REF!</definedName>
    <definedName name="XiMangPCB30" localSheetId="8">[40]T.Tinh!#REF!</definedName>
    <definedName name="XiMangPCB30">[40]T.Tinh!#REF!</definedName>
    <definedName name="xm" localSheetId="7">[3]gvl!$N$16</definedName>
    <definedName name="xm" localSheetId="8">[3]gvl!$N$16</definedName>
    <definedName name="xm">[3]gvl!$N$16</definedName>
    <definedName name="xn" localSheetId="7">#REF!</definedName>
    <definedName name="xn" localSheetId="8">#REF!</definedName>
    <definedName name="xn">#REF!</definedName>
    <definedName name="Xuat_hien1">[20]DTCT!$A$7:$A$238</definedName>
    <definedName name="ZYX" localSheetId="7">#REF!</definedName>
    <definedName name="ZYX" localSheetId="8">#REF!</definedName>
    <definedName name="ZYX">#REF!</definedName>
    <definedName name="ZZZ" localSheetId="7">#REF!</definedName>
    <definedName name="ZZZ" localSheetId="8">#REF!</definedName>
    <definedName name="ZZZ">#REF!</definedName>
    <definedName name="_xlnm.Print_Titles" localSheetId="2">'Bang 3 CQ 2 '!$6:$6</definedName>
    <definedName name="_xlnm.Print_Titles" localSheetId="5">'Bảng 6 ĐTQT 1'!$7:$9</definedName>
    <definedName name="_xlnm._FilterDatabase" localSheetId="3" hidden="1">'Bảng 4 VLVH 1'!$A$7:$P$26</definedName>
    <definedName name="_xlnm._FilterDatabase" localSheetId="7" hidden="1">'Bảng 8 SĐH1 '!$A$5:$T$103</definedName>
    <definedName name="_xlnm._FilterDatabase" localSheetId="8" hidden="1">'Bảng 9 SĐH1'!$A$5:$T$102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Nguyen</author>
    <author>HP</author>
    <author>Author</author>
  </authors>
  <commentList>
    <comment ref="C32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dạy bằng tiếng Pháp</t>
        </r>
      </text>
    </comment>
    <comment ref="E32" authorId="1">
      <text>
        <r>
          <rPr>
            <b/>
            <sz val="9"/>
            <rFont val="Tahoma"/>
            <charset val="0"/>
          </rPr>
          <t>Nguyen:</t>
        </r>
        <r>
          <rPr>
            <sz val="9"/>
            <rFont val="Tahoma"/>
            <charset val="0"/>
          </rPr>
          <t xml:space="preserve">
QLKH điều chỉnh mã QĐ1970/21/12/2021</t>
        </r>
      </text>
    </comment>
    <comment ref="N81" authorId="2">
      <text>
        <r>
          <rPr>
            <b/>
            <sz val="9"/>
            <rFont val="Tahoma"/>
            <charset val="0"/>
          </rPr>
          <t>HP:</t>
        </r>
        <r>
          <rPr>
            <sz val="9"/>
            <rFont val="Tahoma"/>
            <charset val="0"/>
          </rPr>
          <t xml:space="preserve">
truoc 1 sua thanh 2
</t>
        </r>
      </text>
    </comment>
    <comment ref="N175" authorId="2">
      <text>
        <r>
          <rPr>
            <b/>
            <sz val="9"/>
            <rFont val="Tahoma"/>
            <charset val="0"/>
          </rPr>
          <t>HP:</t>
        </r>
        <r>
          <rPr>
            <sz val="9"/>
            <rFont val="Tahoma"/>
            <charset val="0"/>
          </rPr>
          <t xml:space="preserve">
truoc 2 dong 1</t>
        </r>
      </text>
    </comment>
    <comment ref="N176" authorId="2">
      <text>
        <r>
          <rPr>
            <b/>
            <sz val="9"/>
            <rFont val="Tahoma"/>
            <charset val="0"/>
          </rPr>
          <t>HP:</t>
        </r>
        <r>
          <rPr>
            <sz val="9"/>
            <rFont val="Tahoma"/>
            <charset val="0"/>
          </rPr>
          <t xml:space="preserve">
truoc 2 dong 1</t>
        </r>
      </text>
    </comment>
    <comment ref="C183" authorId="0">
      <text>
        <r>
          <rPr>
            <b/>
            <sz val="9"/>
            <rFont val="Tahoma"/>
            <charset val="0"/>
          </rPr>
          <t xml:space="preserve">Administrator:
bộ 3 HP cùng màu không xếp được học 3,5 năm do đk học trước và TA
</t>
        </r>
      </text>
    </comment>
    <comment ref="D267" authorId="3">
      <text>
        <r>
          <rPr>
            <b/>
            <sz val="9"/>
            <rFont val="Tahoma"/>
            <charset val="0"/>
          </rPr>
          <t>Author:</t>
        </r>
        <r>
          <rPr>
            <sz val="9"/>
            <rFont val="Tahoma"/>
            <charset val="0"/>
          </rPr>
          <t xml:space="preserve">
Đổi mã thi Trắc nghiệm kết hợp
</t>
        </r>
      </text>
    </comment>
    <comment ref="E486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sửa mã
</t>
        </r>
      </text>
    </comment>
    <comment ref="H629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đổi cơ cấu 21122</t>
        </r>
      </text>
    </comment>
    <comment ref="D684" authorId="3">
      <text>
        <r>
          <rPr>
            <b/>
            <sz val="9"/>
            <rFont val="Tahoma"/>
            <charset val="0"/>
          </rPr>
          <t>Author:</t>
        </r>
        <r>
          <rPr>
            <sz val="9"/>
            <rFont val="Tahoma"/>
            <charset val="0"/>
          </rPr>
          <t xml:space="preserve">
Sửa mãtrong bảncứng
</t>
        </r>
      </text>
    </comment>
    <comment ref="C800" authorId="1">
      <text>
        <r>
          <rPr>
            <b/>
            <sz val="9"/>
            <rFont val="Tahoma"/>
            <charset val="0"/>
          </rPr>
          <t>Nguyen:</t>
        </r>
        <r>
          <rPr>
            <sz val="9"/>
            <rFont val="Tahoma"/>
            <charset val="0"/>
          </rPr>
          <t xml:space="preserve">
theo pcbm thì Luật kinh tế 1, ctđt thì Luật Kinh tế?</t>
        </r>
      </text>
    </comment>
    <comment ref="N844" authorId="2">
      <text>
        <r>
          <rPr>
            <b/>
            <sz val="9"/>
            <rFont val="Tahoma"/>
            <charset val="0"/>
          </rPr>
          <t>HP:</t>
        </r>
        <r>
          <rPr>
            <sz val="9"/>
            <rFont val="Tahoma"/>
            <charset val="0"/>
          </rPr>
          <t xml:space="preserve">
truoc 2 dong 1 lop
</t>
        </r>
      </text>
    </comment>
    <comment ref="N845" authorId="2">
      <text>
        <r>
          <rPr>
            <b/>
            <sz val="9"/>
            <rFont val="Tahoma"/>
            <charset val="0"/>
          </rPr>
          <t>HP:</t>
        </r>
        <r>
          <rPr>
            <sz val="9"/>
            <rFont val="Tahoma"/>
            <charset val="0"/>
          </rPr>
          <t xml:space="preserve">
truoc 2 dong 1
</t>
        </r>
      </text>
    </comment>
    <comment ref="N850" authorId="2">
      <text>
        <r>
          <rPr>
            <b/>
            <sz val="9"/>
            <rFont val="Tahoma"/>
            <charset val="0"/>
          </rPr>
          <t>HP:</t>
        </r>
        <r>
          <rPr>
            <sz val="9"/>
            <rFont val="Tahoma"/>
            <charset val="0"/>
          </rPr>
          <t xml:space="preserve">
truoc 3 dong 1</t>
        </r>
      </text>
    </comment>
    <comment ref="N856" authorId="2">
      <text>
        <r>
          <rPr>
            <b/>
            <sz val="9"/>
            <rFont val="Tahoma"/>
            <charset val="0"/>
          </rPr>
          <t>HP:</t>
        </r>
        <r>
          <rPr>
            <sz val="9"/>
            <rFont val="Tahoma"/>
            <charset val="0"/>
          </rPr>
          <t xml:space="preserve">
truoc 2 dong 1</t>
        </r>
      </text>
    </comment>
    <comment ref="N859" authorId="2">
      <text>
        <r>
          <rPr>
            <b/>
            <sz val="9"/>
            <rFont val="Tahoma"/>
            <charset val="0"/>
          </rPr>
          <t>HP:</t>
        </r>
        <r>
          <rPr>
            <sz val="9"/>
            <rFont val="Tahoma"/>
            <charset val="0"/>
          </rPr>
          <t xml:space="preserve">
truoc 2 dong 1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N18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HP mới từ 25-26</t>
        </r>
      </text>
    </comment>
    <comment ref="H27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28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54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56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95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105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127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128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AN129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HP mới từ 25-26</t>
        </r>
      </text>
    </comment>
    <comment ref="AN143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HP mới từ 25-26</t>
        </r>
      </text>
    </comment>
    <comment ref="AN144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HP mới từ 25-26</t>
        </r>
      </text>
    </comment>
    <comment ref="AN156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HP mới từ 25-26</t>
        </r>
      </text>
    </comment>
    <comment ref="H165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186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190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199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200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201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AN206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HP mới từ 25-26</t>
        </r>
      </text>
    </comment>
    <comment ref="AN207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HP mới từ 25-26</t>
        </r>
      </text>
    </comment>
    <comment ref="H213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220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221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222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234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244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294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306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H357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Tăng 1 lớp 29/04/2025</t>
        </r>
      </text>
    </comment>
    <comment ref="AN365" authorId="0">
      <text>
        <r>
          <rPr>
            <b/>
            <sz val="9"/>
            <rFont val="Tahoma"/>
            <charset val="0"/>
          </rPr>
          <t>Administrator:</t>
        </r>
        <r>
          <rPr>
            <sz val="9"/>
            <rFont val="Tahoma"/>
            <charset val="0"/>
          </rPr>
          <t xml:space="preserve">
HP mới từ 25-26</t>
        </r>
      </text>
    </comment>
  </commentList>
</comments>
</file>

<file path=xl/sharedStrings.xml><?xml version="1.0" encoding="utf-8"?>
<sst xmlns="http://schemas.openxmlformats.org/spreadsheetml/2006/main" count="16813" uniqueCount="2459">
  <si>
    <t>PHỤ LỤC 1</t>
  </si>
  <si>
    <t>BỘ GIÁO DỤC VÀ ĐÀO TẠO</t>
  </si>
  <si>
    <t>CỘNG HÒA XÃ HỘI CHỦ NGHĨA VIỆT NAM</t>
  </si>
  <si>
    <t>TRƯỜNG ĐẠI HỌC THƯƠNG MẠI</t>
  </si>
  <si>
    <t>Độc lập - Tự do - Hạnh phúc</t>
  </si>
  <si>
    <t>Hà Nội, ngày        tháng        năm 2025</t>
  </si>
  <si>
    <t>BIỂU ĐỒ KẾ HOẠCH GIẢNG DẠY, HỌC TẬP  NĂM HỌC 2025-2026</t>
  </si>
  <si>
    <t>HỌC KÌ</t>
  </si>
  <si>
    <t>HỌC KÌ I</t>
  </si>
  <si>
    <t>HỌC KÌ  II</t>
  </si>
  <si>
    <t xml:space="preserve"> HÈ</t>
  </si>
  <si>
    <t>Khóa</t>
  </si>
  <si>
    <t>Tuần thứ</t>
  </si>
  <si>
    <t>Từ ngày</t>
  </si>
  <si>
    <t>4/8</t>
  </si>
  <si>
    <t>11</t>
  </si>
  <si>
    <t>18</t>
  </si>
  <si>
    <t>25</t>
  </si>
  <si>
    <t>1/9</t>
  </si>
  <si>
    <t>8</t>
  </si>
  <si>
    <t>15</t>
  </si>
  <si>
    <t>22</t>
  </si>
  <si>
    <t>29</t>
  </si>
  <si>
    <t>6</t>
  </si>
  <si>
    <t>13</t>
  </si>
  <si>
    <t>20</t>
  </si>
  <si>
    <t>27</t>
  </si>
  <si>
    <t>3</t>
  </si>
  <si>
    <t>10</t>
  </si>
  <si>
    <t>17</t>
  </si>
  <si>
    <t>24</t>
  </si>
  <si>
    <t>1/12</t>
  </si>
  <si>
    <t>5</t>
  </si>
  <si>
    <t>12</t>
  </si>
  <si>
    <t>19</t>
  </si>
  <si>
    <t>26</t>
  </si>
  <si>
    <t>2</t>
  </si>
  <si>
    <t>9</t>
  </si>
  <si>
    <t>16</t>
  </si>
  <si>
    <t>23</t>
  </si>
  <si>
    <t>30</t>
  </si>
  <si>
    <t>4</t>
  </si>
  <si>
    <t>1/6</t>
  </si>
  <si>
    <t>6/7</t>
  </si>
  <si>
    <t>Đến . . .</t>
  </si>
  <si>
    <t>31</t>
  </si>
  <si>
    <t>7</t>
  </si>
  <si>
    <t>14</t>
  </si>
  <si>
    <t>21</t>
  </si>
  <si>
    <t>28</t>
  </si>
  <si>
    <t>5/10</t>
  </si>
  <si>
    <t>2/11</t>
  </si>
  <si>
    <t>4/1</t>
  </si>
  <si>
    <t>1/2</t>
  </si>
  <si>
    <t>1/3</t>
  </si>
  <si>
    <t>5/4</t>
  </si>
  <si>
    <t>3/5</t>
  </si>
  <si>
    <t>5/7</t>
  </si>
  <si>
    <t>2/8</t>
  </si>
  <si>
    <t>*</t>
  </si>
  <si>
    <t>Đ</t>
  </si>
  <si>
    <t>Tết</t>
  </si>
  <si>
    <t>Đại học chính quy</t>
  </si>
  <si>
    <t>K61</t>
  </si>
  <si>
    <t xml:space="preserve">CT
</t>
  </si>
  <si>
    <t>Dự kiến: K61 học 13 tuần, bắt đầu học từ 15/9/2025</t>
  </si>
  <si>
    <t>Dt</t>
  </si>
  <si>
    <t>Th</t>
  </si>
  <si>
    <t>/0</t>
  </si>
  <si>
    <t>0/</t>
  </si>
  <si>
    <t>17T</t>
  </si>
  <si>
    <t>GDQP đợt 1+2</t>
  </si>
  <si>
    <t>17T: BKI</t>
  </si>
  <si>
    <r>
      <rPr>
        <sz val="8"/>
        <rFont val="Arial Narrow"/>
        <charset val="0"/>
      </rPr>
      <t>Internship</t>
    </r>
    <r>
      <rPr>
        <sz val="8"/>
        <rFont val="Times New Roman"/>
        <charset val="0"/>
      </rPr>
      <t xml:space="preserve">
2T</t>
    </r>
  </si>
  <si>
    <t>GDQP đợt 2</t>
  </si>
  <si>
    <t xml:space="preserve">10T: BKS, BLH, </t>
  </si>
  <si>
    <t>0/
QP</t>
  </si>
  <si>
    <t>GDQP</t>
  </si>
  <si>
    <t>QP/0</t>
  </si>
  <si>
    <t>TTDN 8T</t>
  </si>
  <si>
    <t>K60</t>
  </si>
  <si>
    <t>CT</t>
  </si>
  <si>
    <t>14T: BKI</t>
  </si>
  <si>
    <t>Dt/
Th</t>
  </si>
  <si>
    <t>TTDN 9T</t>
  </si>
  <si>
    <t>10T:BKS, BLH, BKN, BLN</t>
  </si>
  <si>
    <t>TTDN 12T (10T NH25-26 và 
2T NH26-27)</t>
  </si>
  <si>
    <t>K59</t>
  </si>
  <si>
    <t>TTDN</t>
  </si>
  <si>
    <t>16T: BKS, BLH, BBK, BKN, BLN</t>
  </si>
  <si>
    <t>10T: BKN, BLN</t>
  </si>
  <si>
    <t>K58
Tiến độ
 4 năm</t>
  </si>
  <si>
    <t>TTTH 4T</t>
  </si>
  <si>
    <t>B</t>
  </si>
  <si>
    <t>B/0</t>
  </si>
  <si>
    <t>0/B</t>
  </si>
  <si>
    <t>LVTN/KLTN 9T</t>
  </si>
  <si>
    <t>K</t>
  </si>
  <si>
    <t>BG</t>
  </si>
  <si>
    <t>13T: BKN, BLN</t>
  </si>
  <si>
    <t>KLTN 9T</t>
  </si>
  <si>
    <t>K58
 Tiến độ
 3.5 năm</t>
  </si>
  <si>
    <t>VLVH</t>
  </si>
  <si>
    <t>K58DQ</t>
  </si>
  <si>
    <t>K56DQ1
K56DQ2</t>
  </si>
  <si>
    <t>Viện đào tạo quốc tế</t>
  </si>
  <si>
    <t>CN22</t>
  </si>
  <si>
    <t>CN22 13T</t>
  </si>
  <si>
    <t>L1</t>
  </si>
  <si>
    <t>L2</t>
  </si>
  <si>
    <t>CN22 18T</t>
  </si>
  <si>
    <t>KREMS 11T</t>
  </si>
  <si>
    <t>KREMS 13T</t>
  </si>
  <si>
    <t>L3</t>
  </si>
  <si>
    <t>KREMS.DB+UWED.DB Session1 7T</t>
  </si>
  <si>
    <t>KREMS.DB+UWED.DB Session2 7T</t>
  </si>
  <si>
    <t>Session3 7T</t>
  </si>
  <si>
    <t>KREMS.DB+UWED.DB Session4 7T</t>
  </si>
  <si>
    <t>CN21</t>
  </si>
  <si>
    <t>CN21 18T</t>
  </si>
  <si>
    <t>7T</t>
  </si>
  <si>
    <t>CN20</t>
  </si>
  <si>
    <t>CN20 22T</t>
  </si>
  <si>
    <t>CN20 bảo vệ dự án nhóm</t>
  </si>
  <si>
    <t>CN20 Thực tập</t>
  </si>
  <si>
    <t>CN20 bảo vệ cá nhân</t>
  </si>
  <si>
    <t>UWED 18T</t>
  </si>
  <si>
    <t>8T</t>
  </si>
  <si>
    <t>Thực tập</t>
  </si>
  <si>
    <t>1T</t>
  </si>
  <si>
    <t>KREMS Thực tập</t>
  </si>
  <si>
    <t>KREMS 7T</t>
  </si>
  <si>
    <t>Song bằng</t>
  </si>
  <si>
    <t>SB 13T</t>
  </si>
  <si>
    <t>SB 17T</t>
  </si>
  <si>
    <t>GDQP đợt 1 hoặc đợt 2</t>
  </si>
  <si>
    <t>Tiên tiến</t>
  </si>
  <si>
    <t>TT 13T</t>
  </si>
  <si>
    <t>TT 17T</t>
  </si>
  <si>
    <t>Viện ĐTSĐH</t>
  </si>
  <si>
    <t>CH30A</t>
  </si>
  <si>
    <t>5T</t>
  </si>
  <si>
    <t>ĐATN</t>
  </si>
  <si>
    <t>TN</t>
  </si>
  <si>
    <t>CH30B</t>
  </si>
  <si>
    <t>8T + Th</t>
  </si>
  <si>
    <t>4T+Th</t>
  </si>
  <si>
    <t>5T+Thi</t>
  </si>
  <si>
    <t>BV ĐATN</t>
  </si>
  <si>
    <t>CH31A</t>
  </si>
  <si>
    <t>6T</t>
  </si>
  <si>
    <t>5T + Th</t>
  </si>
  <si>
    <t>7T + Th</t>
  </si>
  <si>
    <t>CH31B</t>
  </si>
  <si>
    <t>TS</t>
  </si>
  <si>
    <t>NH</t>
  </si>
  <si>
    <t>3T</t>
  </si>
  <si>
    <t>2T</t>
  </si>
  <si>
    <t>CH32A</t>
  </si>
  <si>
    <t>EMBA1</t>
  </si>
  <si>
    <t>11T</t>
  </si>
  <si>
    <t>4T</t>
  </si>
  <si>
    <t>EMBA2</t>
  </si>
  <si>
    <t>12T</t>
  </si>
  <si>
    <t>EMBA3</t>
  </si>
  <si>
    <t>EMBA4</t>
  </si>
  <si>
    <t>NCS 34B (T9/2021)</t>
  </si>
  <si>
    <t>NCS 35A (T3/2022)</t>
  </si>
  <si>
    <t>LA</t>
  </si>
  <si>
    <t>NCS 35B (T9/2022)</t>
  </si>
  <si>
    <t>NCS 36A (T3/2023)</t>
  </si>
  <si>
    <t>NCS 36B (T9/2023)</t>
  </si>
  <si>
    <t>NCS 37A (T4/2024)</t>
  </si>
  <si>
    <t>NCKH, Chuyên đề, Luận án</t>
  </si>
  <si>
    <t>NCS 37B (T10/2024)</t>
  </si>
  <si>
    <t>NCS 38A (T4/2025)</t>
  </si>
  <si>
    <t>HP2, TLTQ, HP3, chuyên đề, Luận án</t>
  </si>
  <si>
    <t>NCS 38B (T10/2025)</t>
  </si>
  <si>
    <t>Nh</t>
  </si>
  <si>
    <t>HP1</t>
  </si>
  <si>
    <t>NCS 39A (T4/2026)</t>
  </si>
  <si>
    <t>- Giải thích các từ viết tắt:</t>
  </si>
  <si>
    <t>Số tuần học</t>
  </si>
  <si>
    <t>T</t>
  </si>
  <si>
    <t>Nhập học</t>
  </si>
  <si>
    <t>Thực tập doanh nghiệp</t>
  </si>
  <si>
    <t>Dự trữ</t>
  </si>
  <si>
    <t xml:space="preserve">Đăng ký học </t>
  </si>
  <si>
    <t>Học chinh trị</t>
  </si>
  <si>
    <t>Thực tập tổng hợp</t>
  </si>
  <si>
    <t>TTTH</t>
  </si>
  <si>
    <t>Bế giảng</t>
  </si>
  <si>
    <t>KT. HIỆU TRƯỞNG</t>
  </si>
  <si>
    <t>Sinh hoạt lớp HC</t>
  </si>
  <si>
    <t>* ngày</t>
  </si>
  <si>
    <t>Thi học phần</t>
  </si>
  <si>
    <t>Chấm Báo cáo</t>
  </si>
  <si>
    <t>Nghỉ hè, tết</t>
  </si>
  <si>
    <t>PHÓ HIỆU TRƯỞNG</t>
  </si>
  <si>
    <t>Khóa luận tốt nghiệp</t>
  </si>
  <si>
    <t>KLTN</t>
  </si>
  <si>
    <t>Chấm Khóa luận/LVTN</t>
  </si>
  <si>
    <t>- Các ngày nghỉ lễ, Tết và học bù</t>
  </si>
  <si>
    <t xml:space="preserve">Nghỉ Quốc khánh 02/9: từ thứ 7 ngày 30/8/2025 đến hết thứ 3 ngày 02/9/2025 </t>
  </si>
  <si>
    <t xml:space="preserve">Nghỉ tết DL: thứ 5 ngày 01/01/2026 </t>
  </si>
  <si>
    <t>Nghỉ tết AL: từ thứ 3 ngày 10/02/2026 đến hết thứ 2 ngày 23/02/2026 (23/12/2025-07/01/2026 AL)</t>
  </si>
  <si>
    <t>GS,TS Nguyễn Hoàng Việt</t>
  </si>
  <si>
    <t>Nghỉ giỗ tổ Hùng Vương: Chủ nhật ngày 26/4/2026 (10/3 AL) nghỉ bù vào thứ 2 ngày 27/4/2026 (đã tính nghỉ thứ 7 ngày 25/4/2026)</t>
  </si>
  <si>
    <t>Nghỉ lễ 30/4 và 01/5:  từ thứ 5 ngày 30/4/2026 đến hết thứ 6 ngày 01/5/2026 (đã tính nghỉ thứ 7 ngày 02/5/2026)</t>
  </si>
  <si>
    <t>- Lịch sinh hoạt lớp HC</t>
  </si>
  <si>
    <t xml:space="preserve"> </t>
  </si>
  <si>
    <t>HK1:20/8/2025 (thứ 4), 21/11/2025 (thứ 6)</t>
  </si>
  <si>
    <r>
      <rPr>
        <sz val="9"/>
        <rFont val="Times New Roman"/>
        <charset val="0"/>
      </rPr>
      <t xml:space="preserve">HK2:14/01/2026 (thứ 4), </t>
    </r>
    <r>
      <rPr>
        <sz val="9"/>
        <color indexed="10"/>
        <rFont val="Times New Roman"/>
        <charset val="0"/>
      </rPr>
      <t>21/4/2026 (thứ 3)</t>
    </r>
  </si>
  <si>
    <t>PHỤ LỤC 2</t>
  </si>
  <si>
    <t>KẾ HOẠCH GIẢNG DẠY DỰ KIẾN ĐẠI HỌC CHÍNH QUY HỌC KÌ 1 NĂM HỌC 2025-2026</t>
  </si>
  <si>
    <t>STT</t>
  </si>
  <si>
    <t>BM</t>
  </si>
  <si>
    <t>TÊN HỌC PHẦN</t>
  </si>
  <si>
    <t>MÃ HP</t>
  </si>
  <si>
    <t>Số 
TC</t>
  </si>
  <si>
    <t>BB
/TC</t>
  </si>
  <si>
    <t>Cơ 
cấu</t>
  </si>
  <si>
    <t>Giờ LT</t>
  </si>
  <si>
    <t>Giờ TL/TH</t>
  </si>
  <si>
    <t>Giờ BCTT</t>
  </si>
  <si>
    <t>Giờ TTDN</t>
  </si>
  <si>
    <t>Giờ
 lên 
lớp</t>
  </si>
  <si>
    <t>Số
 LHP</t>
  </si>
  <si>
    <t>Tổng số giờ</t>
  </si>
  <si>
    <t>Số
 SV</t>
  </si>
  <si>
    <t>Đối
 tượng</t>
  </si>
  <si>
    <t>Đối
 tượng
Ghép</t>
  </si>
  <si>
    <t>Ghi chú</t>
  </si>
  <si>
    <t>Tên Viện/ Khoa/ Bộ môn</t>
  </si>
  <si>
    <t>Tổng giờ giảng LT</t>
  </si>
  <si>
    <t>Tổng giờ TL/TH</t>
  </si>
  <si>
    <t>Tổng số giờ BCTT</t>
  </si>
  <si>
    <t>Tổng số giờ TTDN</t>
  </si>
  <si>
    <t>Quản trị rủi ro</t>
  </si>
  <si>
    <t>BMGM0411</t>
  </si>
  <si>
    <t>BB</t>
  </si>
  <si>
    <t>36 (LT:24; TL:12)</t>
  </si>
  <si>
    <t>24,12</t>
  </si>
  <si>
    <t>A</t>
  </si>
  <si>
    <t>Bộ môn Quản trị học</t>
  </si>
  <si>
    <t>Quản trị rủi ro
 Risk Management</t>
  </si>
  <si>
    <t>BMGM0631</t>
  </si>
  <si>
    <t>54 (LT:36; TL:18)</t>
  </si>
  <si>
    <t>(36,18)</t>
  </si>
  <si>
    <t>AA</t>
  </si>
  <si>
    <t>Tâm lý quản trị kinh doanh
Business Administration Psychology</t>
  </si>
  <si>
    <t>TMKT0211</t>
  </si>
  <si>
    <t>TC</t>
  </si>
  <si>
    <t>(24,12)</t>
  </si>
  <si>
    <t>SN</t>
  </si>
  <si>
    <t>A,AS</t>
  </si>
  <si>
    <t>59AS</t>
  </si>
  <si>
    <t>Nhượng quyền kinh doanh</t>
  </si>
  <si>
    <t>BMGM1211</t>
  </si>
  <si>
    <t>AS</t>
  </si>
  <si>
    <t>Quản trị học</t>
  </si>
  <si>
    <t>BMGM0111</t>
  </si>
  <si>
    <t>36,18</t>
  </si>
  <si>
    <t>N</t>
  </si>
  <si>
    <t>Quản trị học
Fundamentals of Management</t>
  </si>
  <si>
    <t>BMGM0531</t>
  </si>
  <si>
    <t>BBK</t>
  </si>
  <si>
    <t>Tâm lý quản trị kinh doanh</t>
  </si>
  <si>
    <t xml:space="preserve">Quản trị học </t>
  </si>
  <si>
    <t>CD,T</t>
  </si>
  <si>
    <t>60T</t>
  </si>
  <si>
    <t>T,CD</t>
  </si>
  <si>
    <t>60CD</t>
  </si>
  <si>
    <t>E</t>
  </si>
  <si>
    <t>LQ,D</t>
  </si>
  <si>
    <t>60D</t>
  </si>
  <si>
    <t>S</t>
  </si>
  <si>
    <t>Văn hóa kinh doanh</t>
  </si>
  <si>
    <t>BMGM1221</t>
  </si>
  <si>
    <t>I</t>
  </si>
  <si>
    <t>U</t>
  </si>
  <si>
    <t>BMGM1711</t>
  </si>
  <si>
    <t>AAI</t>
  </si>
  <si>
    <t>BKS</t>
  </si>
  <si>
    <t>61U</t>
  </si>
  <si>
    <t>BLH</t>
  </si>
  <si>
    <t xml:space="preserve">Văn hoá kinh doanh </t>
  </si>
  <si>
    <t>61BKS</t>
  </si>
  <si>
    <t>Tổng</t>
  </si>
  <si>
    <t>Quản trị sản xuất</t>
  </si>
  <si>
    <t>CEMG4211</t>
  </si>
  <si>
    <t>58AS</t>
  </si>
  <si>
    <t>Bộ môn Quản trị tác nghiệp kinh doanh</t>
  </si>
  <si>
    <t>Quản trị bán hàng**</t>
  </si>
  <si>
    <t>CEMG2651</t>
  </si>
  <si>
    <t>Q</t>
  </si>
  <si>
    <t>Quản trị bán hàng</t>
  </si>
  <si>
    <t>CEMG2621</t>
  </si>
  <si>
    <t>QT1</t>
  </si>
  <si>
    <t>Quản trị dự án</t>
  </si>
  <si>
    <t>CEMG2711</t>
  </si>
  <si>
    <t>AS,59AS,59A</t>
  </si>
  <si>
    <t>59AS,59A</t>
  </si>
  <si>
    <t>Quản trị sản xuất
Production Management</t>
  </si>
  <si>
    <t>CEMG3131</t>
  </si>
  <si>
    <t>Quản trị nhóm làm việc</t>
  </si>
  <si>
    <t>CEMG2811</t>
  </si>
  <si>
    <t xml:space="preserve">Quản trị dự án </t>
  </si>
  <si>
    <t>Quản trị nhóm làm việc
Teamwork Management</t>
  </si>
  <si>
    <t>CEMG4711</t>
  </si>
  <si>
    <t xml:space="preserve">Quản trị nhóm làm việc  </t>
  </si>
  <si>
    <t>Quản trị chiến lược toàn cầu</t>
  </si>
  <si>
    <t>SMGM2211</t>
  </si>
  <si>
    <t>C</t>
  </si>
  <si>
    <t>Bộ môn Quản trị chiến lược</t>
  </si>
  <si>
    <t>58T</t>
  </si>
  <si>
    <t>Chiến lược kinh doanh quốc tế</t>
  </si>
  <si>
    <t>SMGM2111</t>
  </si>
  <si>
    <t xml:space="preserve">Quản trị chiến lược </t>
  </si>
  <si>
    <t>SMGM0111</t>
  </si>
  <si>
    <t>58Q</t>
  </si>
  <si>
    <t>Quản trị công ty
 Corporate Governance</t>
  </si>
  <si>
    <t>SMGM0731</t>
  </si>
  <si>
    <t xml:space="preserve">Quản trị công ty </t>
  </si>
  <si>
    <t>SMGM3111</t>
  </si>
  <si>
    <t>59E</t>
  </si>
  <si>
    <t>Quản trị chiến lược</t>
  </si>
  <si>
    <t>59U</t>
  </si>
  <si>
    <t>Quản trị chiến lược
Strategic Management</t>
  </si>
  <si>
    <t>SMGM0631</t>
  </si>
  <si>
    <t>Chiến lược kinh doanh quốc tế
International Business Strategic</t>
  </si>
  <si>
    <t>SMGM0931</t>
  </si>
  <si>
    <t>Quản trị công ty 
Corporate governance</t>
  </si>
  <si>
    <t>UU</t>
  </si>
  <si>
    <t>CC</t>
  </si>
  <si>
    <t>CCI</t>
  </si>
  <si>
    <t>Quản trị buồng khách sạn</t>
  </si>
  <si>
    <t>TSMG3211</t>
  </si>
  <si>
    <t>BLN</t>
  </si>
  <si>
    <t>Bộ môn Quản trị dịch vụ khách sạn du lịch</t>
  </si>
  <si>
    <t>Quản trị nhà hàng</t>
  </si>
  <si>
    <t>TSMG3113</t>
  </si>
  <si>
    <t>Quản trị chất lượng dịch vụ du lịch</t>
  </si>
  <si>
    <t>TSMG2621</t>
  </si>
  <si>
    <t>BKN</t>
  </si>
  <si>
    <t>59BLH</t>
  </si>
  <si>
    <t>59BKS</t>
  </si>
  <si>
    <t>Quản trị chất lượng dịch vụ du lịch
Tourism Service Quality Management</t>
  </si>
  <si>
    <t>Marketing du lịch *</t>
  </si>
  <si>
    <t>TMKT1721</t>
  </si>
  <si>
    <t>51 (LT:34; TL:12; TT:5)</t>
  </si>
  <si>
    <t>34,12,5</t>
  </si>
  <si>
    <t>Bộ môn Marketing du lịch</t>
  </si>
  <si>
    <t>Marketing du lịch</t>
  </si>
  <si>
    <t>TMKT0511</t>
  </si>
  <si>
    <t>Tổ chức sự kiện du lịch</t>
  </si>
  <si>
    <t>TMKT3921</t>
  </si>
  <si>
    <t>Văn hóa du lịch</t>
  </si>
  <si>
    <t>TMKT4011</t>
  </si>
  <si>
    <t>Tài nguyên du lịch</t>
  </si>
  <si>
    <t>TMKT3821</t>
  </si>
  <si>
    <t>Marketing du lịch*
Tourism Marketing*</t>
  </si>
  <si>
    <t>Cơ sở văn hóa Việt Nam</t>
  </si>
  <si>
    <t>ENTI0111</t>
  </si>
  <si>
    <t>60BLN</t>
  </si>
  <si>
    <t>Cơ sở văn hoá Việt Nam</t>
  </si>
  <si>
    <t>QT</t>
  </si>
  <si>
    <t>Quản trị dịch vụ</t>
  </si>
  <si>
    <t>TEMG2911</t>
  </si>
  <si>
    <t>Bộ môn Quản trị doanh nghiệp du lịch</t>
  </si>
  <si>
    <t xml:space="preserve">Quản trị dịch vụ  </t>
  </si>
  <si>
    <t>Quản trị tác nghiệp doanh nghiệp lữ hành</t>
  </si>
  <si>
    <t>TEMG3011</t>
  </si>
  <si>
    <t>59Q</t>
  </si>
  <si>
    <t xml:space="preserve">Quản trị tác nghiệp doanh nghiệp lữ hành </t>
  </si>
  <si>
    <t>Du lịch bền vững</t>
  </si>
  <si>
    <t>TSMG3021</t>
  </si>
  <si>
    <t>Quản lý điểm đến du lịch</t>
  </si>
  <si>
    <t>TSMG2921</t>
  </si>
  <si>
    <t>Quản trị khu nghỉ dưỡng</t>
  </si>
  <si>
    <t>TEMG3311</t>
  </si>
  <si>
    <t>60BLH</t>
  </si>
  <si>
    <t>60C</t>
  </si>
  <si>
    <t>Quản trị dịch vụ
Service Management</t>
  </si>
  <si>
    <t>60BKI</t>
  </si>
  <si>
    <t>Quản trị dịch vụ
Service management</t>
  </si>
  <si>
    <t>LXI</t>
  </si>
  <si>
    <t>61EEI</t>
  </si>
  <si>
    <t>EEI</t>
  </si>
  <si>
    <t>61LXI</t>
  </si>
  <si>
    <t>Quản trị dịch vụ
(Service Management)</t>
  </si>
  <si>
    <t>FII</t>
  </si>
  <si>
    <t>Quản trị dịch vụ 
Service Management</t>
  </si>
  <si>
    <t>ISI</t>
  </si>
  <si>
    <t>Quản trị chất lượng</t>
  </si>
  <si>
    <t>QMGM0911</t>
  </si>
  <si>
    <t>Bộ môn Quản trị chất lượng</t>
  </si>
  <si>
    <t>Quản trị tri thức</t>
  </si>
  <si>
    <t>QMGM0811</t>
  </si>
  <si>
    <t>LQ</t>
  </si>
  <si>
    <t>Quản trị công nghệ</t>
  </si>
  <si>
    <t>QMGM0721</t>
  </si>
  <si>
    <t>CD</t>
  </si>
  <si>
    <t xml:space="preserve">Quản trị chất lượng     </t>
  </si>
  <si>
    <t>59LQ,T</t>
  </si>
  <si>
    <t>Quản trị chất lượng
Quality Management</t>
  </si>
  <si>
    <t>EE</t>
  </si>
  <si>
    <t>Quản trị tri thức
Knowledge Management</t>
  </si>
  <si>
    <t>TTI</t>
  </si>
  <si>
    <t>Quản trị logistics kinh doanh</t>
  </si>
  <si>
    <t>BLOG1511</t>
  </si>
  <si>
    <t>Bộ môn Logistics và chuỗi cung ứng</t>
  </si>
  <si>
    <t>Quản trị chuỗi cung ứng</t>
  </si>
  <si>
    <t>BLOG2011</t>
  </si>
  <si>
    <t>58F</t>
  </si>
  <si>
    <t>Quản lý kho và trung tâm phân phối *</t>
  </si>
  <si>
    <t>BLOG3121</t>
  </si>
  <si>
    <t>Logistics quốc tế</t>
  </si>
  <si>
    <t>BLOG3051</t>
  </si>
  <si>
    <t>Mua và quản trị nguồn cung</t>
  </si>
  <si>
    <t>BLOG3041</t>
  </si>
  <si>
    <t>Quản trị Logistics kinh doanh</t>
  </si>
  <si>
    <t>59LQ</t>
  </si>
  <si>
    <t>Logistic quốc tế</t>
  </si>
  <si>
    <t>EK</t>
  </si>
  <si>
    <t xml:space="preserve">Quản trị chuỗi cung ứng </t>
  </si>
  <si>
    <t xml:space="preserve">Logistics quốc tế </t>
  </si>
  <si>
    <t>Quản trị logistics kinh doanh
Business logistics management</t>
  </si>
  <si>
    <t>Quản trị thương hiệu 1</t>
  </si>
  <si>
    <t>BRMG2011</t>
  </si>
  <si>
    <t>K57T</t>
  </si>
  <si>
    <t>Bộ môn Quản trị thương hiệu</t>
  </si>
  <si>
    <t>Quản trị Thương hiệu 2</t>
  </si>
  <si>
    <t>BRMG2111</t>
  </si>
  <si>
    <t>K57C</t>
  </si>
  <si>
    <t>Quản lý tài sản trí tuệ</t>
  </si>
  <si>
    <t>BRMG2312</t>
  </si>
  <si>
    <t>K57A</t>
  </si>
  <si>
    <t>Quản trị thương hiệu điện tử</t>
  </si>
  <si>
    <t>BRMG2311</t>
  </si>
  <si>
    <t>K57E</t>
  </si>
  <si>
    <t>Chiến lược thương hiệu *</t>
  </si>
  <si>
    <t>BRMG0621</t>
  </si>
  <si>
    <t>K57F</t>
  </si>
  <si>
    <t>Quản trị thương hiệu 1
Brand Management 1</t>
  </si>
  <si>
    <t>Chiến lược thương hiệu
Brand Strategy</t>
  </si>
  <si>
    <t>BRMG0511</t>
  </si>
  <si>
    <t>K58T</t>
  </si>
  <si>
    <t xml:space="preserve">Quản trị thương hiệu điện tử </t>
  </si>
  <si>
    <t>K58AS</t>
  </si>
  <si>
    <t xml:space="preserve"> K58EK</t>
  </si>
  <si>
    <t xml:space="preserve">Chuẩn mực kiểm toán Việt Nam* </t>
  </si>
  <si>
    <t>FAUD3121</t>
  </si>
  <si>
    <t>DK</t>
  </si>
  <si>
    <t>Bộ môn Kiểm toán</t>
  </si>
  <si>
    <t>Kiểm toán ngân sách nhà nước</t>
  </si>
  <si>
    <t>FAUD2011</t>
  </si>
  <si>
    <t>59DC,DK</t>
  </si>
  <si>
    <t>Thực hành kiểm toán báo cáo tài chính</t>
  </si>
  <si>
    <t>FAUD0841</t>
  </si>
  <si>
    <t>90 (TH:90)</t>
  </si>
  <si>
    <t>0,90</t>
  </si>
  <si>
    <t>HỌC PM</t>
  </si>
  <si>
    <t>Kiểm toán ngân sách Nhà nước</t>
  </si>
  <si>
    <t>HC</t>
  </si>
  <si>
    <t xml:space="preserve">Thực hành kiểm toán 
(Practice of Auditing  - ICAEW) </t>
  </si>
  <si>
    <t>FAUD0831</t>
  </si>
  <si>
    <t>DD</t>
  </si>
  <si>
    <t xml:space="preserve">Kiểm toán báo cáo tài chính 1           </t>
  </si>
  <si>
    <t>RAUD3011</t>
  </si>
  <si>
    <t xml:space="preserve">Kiểm toán căn bản </t>
  </si>
  <si>
    <t>FAUD0411</t>
  </si>
  <si>
    <t>F</t>
  </si>
  <si>
    <t>58PQ</t>
  </si>
  <si>
    <t>Lý thuyết kiểm toán 
Principles of Auditing</t>
  </si>
  <si>
    <t>FAUD0811</t>
  </si>
  <si>
    <t>72 (LT:48; TL:24)</t>
  </si>
  <si>
    <t>48,24</t>
  </si>
  <si>
    <t>AUDITING AND ASSURANCE 1 (ICAEW CFAB)</t>
  </si>
  <si>
    <t>FAUD1631</t>
  </si>
  <si>
    <t>DI</t>
  </si>
  <si>
    <t>Kiểm toán căn bản</t>
  </si>
  <si>
    <t>Kế toán ngân hàng thương mại</t>
  </si>
  <si>
    <t>BAUD0631</t>
  </si>
  <si>
    <t>DC</t>
  </si>
  <si>
    <t>Bộ môn Kế toán quản trị</t>
  </si>
  <si>
    <t>Kế toán quản trị (Management Accounting)</t>
  </si>
  <si>
    <t>FACC0811</t>
  </si>
  <si>
    <t>Kế toán công 1 (Public Accouting 1)</t>
  </si>
  <si>
    <t>FACC3011</t>
  </si>
  <si>
    <t>Kế toán ngân hàng thương mại (Accouting for commercial bank)</t>
  </si>
  <si>
    <t>HH</t>
  </si>
  <si>
    <t xml:space="preserve">Kế toán quản trị 2 (ICAEW CFAB) </t>
  </si>
  <si>
    <t>FACC2631</t>
  </si>
  <si>
    <t>Hệ thống thông tin kế toán (Accounting Information System )</t>
  </si>
  <si>
    <t>FACC2011</t>
  </si>
  <si>
    <t>Kế toán công 1</t>
  </si>
  <si>
    <t>D</t>
  </si>
  <si>
    <t>Hệ thống thông tin kế toán</t>
  </si>
  <si>
    <t>58D</t>
  </si>
  <si>
    <t xml:space="preserve">Kế toán quốc tế    </t>
  </si>
  <si>
    <t>FACC1521</t>
  </si>
  <si>
    <t xml:space="preserve">Kế toán quản trị đơn vị công         </t>
  </si>
  <si>
    <t>FACC0321</t>
  </si>
  <si>
    <t>Kế toán công 2</t>
  </si>
  <si>
    <t>FACC3012</t>
  </si>
  <si>
    <t>59DC</t>
  </si>
  <si>
    <t xml:space="preserve">Hệ thống thông tin kế toán </t>
  </si>
  <si>
    <t>Managerial Accounting 1 (ICAEW CFAB)</t>
  </si>
  <si>
    <t>FACC2531</t>
  </si>
  <si>
    <t xml:space="preserve">Kế toán thuế trong doanh nghiệp </t>
  </si>
  <si>
    <t>EACC1721</t>
  </si>
  <si>
    <t>Bộ môn Kế toán tài chính</t>
  </si>
  <si>
    <t>Thực hành kế toán máy</t>
  </si>
  <si>
    <t>EACC2011</t>
  </si>
  <si>
    <t>Thực hành kế toán công</t>
  </si>
  <si>
    <t>EACC2021</t>
  </si>
  <si>
    <t xml:space="preserve">Thực hành kế toán 
(Practice of Accounting - ICAEW) </t>
  </si>
  <si>
    <t>EACC0841</t>
  </si>
  <si>
    <t xml:space="preserve">Báo cáo tài chính 1 (ICAEW ACA) 
Financial Reporting 1 (ICAEW ACA) </t>
  </si>
  <si>
    <t>EACC2531</t>
  </si>
  <si>
    <t xml:space="preserve">Kế toán tài chính 2* </t>
  </si>
  <si>
    <t>EACC2621</t>
  </si>
  <si>
    <t>Kế toán tài chính 2*</t>
  </si>
  <si>
    <t>Kế toán tài chính 2</t>
  </si>
  <si>
    <t>EACC1511</t>
  </si>
  <si>
    <t xml:space="preserve">Kế toán tài chính 1 
Financial Accounting 1 </t>
  </si>
  <si>
    <t>EACC0811</t>
  </si>
  <si>
    <t>Kế toán tài chính Việt Nam 2 
Vietnamese Financial Accounting 2</t>
  </si>
  <si>
    <t>EACC0832</t>
  </si>
  <si>
    <t>ACCOUNTING 1 (ICAEW CFAB)</t>
  </si>
  <si>
    <t>EACC2331</t>
  </si>
  <si>
    <t>Accounting 2 (ICAEW CFAB)*</t>
  </si>
  <si>
    <t>EACC2431</t>
  </si>
  <si>
    <t>Phân tích kinh tế doanh nghiệp</t>
  </si>
  <si>
    <t>ANST0611</t>
  </si>
  <si>
    <t>59D</t>
  </si>
  <si>
    <t>Bộ môn Nguyên lý kế toán</t>
  </si>
  <si>
    <t>Phân tích Báo cáo tài chính</t>
  </si>
  <si>
    <t>ANST0833</t>
  </si>
  <si>
    <t>Phân tích báo cáo tài chính</t>
  </si>
  <si>
    <t>ANST1511</t>
  </si>
  <si>
    <t>59DK</t>
  </si>
  <si>
    <t xml:space="preserve">Phân tích kinh tế khu vực công </t>
  </si>
  <si>
    <t>ANST0811</t>
  </si>
  <si>
    <t>Nguyên lý kế toán</t>
  </si>
  <si>
    <t>FACC0111</t>
  </si>
  <si>
    <t>Kinh doanh, công nghệ &amp; tài chính 2 
(ICAEW CFAB)</t>
  </si>
  <si>
    <t>ANST1031</t>
  </si>
  <si>
    <t>Thống kê kinh tế</t>
  </si>
  <si>
    <t>ANST1231</t>
  </si>
  <si>
    <t>Nguyên lý thống kê</t>
  </si>
  <si>
    <t>ANST0211</t>
  </si>
  <si>
    <t>60DK</t>
  </si>
  <si>
    <t>V</t>
  </si>
  <si>
    <t>Nguyên lý thống kê
Principle of Statistics</t>
  </si>
  <si>
    <t>DDI</t>
  </si>
  <si>
    <t>Chính sách kinh tế quốc tế</t>
  </si>
  <si>
    <t>FECO2211</t>
  </si>
  <si>
    <t>59EK</t>
  </si>
  <si>
    <t>Bộ môn Kinh tế quốc tế</t>
  </si>
  <si>
    <t>Kinh tế chia sẻ</t>
  </si>
  <si>
    <t>FECO1911</t>
  </si>
  <si>
    <t>Đầu tư quốc tế</t>
  </si>
  <si>
    <t>FECO1921</t>
  </si>
  <si>
    <t xml:space="preserve">Đầu tư quốc tế </t>
  </si>
  <si>
    <t>FECO2411</t>
  </si>
  <si>
    <t>59QT</t>
  </si>
  <si>
    <t>Quản lý môi trường trong Thương mại quốc tế</t>
  </si>
  <si>
    <t>FECO2511</t>
  </si>
  <si>
    <t>Kinh tế đầu tư quốc tế</t>
  </si>
  <si>
    <t>FECO2022</t>
  </si>
  <si>
    <t>60EK</t>
  </si>
  <si>
    <t>Kinh tế khu vực và ASEAN</t>
  </si>
  <si>
    <t>FECO2031</t>
  </si>
  <si>
    <t xml:space="preserve">Đầu tư quốc tế
International Investment </t>
  </si>
  <si>
    <t>FECO2631</t>
  </si>
  <si>
    <t>Kinh tế quốc tế 1</t>
  </si>
  <si>
    <t>FECO1711</t>
  </si>
  <si>
    <t>Kinh tế lao động</t>
  </si>
  <si>
    <t>FECO1611</t>
  </si>
  <si>
    <t>60E</t>
  </si>
  <si>
    <t>Kinh tế môi trường</t>
  </si>
  <si>
    <t>FECO1521</t>
  </si>
  <si>
    <t>H</t>
  </si>
  <si>
    <t>Kinh tế quốc tế 1
International economics 1</t>
  </si>
  <si>
    <t>60LXI</t>
  </si>
  <si>
    <t>Quản trị đa văn hóa</t>
  </si>
  <si>
    <t>ITOM1811</t>
  </si>
  <si>
    <t>Bộ môn Quản trị tác nghiệp thương mại quốc tế</t>
  </si>
  <si>
    <t>Quản trị giao nhận và vận chuyển hàng hóa quốc tế</t>
  </si>
  <si>
    <t>ITOM1511</t>
  </si>
  <si>
    <t>Nghiệp vụ hải quan</t>
  </si>
  <si>
    <t>ITOM1721</t>
  </si>
  <si>
    <t>Kinh tế hải quan</t>
  </si>
  <si>
    <t>ITOM2021</t>
  </si>
  <si>
    <t>Quản trị đa văn hoá</t>
  </si>
  <si>
    <t xml:space="preserve">Đàm phán thương mại quốc tế </t>
  </si>
  <si>
    <t>ITOM1621</t>
  </si>
  <si>
    <t>Quản trị tác nghiệp thương mại quốc tế</t>
  </si>
  <si>
    <t>ITOM0511</t>
  </si>
  <si>
    <t>Kinh doanh quốc tế</t>
  </si>
  <si>
    <t>ITOM1311</t>
  </si>
  <si>
    <t>Quản trị tác nghiệp thương mại quốc tế*</t>
  </si>
  <si>
    <t>ITOM0512</t>
  </si>
  <si>
    <t>Hội nhập kinh tế quốc tế</t>
  </si>
  <si>
    <t>ITOM2011</t>
  </si>
  <si>
    <t>Khoa học hàng hóa</t>
  </si>
  <si>
    <t>ITOM1612</t>
  </si>
  <si>
    <t>Quản trị tác nghiệp TMQT</t>
  </si>
  <si>
    <t>Đàm phán thương mại quốc tế</t>
  </si>
  <si>
    <t>Kinh doanh quốc tế*
International Business*</t>
  </si>
  <si>
    <t>ITOM1931</t>
  </si>
  <si>
    <t>Quản trị đa văn hóa
Cross-culture Management</t>
  </si>
  <si>
    <t>ITOM2031</t>
  </si>
  <si>
    <t>Kinh doanh quốc tế
International Business</t>
  </si>
  <si>
    <t>Kinh doanh quốc tế
International business</t>
  </si>
  <si>
    <t>60CCI</t>
  </si>
  <si>
    <t>HHI</t>
  </si>
  <si>
    <t>UUI</t>
  </si>
  <si>
    <t>Khoa học hàng hóa
Science of merchandise</t>
  </si>
  <si>
    <t>ITOM2611</t>
  </si>
  <si>
    <t>Quản lý nhà nước về thương mại</t>
  </si>
  <si>
    <t>TECO1011</t>
  </si>
  <si>
    <t>Bộ môn Quản lý kinh tế</t>
  </si>
  <si>
    <t>Nguyên lý quản lý kinh tế</t>
  </si>
  <si>
    <t>TECO2031</t>
  </si>
  <si>
    <t>P</t>
  </si>
  <si>
    <t xml:space="preserve">Kinh tế doanh nghiệp </t>
  </si>
  <si>
    <t>BMGM1021</t>
  </si>
  <si>
    <t>Chính sách kinh tế xã hội</t>
  </si>
  <si>
    <t>TECO2051</t>
  </si>
  <si>
    <t>60F</t>
  </si>
  <si>
    <t>Kinh tế đầu tư*</t>
  </si>
  <si>
    <t>FECO2023</t>
  </si>
  <si>
    <t>Quản lý nhà nước về tài nguyên và môi trường</t>
  </si>
  <si>
    <t>TECO2041</t>
  </si>
  <si>
    <t>Quản lý đầu tư kinh doanh bất động sản</t>
  </si>
  <si>
    <t>FECO2111</t>
  </si>
  <si>
    <t>59PQ,60PQ</t>
  </si>
  <si>
    <t>Kinh tế doanh nghiệp</t>
  </si>
  <si>
    <t>Kinh tế thương mại đại cương</t>
  </si>
  <si>
    <t>TECO0111</t>
  </si>
  <si>
    <t>60A</t>
  </si>
  <si>
    <t>PQ</t>
  </si>
  <si>
    <t>TECO2911</t>
  </si>
  <si>
    <t>61S</t>
  </si>
  <si>
    <t>61PQ</t>
  </si>
  <si>
    <t xml:space="preserve">Kinh tế thương mại đại cương </t>
  </si>
  <si>
    <t>IK</t>
  </si>
  <si>
    <t>Kinh tế công cộng</t>
  </si>
  <si>
    <t>FECO0921</t>
  </si>
  <si>
    <t>Bộ môn Kinh tế học</t>
  </si>
  <si>
    <t>Kinh tế vĩ mô 1</t>
  </si>
  <si>
    <t>MAEC0111</t>
  </si>
  <si>
    <t>60AS</t>
  </si>
  <si>
    <t>Kinh tế vĩ mô 2</t>
  </si>
  <si>
    <t>MAEC0311</t>
  </si>
  <si>
    <t>Kinh tế học</t>
  </si>
  <si>
    <t>MIEC0821</t>
  </si>
  <si>
    <t>60DC</t>
  </si>
  <si>
    <t>60LQ</t>
  </si>
  <si>
    <t>60HC</t>
  </si>
  <si>
    <t>Kinh tế học quản lý</t>
  </si>
  <si>
    <t>MIEC0811</t>
  </si>
  <si>
    <t>60HT</t>
  </si>
  <si>
    <t>Kinh tế vi mô 2</t>
  </si>
  <si>
    <t>MIEC0311</t>
  </si>
  <si>
    <t>Kinh tế phát triển</t>
  </si>
  <si>
    <t>FECO2011</t>
  </si>
  <si>
    <t>60H</t>
  </si>
  <si>
    <t>Kinh tế Vĩ mô 1</t>
  </si>
  <si>
    <t xml:space="preserve">Kinh tế vĩ mô 1 </t>
  </si>
  <si>
    <t>60N</t>
  </si>
  <si>
    <t>60Q</t>
  </si>
  <si>
    <t>HT</t>
  </si>
  <si>
    <t>Kinh tế vi mô 1</t>
  </si>
  <si>
    <t>MIEC0111</t>
  </si>
  <si>
    <t>61LQ</t>
  </si>
  <si>
    <t>61HC</t>
  </si>
  <si>
    <t>Chính phủ điện tử</t>
  </si>
  <si>
    <t>eCOM1311</t>
  </si>
  <si>
    <t>Bộ môn Thương mại điện tử</t>
  </si>
  <si>
    <t>Quản trị thương mại điện tử 1</t>
  </si>
  <si>
    <t>eCOM2011</t>
  </si>
  <si>
    <t>Học PM</t>
  </si>
  <si>
    <t xml:space="preserve">Thương mại điện tử căn bản </t>
  </si>
  <si>
    <t>PCOM0111</t>
  </si>
  <si>
    <t>Marketing thương mại điện tử</t>
  </si>
  <si>
    <t>SMGM0511</t>
  </si>
  <si>
    <t xml:space="preserve">Chính phủ điện tử </t>
  </si>
  <si>
    <t>ECOM1311</t>
  </si>
  <si>
    <t>24, 12</t>
  </si>
  <si>
    <t>Công nghệ Blockchain và ứng dụng trong TMĐT</t>
  </si>
  <si>
    <t>PCOM0321</t>
  </si>
  <si>
    <t>Phát triển hệ thống Thương mại điện tử</t>
  </si>
  <si>
    <t>ECOM1511</t>
  </si>
  <si>
    <t xml:space="preserve">Thương mại di động </t>
  </si>
  <si>
    <t>PCOM0221</t>
  </si>
  <si>
    <t>Thương mại điện tử căn bản</t>
  </si>
  <si>
    <t>Marketing thương mại điện tử
Ecommerce - Marketing</t>
  </si>
  <si>
    <t>Quản trị Thương mại điện tử 1</t>
  </si>
  <si>
    <t xml:space="preserve">Thanh toán điện tử  </t>
  </si>
  <si>
    <t>PCOM0411</t>
  </si>
  <si>
    <t xml:space="preserve">Thực hành khai thác dữ liệu trên mạng Internet </t>
  </si>
  <si>
    <t>eCOM2111</t>
  </si>
  <si>
    <t>60 (TH:60)</t>
  </si>
  <si>
    <t>0,60</t>
  </si>
  <si>
    <t>60IK</t>
  </si>
  <si>
    <t>Thanh toán điện tử</t>
  </si>
  <si>
    <t>Chuyển đổi số trong kinh doanh 
(Digital transformation in business)</t>
  </si>
  <si>
    <t>PCOM1111</t>
  </si>
  <si>
    <t>Thực hành khai thác dữ liệu trên mạng internet</t>
  </si>
  <si>
    <t xml:space="preserve">Chuyển đổi số trong kinh doanh </t>
  </si>
  <si>
    <t>Chuyển đổi số trong kinh doanh</t>
  </si>
  <si>
    <t>Thực hành khai thác dữ liệu trên mạng
Internet</t>
  </si>
  <si>
    <t>ECOM2111</t>
  </si>
  <si>
    <t>58I</t>
  </si>
  <si>
    <t>Chuyển đổi số trong kinh doanh
Digital transformation in business</t>
  </si>
  <si>
    <t>60LXI,HHIUUI,EEI</t>
  </si>
  <si>
    <t>Thực hành khai thác dữ liệu trên mạng Internet</t>
  </si>
  <si>
    <t>61H</t>
  </si>
  <si>
    <t>61C</t>
  </si>
  <si>
    <t>61A</t>
  </si>
  <si>
    <t>DKI</t>
  </si>
  <si>
    <t>Chuyển đổi số trong kinh doanh
(Digital transformation in business)</t>
  </si>
  <si>
    <t>Chuyển đổi số trong kinh doanh 
Digital transformation in business</t>
  </si>
  <si>
    <t>SSI</t>
  </si>
  <si>
    <t>Quản trị tài chính 2</t>
  </si>
  <si>
    <t>FMGM0232</t>
  </si>
  <si>
    <t>Tiếng Anh</t>
  </si>
  <si>
    <t>Bộ môn Quản trị tài chính</t>
  </si>
  <si>
    <t>Quản trị các tổ chức tài chính phi ngân hàng</t>
  </si>
  <si>
    <t>FMGM2711</t>
  </si>
  <si>
    <t>59H</t>
  </si>
  <si>
    <t xml:space="preserve">Quản trị tài chính công ty đa quốc gia </t>
  </si>
  <si>
    <t>FMGM2411</t>
  </si>
  <si>
    <t>Quản lý tài chính các tổ chức phi lợi nhuận</t>
  </si>
  <si>
    <t>FMGM2221</t>
  </si>
  <si>
    <t>59HC</t>
  </si>
  <si>
    <t xml:space="preserve">Bảo hiểm </t>
  </si>
  <si>
    <t>FMGM2311</t>
  </si>
  <si>
    <t>Quản trị tài chính 1</t>
  </si>
  <si>
    <t>FMGM0231</t>
  </si>
  <si>
    <t>Quản trị tài chính công ty đa quốc gia (Multinational Financial Management)</t>
  </si>
  <si>
    <t>FMGM2412</t>
  </si>
  <si>
    <t xml:space="preserve">Sản phẩm và dịch vụ bảo hiểm (Insurance Products and Services) </t>
  </si>
  <si>
    <t>FMGM0811</t>
  </si>
  <si>
    <t>Quản trị tài chính 1 (Financial Management 1)</t>
  </si>
  <si>
    <t>FMGM0215</t>
  </si>
  <si>
    <t>Quản trị tài chính 2*</t>
  </si>
  <si>
    <t>FMGM2521</t>
  </si>
  <si>
    <t>Tài chính khởi nghiệp</t>
  </si>
  <si>
    <t>FMGM2611</t>
  </si>
  <si>
    <t>Quản trị tài chính 1 
(Financial Management 1)</t>
  </si>
  <si>
    <t>Thanh toán quốc tế và tài trợ xuất nhập khẩu</t>
  </si>
  <si>
    <t>BKSC2411</t>
  </si>
  <si>
    <t>Bộ môn Ngân hàng và thị trường tài chính</t>
  </si>
  <si>
    <t>Thị trường chứng khoán</t>
  </si>
  <si>
    <t>BKSC2311</t>
  </si>
  <si>
    <t xml:space="preserve">Tài chính quốc tế </t>
  </si>
  <si>
    <t>BKSC0611</t>
  </si>
  <si>
    <t xml:space="preserve">Thanh toán quốc tế và tài trợ xuất nhập khẩu </t>
  </si>
  <si>
    <t xml:space="preserve">Tài chính vi mô </t>
  </si>
  <si>
    <t>EFIN2921</t>
  </si>
  <si>
    <t xml:space="preserve">Thị trường ngoại hối </t>
  </si>
  <si>
    <t>BKSC2511</t>
  </si>
  <si>
    <t xml:space="preserve">Thị trường chứng khoán </t>
  </si>
  <si>
    <t>Tài chính vi mô (Micro Finance)</t>
  </si>
  <si>
    <t>QUẢN TRỊ NGÂN HÀNG THƯƠNG MẠI 1</t>
  </si>
  <si>
    <t>BKSC2011</t>
  </si>
  <si>
    <t>Tài chính vi mô</t>
  </si>
  <si>
    <t>Thị trường ngoại hối</t>
  </si>
  <si>
    <t>Thị trường chứng khoán
Securities Market</t>
  </si>
  <si>
    <t>Nhập môn Tài chính - Tiền tệ</t>
  </si>
  <si>
    <t>EFIN2811</t>
  </si>
  <si>
    <t>Bộ môn Tài chính công</t>
  </si>
  <si>
    <t>Thuế</t>
  </si>
  <si>
    <t>EFIN3211</t>
  </si>
  <si>
    <t>59HC,58HC</t>
  </si>
  <si>
    <t>Định giá tài sản</t>
  </si>
  <si>
    <t>EFIN3011</t>
  </si>
  <si>
    <t>Nghiệp vụ Kho bạc nhà nước</t>
  </si>
  <si>
    <t>BKSC3011</t>
  </si>
  <si>
    <t xml:space="preserve">Tài chính công </t>
  </si>
  <si>
    <t>EFIN3021</t>
  </si>
  <si>
    <t>58HC,58DC</t>
  </si>
  <si>
    <t>Nghiệp vụ Kho bạc Nhà nước</t>
  </si>
  <si>
    <t>Tài chính công *</t>
  </si>
  <si>
    <t>EFIN3421</t>
  </si>
  <si>
    <t xml:space="preserve">Nhập môn tài chính-tiền tệ </t>
  </si>
  <si>
    <t>60H,I</t>
  </si>
  <si>
    <t xml:space="preserve">Định giá tài sản </t>
  </si>
  <si>
    <t>Tiền tệ, ngân hàng và thị trường tài  chính 
(Money, Banking and Financial Market)</t>
  </si>
  <si>
    <t>EFIN2812</t>
  </si>
  <si>
    <t>Tài chính công
(Public Finance)</t>
  </si>
  <si>
    <t>Thuế
(Taxation)</t>
  </si>
  <si>
    <t>Nhập môn tài chính – tiền tệ</t>
  </si>
  <si>
    <t>Nhập môn tài chính - tiền tệ</t>
  </si>
  <si>
    <t>Nhập môn tài chính-tiền tệ</t>
  </si>
  <si>
    <t>Nhập môn tài chính tiền tệ</t>
  </si>
  <si>
    <t>Ngữ nghĩa học</t>
  </si>
  <si>
    <t>ENTH0911</t>
  </si>
  <si>
    <t>Bộ môn Lý thuyết Tiếng Anh</t>
  </si>
  <si>
    <t>Ngữ dụng học</t>
  </si>
  <si>
    <t>ENTH2931</t>
  </si>
  <si>
    <t>Nguyên lý giao tiếp tiếng Anh thương mại</t>
  </si>
  <si>
    <t>ENTH3121</t>
  </si>
  <si>
    <t>Ngữ âm – âm vị học</t>
  </si>
  <si>
    <t>ENTH2811</t>
  </si>
  <si>
    <t>Tiếng Việt</t>
  </si>
  <si>
    <t>ENTH0211</t>
  </si>
  <si>
    <t>Ngôn ngữ học đối chiếu</t>
  </si>
  <si>
    <t>ENTH0411</t>
  </si>
  <si>
    <t>Tiếng Anh 1</t>
  </si>
  <si>
    <t>ENTH1411</t>
  </si>
  <si>
    <t>61CD</t>
  </si>
  <si>
    <t>61AS</t>
  </si>
  <si>
    <t>61DK</t>
  </si>
  <si>
    <t>Dẫn luận ngôn ngữ</t>
  </si>
  <si>
    <t>ENTH0311</t>
  </si>
  <si>
    <t>61T</t>
  </si>
  <si>
    <t xml:space="preserve">Tiếng Anh 1 </t>
  </si>
  <si>
    <t>61HT</t>
  </si>
  <si>
    <t>61IK</t>
  </si>
  <si>
    <t>Authentic English</t>
  </si>
  <si>
    <t>ENPR6111</t>
  </si>
  <si>
    <t>Bộ môn Thực hành Tiếng Anh</t>
  </si>
  <si>
    <t>Văn học Anh – Mỹ</t>
  </si>
  <si>
    <t>ENPR1321</t>
  </si>
  <si>
    <t>Tiếng Anh Thương mại 2.1</t>
  </si>
  <si>
    <t>ENPR5211</t>
  </si>
  <si>
    <t>Tiếng Anh Thương mại 2.2</t>
  </si>
  <si>
    <t>ENPR5311</t>
  </si>
  <si>
    <t>Tiếng Anh 3</t>
  </si>
  <si>
    <t>ENTH1611</t>
  </si>
  <si>
    <t>60P</t>
  </si>
  <si>
    <t>60V</t>
  </si>
  <si>
    <t>Tiếng Anh giao tiếp nâng cao (Giáo viên bản ngữ)</t>
  </si>
  <si>
    <t>ENPR6811</t>
  </si>
  <si>
    <t>Tiếng Anh Thương mại 1.1</t>
  </si>
  <si>
    <t>ENPR4811</t>
  </si>
  <si>
    <t>Tiếng Anh Thương mại 1.2</t>
  </si>
  <si>
    <t>ENPR4911</t>
  </si>
  <si>
    <t xml:space="preserve">Tiếng Anh 3 </t>
  </si>
  <si>
    <t>60U</t>
  </si>
  <si>
    <t>60I</t>
  </si>
  <si>
    <t>60PQ</t>
  </si>
  <si>
    <t>60BKS</t>
  </si>
  <si>
    <t>Kỹ năng Nghe</t>
  </si>
  <si>
    <t>ENPR6311</t>
  </si>
  <si>
    <t>Kỹ năng Đọc</t>
  </si>
  <si>
    <t>ENPR6211</t>
  </si>
  <si>
    <t>Văn hóa Anh</t>
  </si>
  <si>
    <t>ENTI3511</t>
  </si>
  <si>
    <t>Bộ môn Dịch Tiếng Anh</t>
  </si>
  <si>
    <t>Biên dịch nâng cao</t>
  </si>
  <si>
    <t>ENTI2521</t>
  </si>
  <si>
    <t>Phiên dịch nâng cao</t>
  </si>
  <si>
    <t>ENTI2621</t>
  </si>
  <si>
    <t>Tiếng Anh thương mại 2</t>
  </si>
  <si>
    <t>ENTI3411</t>
  </si>
  <si>
    <t>59C</t>
  </si>
  <si>
    <t>Tiếng Anh thương mại 1</t>
  </si>
  <si>
    <t>ENTI3311</t>
  </si>
  <si>
    <t>59P</t>
  </si>
  <si>
    <t>Thực hành biên dịch*</t>
  </si>
  <si>
    <t>ENTI3021</t>
  </si>
  <si>
    <t>85 (TH:80; TT:5)</t>
  </si>
  <si>
    <t>0,80,5</t>
  </si>
  <si>
    <t>Thực hành phiên dịch</t>
  </si>
  <si>
    <t>ENTI2631</t>
  </si>
  <si>
    <t>59S</t>
  </si>
  <si>
    <t>59PQ</t>
  </si>
  <si>
    <t>59BLN</t>
  </si>
  <si>
    <t>59BKN</t>
  </si>
  <si>
    <t>Tiếng Anh nâng cao 1.1
Advanced English 1.1</t>
  </si>
  <si>
    <t>ENTI3111</t>
  </si>
  <si>
    <t>90 (LT:60; TL:30)</t>
  </si>
  <si>
    <t>60,30</t>
  </si>
  <si>
    <t>Tiếng Anh nâng cao 1.2
Advanced English 1.2</t>
  </si>
  <si>
    <t>ENTI3211</t>
  </si>
  <si>
    <t>60EEI</t>
  </si>
  <si>
    <t>60UUI</t>
  </si>
  <si>
    <t>60HHI</t>
  </si>
  <si>
    <t>Tiếng Anh nâng cao 1.1</t>
  </si>
  <si>
    <t>BKI</t>
  </si>
  <si>
    <t>Tiếng Anh nâng cao 1.2</t>
  </si>
  <si>
    <t>Chủ nghĩa xã hội khoa học</t>
  </si>
  <si>
    <t>HCMI0121</t>
  </si>
  <si>
    <t>Bộ môn Triết học</t>
  </si>
  <si>
    <t xml:space="preserve">Chủ nghĩa xã hội khoa học </t>
  </si>
  <si>
    <t>59Q,T</t>
  </si>
  <si>
    <t>59PQ,Q</t>
  </si>
  <si>
    <t>Chủ nghĩa xã hội khoa học 
Science Socialism</t>
  </si>
  <si>
    <t>59HH</t>
  </si>
  <si>
    <t>Chủ nghĩa xã hội khoa học
(Scientific socialism)</t>
  </si>
  <si>
    <t>59DI</t>
  </si>
  <si>
    <t>Chủ nghĩa xã hội khoa học
Phylosophy of Maxism-Leninism</t>
  </si>
  <si>
    <t>Xã hội học đại cương</t>
  </si>
  <si>
    <t>RLCP0421</t>
  </si>
  <si>
    <t>Logic học</t>
  </si>
  <si>
    <t>MLNP0911</t>
  </si>
  <si>
    <t>Triết học Mác - Lê Nin</t>
  </si>
  <si>
    <t>MLNP0221</t>
  </si>
  <si>
    <t>Triết học Mác - Lênin</t>
  </si>
  <si>
    <t>Triết học Mác-Lênin</t>
  </si>
  <si>
    <t>61DC</t>
  </si>
  <si>
    <t>61D</t>
  </si>
  <si>
    <t>Triết học Mác Lênin</t>
  </si>
  <si>
    <t>61V</t>
  </si>
  <si>
    <t>Triết học Mác - Lê Nin
Phylosophy of Maxism – Leninism</t>
  </si>
  <si>
    <t>61CCI,UUI</t>
  </si>
  <si>
    <t>Triết học Mác – Lênin
Phylosophy of Marxism – Leninism</t>
  </si>
  <si>
    <t>61AAI,UUI</t>
  </si>
  <si>
    <t>Triết học Mác – Lê Nin
Philosophy Marxism- Leninism</t>
  </si>
  <si>
    <t>Triết học Mác - Lê Nin
Philosophy Marxism-Leninism</t>
  </si>
  <si>
    <t>Triết học Mác - Lê Nin
Phylosophy of Maxism-Leninism</t>
  </si>
  <si>
    <t>61CCI,AAI</t>
  </si>
  <si>
    <t>Triết học Mác - Lê Nin
Phylosophy of Maxism - Leninism</t>
  </si>
  <si>
    <t>61BKI</t>
  </si>
  <si>
    <t>PPI</t>
  </si>
  <si>
    <t xml:space="preserve">Triết học Mác - Lê Nin 
Phylosophy of Maxism – Leninism </t>
  </si>
  <si>
    <t xml:space="preserve">36,18 </t>
  </si>
  <si>
    <t>QTI</t>
  </si>
  <si>
    <t>Kinh tế chính trị Mác - Lê Nin</t>
  </si>
  <si>
    <t>RLCP1211</t>
  </si>
  <si>
    <t>Bộ môn Kinh tế chính trị</t>
  </si>
  <si>
    <t>Kinh tế chính trị Mác - Lênin</t>
  </si>
  <si>
    <t>Kinh tế chính trị Mác - Lê Nin
Political economics of Maxism – Leninism</t>
  </si>
  <si>
    <t xml:space="preserve">Kinh tế chính trị Mác – Lênin
Marxist Political Economics </t>
  </si>
  <si>
    <t>60AAI</t>
  </si>
  <si>
    <t>60UUI,EEI</t>
  </si>
  <si>
    <t>Lịch sử các học thuyết kinh tế</t>
  </si>
  <si>
    <t>RLCP0221</t>
  </si>
  <si>
    <t xml:space="preserve">Lịch sử các học thuyết kinh tế </t>
  </si>
  <si>
    <t>61F</t>
  </si>
  <si>
    <t>Tư tưởng Hồ Chí Minh</t>
  </si>
  <si>
    <t>HCMI0111</t>
  </si>
  <si>
    <t>Bộ môn Lịch sử Đảng Cộng sản Việt Nam</t>
  </si>
  <si>
    <t>Lịch sử Đảng Cộng sản Việt Nam</t>
  </si>
  <si>
    <t>HCMI0131</t>
  </si>
  <si>
    <t>39 (LT:21; TL:18)</t>
  </si>
  <si>
    <t>21,18</t>
  </si>
  <si>
    <t>59AS,59C</t>
  </si>
  <si>
    <t>59EK,H</t>
  </si>
  <si>
    <t>59CD,DC,DK</t>
  </si>
  <si>
    <t>59CD,DK</t>
  </si>
  <si>
    <t>59H,HC</t>
  </si>
  <si>
    <t>59AS,EK</t>
  </si>
  <si>
    <t xml:space="preserve">Lịch sử Đảng Cộng sản Việt Nam </t>
  </si>
  <si>
    <t>59Q,V</t>
  </si>
  <si>
    <t>Lịch sử Đảng cộng sản Việt Nam</t>
  </si>
  <si>
    <t>59V</t>
  </si>
  <si>
    <t>59N</t>
  </si>
  <si>
    <t xml:space="preserve">Tư tưởng Hồ Chí Minh </t>
  </si>
  <si>
    <t>Tư tưởng Hồ Chí Minh
Ho Chi Minh Ideology</t>
  </si>
  <si>
    <t>59AA,HH</t>
  </si>
  <si>
    <t>59BBK,HH</t>
  </si>
  <si>
    <t>Tư tưởng Hồ Chí Minh
(Ho Chi Minh Ideology)</t>
  </si>
  <si>
    <t>59AA,BBK</t>
  </si>
  <si>
    <t>59CC</t>
  </si>
  <si>
    <t>59UU</t>
  </si>
  <si>
    <t xml:space="preserve">Hệ thống thông tin quản lý </t>
  </si>
  <si>
    <t>eCIT0311</t>
  </si>
  <si>
    <t>59F</t>
  </si>
  <si>
    <t>Bộ môn Công nghệ thông tin</t>
  </si>
  <si>
    <t>Triển khai Hệ thống thông tin quản lý</t>
  </si>
  <si>
    <t>eCIT4011</t>
  </si>
  <si>
    <t>Quản trị hệ thống thông tin doanh nghiệp</t>
  </si>
  <si>
    <t>eCIT1421</t>
  </si>
  <si>
    <t xml:space="preserve">Các phần mềm ứng dụng trong doanh nghiệp </t>
  </si>
  <si>
    <t>ECIT2221</t>
  </si>
  <si>
    <t>Truyền thông kinh doanh</t>
  </si>
  <si>
    <t>eCIT0211</t>
  </si>
  <si>
    <t>Thực hành các công cụ quản trị dự án (định hướng nghề nghiệp)</t>
  </si>
  <si>
    <t>eCIT3711</t>
  </si>
  <si>
    <t>Thực hành thiết kế mô phỏng hệ thống với Axure (định hướng nghề nghiệp)</t>
  </si>
  <si>
    <t>eCIT3811</t>
  </si>
  <si>
    <t xml:space="preserve">Thiết kế và triển khai website </t>
  </si>
  <si>
    <t>eCIT0731</t>
  </si>
  <si>
    <t>Hệ thống thông tin quản lý trong đơn vị công</t>
  </si>
  <si>
    <t>eCIT0321</t>
  </si>
  <si>
    <t xml:space="preserve">An toàn và bảo mật thông tin </t>
  </si>
  <si>
    <t>ECIT0921</t>
  </si>
  <si>
    <t>58S</t>
  </si>
  <si>
    <t xml:space="preserve">Thiết kế và triển khai ứng dụng Web </t>
  </si>
  <si>
    <t>ECIT5211</t>
  </si>
  <si>
    <t>Phân tích và thiết kế hệ thống thông tin</t>
  </si>
  <si>
    <t>INFO2511</t>
  </si>
  <si>
    <t>Kiểm thử phần mềm</t>
  </si>
  <si>
    <t>ECIT3021</t>
  </si>
  <si>
    <t>Thực hành thiết kế và triển khai ứng dụng Web với PHP (định hướng nghề nghiệp)</t>
  </si>
  <si>
    <t>eCIT3011</t>
  </si>
  <si>
    <t>Cơ sở toán học cho tin học</t>
  </si>
  <si>
    <t>ECIT2321</t>
  </si>
  <si>
    <t>Phân tích nghiệp vụ phần mềm</t>
  </si>
  <si>
    <t>eCIT2611</t>
  </si>
  <si>
    <t>Mạng máy tính và truyền thông</t>
  </si>
  <si>
    <t>ECIT2421</t>
  </si>
  <si>
    <t>ECIT0211</t>
  </si>
  <si>
    <t xml:space="preserve">Mạng máy tính và truyền thông </t>
  </si>
  <si>
    <t>Các công cụ trực quan hóa dữ liệu (định hướng nghề nghiệp)</t>
  </si>
  <si>
    <t>INFO2811</t>
  </si>
  <si>
    <t>Bộ môn Tin học</t>
  </si>
  <si>
    <t xml:space="preserve">Quản trị cơ sở dữ liệu </t>
  </si>
  <si>
    <t>eCIT2711</t>
  </si>
  <si>
    <t>Các hệ thống thông tin phổ biến trong doanh nghiệp</t>
  </si>
  <si>
    <t>INFO2911</t>
  </si>
  <si>
    <t>Lập trình hướng đối tượng</t>
  </si>
  <si>
    <t>INFO4111</t>
  </si>
  <si>
    <t xml:space="preserve">Các hệ thống thông tin và quy trình kinh doanh </t>
  </si>
  <si>
    <t>INFO3411</t>
  </si>
  <si>
    <t>Cấu trúc dữ liệu và giải thuật</t>
  </si>
  <si>
    <t>INFO1311</t>
  </si>
  <si>
    <t>Kỹ thuật sử dụng SQL Server</t>
  </si>
  <si>
    <t>INFO4011</t>
  </si>
  <si>
    <t>Cơ sở dữ liệu</t>
  </si>
  <si>
    <t>INFO2311</t>
  </si>
  <si>
    <t>Ứng dụng công nghệ thông tin căn bản</t>
  </si>
  <si>
    <t>INFO3511</t>
  </si>
  <si>
    <t>61Q</t>
  </si>
  <si>
    <t>Tin học quản lý</t>
  </si>
  <si>
    <t>INFO0311</t>
  </si>
  <si>
    <t>61I</t>
  </si>
  <si>
    <t xml:space="preserve">Tin học quản lý </t>
  </si>
  <si>
    <t>54 (LT:36; TH:18)</t>
  </si>
  <si>
    <t xml:space="preserve">Ứng dụng công nghệ thông tin căn bản </t>
  </si>
  <si>
    <t>Ứng dụng công nghệ thông tin căn  bản
Information Technology Foundation</t>
  </si>
  <si>
    <t>61CCI</t>
  </si>
  <si>
    <t>61AAI</t>
  </si>
  <si>
    <t>Ứng dụng công nghệ thông tin căn bản
Information Technology Foundation</t>
  </si>
  <si>
    <t>61UUI</t>
  </si>
  <si>
    <t>Ứng dụng công nghệ thông tin căn bản
(Information Technology Foundation)</t>
  </si>
  <si>
    <t>Ứng dụng công nghệ thông tin căn bản 
Information Technology Foundation</t>
  </si>
  <si>
    <t>INFO3811</t>
  </si>
  <si>
    <t>Các phương pháp và mô hình dự báo kinh tế xã hội</t>
  </si>
  <si>
    <t>DECO0411</t>
  </si>
  <si>
    <t>Bộ môn Kinh tế số</t>
  </si>
  <si>
    <t xml:space="preserve">Phân tích kinh doanh hỗ trợ ra quyết định* </t>
  </si>
  <si>
    <t>DECO0221</t>
  </si>
  <si>
    <t>51 (LT:34; TH:12; TT:5)</t>
  </si>
  <si>
    <t xml:space="preserve">Học máy </t>
  </si>
  <si>
    <t>DECO0311</t>
  </si>
  <si>
    <t>Toán đại cương</t>
  </si>
  <si>
    <t>AMAT1011</t>
  </si>
  <si>
    <t xml:space="preserve">Toán đại cương </t>
  </si>
  <si>
    <t>Học máy</t>
  </si>
  <si>
    <t>DECO0711</t>
  </si>
  <si>
    <t>Lý thuyết kinh tế số
Theory of digital economics</t>
  </si>
  <si>
    <t>DECO0111</t>
  </si>
  <si>
    <t>61E</t>
  </si>
  <si>
    <t>Lý thuyết kinh tế số 
Theory of digital economics</t>
  </si>
  <si>
    <t>Toán đại cương 
Basic mathematics</t>
  </si>
  <si>
    <t>Toán tài chính ứng dụng</t>
  </si>
  <si>
    <t>EDAN0411</t>
  </si>
  <si>
    <t>Bộ môn Phân tích dữ liệu kinh tế</t>
  </si>
  <si>
    <t>Thống kê thực hành</t>
  </si>
  <si>
    <t>EDAN0211</t>
  </si>
  <si>
    <t xml:space="preserve">Kinh tế lượng </t>
  </si>
  <si>
    <t>AMAT0411</t>
  </si>
  <si>
    <t>Lý thuyết xác suất và thống kê toán</t>
  </si>
  <si>
    <t>AMAT0111</t>
  </si>
  <si>
    <t>Kinh tế lượng</t>
  </si>
  <si>
    <t>Lý thuyết xác suất thống kê toán</t>
  </si>
  <si>
    <t>Kinh Tế Lượng</t>
  </si>
  <si>
    <t>Toán cao cấp 1</t>
  </si>
  <si>
    <t>FMAT0111</t>
  </si>
  <si>
    <t>Kinh tế lượng
Econometrics</t>
  </si>
  <si>
    <t>Kinh tế lượng
(Econometrics)</t>
  </si>
  <si>
    <t>Kinh tế lượng 
Econometrics</t>
  </si>
  <si>
    <t>Pháp luật kinh doanh bất động sản</t>
  </si>
  <si>
    <t>BLAW3531</t>
  </si>
  <si>
    <t>Bộ môn Luật thương mại quốc tế</t>
  </si>
  <si>
    <t>Trọng tài thương mại quốc tế</t>
  </si>
  <si>
    <t>BLAW3811</t>
  </si>
  <si>
    <t>Pháp luật hợp đồng</t>
  </si>
  <si>
    <t>BLAW3511</t>
  </si>
  <si>
    <t>58P</t>
  </si>
  <si>
    <t xml:space="preserve">Luật hành chính </t>
  </si>
  <si>
    <t>BLAW2511</t>
  </si>
  <si>
    <t xml:space="preserve">Kỹ năng thực hành pháp luật </t>
  </si>
  <si>
    <t>BLAW4211</t>
  </si>
  <si>
    <t>Luật thương mại quốc tế 1</t>
  </si>
  <si>
    <t>BLAW3611</t>
  </si>
  <si>
    <t>Luật tố tụng dân sự</t>
  </si>
  <si>
    <t>BLAW1421</t>
  </si>
  <si>
    <t>Luật Thương mại quốc tế 2*</t>
  </si>
  <si>
    <t>BLAW3721</t>
  </si>
  <si>
    <t>Luật thương mại quốc tế 1
International commercial law 1</t>
  </si>
  <si>
    <t>Luật dân sự 2</t>
  </si>
  <si>
    <t>BLAW2221</t>
  </si>
  <si>
    <t>Luật hiến pháp</t>
  </si>
  <si>
    <t>BLAW0621</t>
  </si>
  <si>
    <t>Luật hình sự</t>
  </si>
  <si>
    <t>BLAW2621</t>
  </si>
  <si>
    <t>Luật hành chính</t>
  </si>
  <si>
    <t>Công pháp quốc tế</t>
  </si>
  <si>
    <t>BLAW2711</t>
  </si>
  <si>
    <t xml:space="preserve">Pháp luật đại cương </t>
  </si>
  <si>
    <t>TLAW0111</t>
  </si>
  <si>
    <t>Pháp luật đại cương</t>
  </si>
  <si>
    <t>Lý luận chung về nhà nước và pháp luật</t>
  </si>
  <si>
    <t>BLAW0511</t>
  </si>
  <si>
    <t>Pháp luật Đại cương</t>
  </si>
  <si>
    <t>Pháp luật đại cương
Introduction to Laws</t>
  </si>
  <si>
    <t>61EEI,UUI</t>
  </si>
  <si>
    <t>Pháp luật đại cương 
Introduction to Laws</t>
  </si>
  <si>
    <t>61EEI,AAI</t>
  </si>
  <si>
    <t>61UUI,AAI</t>
  </si>
  <si>
    <t>Lý luận chung về nhà nước và pháp luật
Theory of state and law</t>
  </si>
  <si>
    <t>Luật kinh tế 1</t>
  </si>
  <si>
    <t>PLAW0321</t>
  </si>
  <si>
    <t>Bộ môn Luật kinh tế</t>
  </si>
  <si>
    <t>Luật thương mại quốc tế</t>
  </si>
  <si>
    <t>PLAW3111</t>
  </si>
  <si>
    <t>Luật Kinh tế 1</t>
  </si>
  <si>
    <t xml:space="preserve">Pháp luật về đầu tư </t>
  </si>
  <si>
    <t>PLAW3411</t>
  </si>
  <si>
    <t xml:space="preserve">Luật cạnh tranh và bảo vệ người tiêu dùng </t>
  </si>
  <si>
    <t>PLAW2911</t>
  </si>
  <si>
    <t>Pháp luật về phòng vệ thương mại*</t>
  </si>
  <si>
    <t>PLAW4521</t>
  </si>
  <si>
    <t>Pháp luật về phòng vệ thương mại</t>
  </si>
  <si>
    <t>PLAW4511</t>
  </si>
  <si>
    <t>Luật kinh tế 2*</t>
  </si>
  <si>
    <t>PLAW0324</t>
  </si>
  <si>
    <t>Luật kinh doanh bảo hiểm</t>
  </si>
  <si>
    <t>PLAW2711</t>
  </si>
  <si>
    <t>Pháp luật môi trường – đất đai</t>
  </si>
  <si>
    <t>PLAW3011</t>
  </si>
  <si>
    <t>Pháp luật về đầu tư</t>
  </si>
  <si>
    <t>Pháp luật về cạnh tranh</t>
  </si>
  <si>
    <t>PLAW3711</t>
  </si>
  <si>
    <t>Luật sở hữu trí tuệ</t>
  </si>
  <si>
    <t>PLAW2211</t>
  </si>
  <si>
    <t>59P,60HT</t>
  </si>
  <si>
    <t xml:space="preserve">Luật thương mại điện tử </t>
  </si>
  <si>
    <t>PLAW1411</t>
  </si>
  <si>
    <t xml:space="preserve">Luật kinh tế </t>
  </si>
  <si>
    <t>PLAW4411</t>
  </si>
  <si>
    <t>Luật Thương mại điện tử</t>
  </si>
  <si>
    <t>Luật kinh tế 1
Economic law 1</t>
  </si>
  <si>
    <t>Tiếng Pháp thương mại 1.5</t>
  </si>
  <si>
    <t>FREN4551</t>
  </si>
  <si>
    <t>Bộ môn Tiếng Pháp</t>
  </si>
  <si>
    <t>Tiếng Pháp thương mại 1.6</t>
  </si>
  <si>
    <t>FREN4561</t>
  </si>
  <si>
    <t>Ngữ pháp tiếng Pháp</t>
  </si>
  <si>
    <t>FREN3811</t>
  </si>
  <si>
    <t>Tiếng Pháp 1.1</t>
  </si>
  <si>
    <t>FREN2511</t>
  </si>
  <si>
    <t>Tiếng Pháp 1.2*</t>
  </si>
  <si>
    <t>FREN2621</t>
  </si>
  <si>
    <t xml:space="preserve">Ngữ âm, văn tự, từ vựng tiếng Trung Quốc </t>
  </si>
  <si>
    <t>CHIN2271</t>
  </si>
  <si>
    <t>Ngôn ngữ và văn hóa Trung Quốc</t>
  </si>
  <si>
    <t>CHIN2371</t>
  </si>
  <si>
    <t>Dịch viết tiếng Trung thương mại 1*</t>
  </si>
  <si>
    <t>CHIN2921</t>
  </si>
  <si>
    <t>Dịch nói tiếng Trung thương mại 1*</t>
  </si>
  <si>
    <t>CHIN3021</t>
  </si>
  <si>
    <t>Tiếng Trung trung cấp 1</t>
  </si>
  <si>
    <t>CHIN1571</t>
  </si>
  <si>
    <t>Bộ môn Lý Thuyết Tiếng Trung Quốc</t>
  </si>
  <si>
    <t>Tiếng Trung trung cấp 2</t>
  </si>
  <si>
    <t>CHIN1671</t>
  </si>
  <si>
    <t>Tiếng Trung tổng hợp 1 
General  Chinese 1</t>
  </si>
  <si>
    <t>CHTN0511</t>
  </si>
  <si>
    <t xml:space="preserve">36, 18 </t>
  </si>
  <si>
    <t>Tiếng Trung thương mại quốc tế 1</t>
  </si>
  <si>
    <t>CHIN1271</t>
  </si>
  <si>
    <t>Bộ môn Thực Hành Tiếng Trung Quốc</t>
  </si>
  <si>
    <t>Nghe nói tiếng Trung</t>
  </si>
  <si>
    <t>CHIN2571</t>
  </si>
  <si>
    <t>Đọc viết tiếng Trung</t>
  </si>
  <si>
    <t>CHIN2871</t>
  </si>
  <si>
    <t>Tiếng Trung nâng cao</t>
  </si>
  <si>
    <t>CHIN2171</t>
  </si>
  <si>
    <t>Tiếng Trung sơ cấp 1 (GV bản ngữ)</t>
  </si>
  <si>
    <t>CHIN1771</t>
  </si>
  <si>
    <t>Tiếng Trung sơ cấp 2 (GV bản ngữ)</t>
  </si>
  <si>
    <t>CHIN1871</t>
  </si>
  <si>
    <t xml:space="preserve">Thực hành tiếng Trung 1 
Practice Chinese 1 </t>
  </si>
  <si>
    <t>CHSK0511</t>
  </si>
  <si>
    <t>Cầu lông</t>
  </si>
  <si>
    <t>GDTC0521</t>
  </si>
  <si>
    <t>30 (LT:12; TH:18)</t>
  </si>
  <si>
    <t>12,18</t>
  </si>
  <si>
    <t>Bộ môn Giáo dục thể chất</t>
  </si>
  <si>
    <t>Bóng rổ</t>
  </si>
  <si>
    <t>GDTC0821</t>
  </si>
  <si>
    <t>Bóng bàn</t>
  </si>
  <si>
    <t>GDTC1621</t>
  </si>
  <si>
    <t>Bóng chuyền</t>
  </si>
  <si>
    <t>GDTC0621</t>
  </si>
  <si>
    <t>59SN</t>
  </si>
  <si>
    <t>Bóng ném</t>
  </si>
  <si>
    <t>GDTC0721</t>
  </si>
  <si>
    <t>Bóng chuyền
Volleyball</t>
  </si>
  <si>
    <t>59AA</t>
  </si>
  <si>
    <t>Cầu lông
Badminton</t>
  </si>
  <si>
    <t>59EE</t>
  </si>
  <si>
    <t>Cầu lông
Badminton</t>
  </si>
  <si>
    <t>Bóng chuyền
Volleyball</t>
  </si>
  <si>
    <t>Giáo dục thể chất chung</t>
  </si>
  <si>
    <t>GDTC1611</t>
  </si>
  <si>
    <t>61QTI</t>
  </si>
  <si>
    <t>61HHI</t>
  </si>
  <si>
    <t>61ICI,PPI</t>
  </si>
  <si>
    <t>61FII,PPI</t>
  </si>
  <si>
    <t>61FII,ICI</t>
  </si>
  <si>
    <t>An toàn và vệ sinh lao động
Occupational Health – Safety</t>
  </si>
  <si>
    <t>TSMG1411</t>
  </si>
  <si>
    <t>Bộ môn Kinh tế nguồn nhân lực</t>
  </si>
  <si>
    <t>Trả công lao động trong doanh nghiệp*</t>
  </si>
  <si>
    <t>ENEC0312</t>
  </si>
  <si>
    <t>Quản lý nguồn nhân lực xã hội</t>
  </si>
  <si>
    <t>ENEC1311</t>
  </si>
  <si>
    <t>Quản trị nhân lực công</t>
  </si>
  <si>
    <t>ENEC1411</t>
  </si>
  <si>
    <t>Kinh tế nguồn nhân lực căn bản</t>
  </si>
  <si>
    <t>ENEC1011</t>
  </si>
  <si>
    <t>Tâm lý học lao động</t>
  </si>
  <si>
    <t>TMKT2311</t>
  </si>
  <si>
    <t>Đào tạo và phát triển nhân lực</t>
  </si>
  <si>
    <t>HRMG1411</t>
  </si>
  <si>
    <t>Bộ môn Quản trị nhân lực doanh nghiệp</t>
  </si>
  <si>
    <t>Đánh giá thực hiện công việc</t>
  </si>
  <si>
    <t>HRMG0811</t>
  </si>
  <si>
    <t xml:space="preserve">Quản trị nhân lực quốc tế </t>
  </si>
  <si>
    <t>HRMG2111</t>
  </si>
  <si>
    <t xml:space="preserve">An sinh xã hội </t>
  </si>
  <si>
    <t>HRMG2011</t>
  </si>
  <si>
    <t>Quản trị nhân lực quốc tế</t>
  </si>
  <si>
    <t>Quản trị thời gian 
Time management</t>
  </si>
  <si>
    <t>HRMG2211</t>
  </si>
  <si>
    <t>An sinh xã hội
Social security</t>
  </si>
  <si>
    <t>Quản trị nhân lực căn bản</t>
  </si>
  <si>
    <t>CEMG0111</t>
  </si>
  <si>
    <t xml:space="preserve">Quản trị thời gian </t>
  </si>
  <si>
    <t xml:space="preserve">Quản trị nhân lực số </t>
  </si>
  <si>
    <t>HRMG2811</t>
  </si>
  <si>
    <t>60 (LT:30; TL:30)</t>
  </si>
  <si>
    <t>30,30</t>
  </si>
  <si>
    <t>Quản trị hành chính văn phòng</t>
  </si>
  <si>
    <t>CEMG2431</t>
  </si>
  <si>
    <t>Hoạch định nguồn nhân lực</t>
  </si>
  <si>
    <t>HRMG1311</t>
  </si>
  <si>
    <t>Tuyển dụng nhân lực</t>
  </si>
  <si>
    <t>HRMG0611</t>
  </si>
  <si>
    <t>Quan hệ lao động*
Industrial Relations</t>
  </si>
  <si>
    <t>HRMG0512</t>
  </si>
  <si>
    <t>Tuyển dụng nhân lực 
Recruitment and Selection human resources</t>
  </si>
  <si>
    <t>HRMG2631</t>
  </si>
  <si>
    <t xml:space="preserve">Quản trị nhân lực căn bản </t>
  </si>
  <si>
    <t>Marketing quốc tế</t>
  </si>
  <si>
    <t>MAGM0211</t>
  </si>
  <si>
    <t>Bộ môn Quản trị marketing</t>
  </si>
  <si>
    <t>Marketing số</t>
  </si>
  <si>
    <t>MAGM1011</t>
  </si>
  <si>
    <t>Truyền thông marketing</t>
  </si>
  <si>
    <t>MAGM0311</t>
  </si>
  <si>
    <t>Quản trị PR</t>
  </si>
  <si>
    <t>MAGM0611</t>
  </si>
  <si>
    <t xml:space="preserve">Marketing qua phương tiện truyền thông xã hội </t>
  </si>
  <si>
    <t>MAGM1211</t>
  </si>
  <si>
    <t>Marketing tìm kiếm và Email Marketing</t>
  </si>
  <si>
    <t>MAGM1311</t>
  </si>
  <si>
    <t>58LQ</t>
  </si>
  <si>
    <t>Quản trị marketing 1</t>
  </si>
  <si>
    <t>MAGM0411</t>
  </si>
  <si>
    <t>Truyền thông marketing*</t>
  </si>
  <si>
    <t>MAGM1421</t>
  </si>
  <si>
    <t>59CD</t>
  </si>
  <si>
    <t xml:space="preserve">Marketing số* </t>
  </si>
  <si>
    <t>MAGM1121</t>
  </si>
  <si>
    <t>Marketing B2B</t>
  </si>
  <si>
    <t>MAGM0721</t>
  </si>
  <si>
    <t>Quản trị marketing 1
Marketing Management 1</t>
  </si>
  <si>
    <t>MAGM1431</t>
  </si>
  <si>
    <t>Marketing số
Digital Marketing</t>
  </si>
  <si>
    <t>Nghiên cứu marketing</t>
  </si>
  <si>
    <t>BMKT4011</t>
  </si>
  <si>
    <t>Bộ môn Nguyên lý marketing</t>
  </si>
  <si>
    <t>Sáng tạo và thiết kế nội dung</t>
  </si>
  <si>
    <t>BMKT4111</t>
  </si>
  <si>
    <t>59T</t>
  </si>
  <si>
    <t>Hành vi khách hàng</t>
  </si>
  <si>
    <t>BMKT3811</t>
  </si>
  <si>
    <t>Quản trị kênh phân phối</t>
  </si>
  <si>
    <t>BLOG2111</t>
  </si>
  <si>
    <t>58CD</t>
  </si>
  <si>
    <t>Marketing căn bản</t>
  </si>
  <si>
    <t>BMKT0111</t>
  </si>
  <si>
    <t xml:space="preserve">Marketing căn bản </t>
  </si>
  <si>
    <t>Hành vi tổ chức</t>
  </si>
  <si>
    <t>BMKT3421</t>
  </si>
  <si>
    <t>Kế hoạch kinh doanh và thành lập doanh nghiệp</t>
  </si>
  <si>
    <t>CEMG3511</t>
  </si>
  <si>
    <t>Bộ môn Khởi nghiệp và Đổi mới sáng tạo</t>
  </si>
  <si>
    <t>Khởi sự kinh doanh xã hội</t>
  </si>
  <si>
    <t>CEMG3711</t>
  </si>
  <si>
    <t>Truyền thông nội bộ
 Internal communication</t>
  </si>
  <si>
    <t>CEMG3811</t>
  </si>
  <si>
    <t>Khởi sự kinh doanh</t>
  </si>
  <si>
    <t>CEMG4111</t>
  </si>
  <si>
    <t>Xây dựng ý tưởng kinh doanh sáng tạo và mô hình kinh doanh *</t>
  </si>
  <si>
    <t>CEMG3421</t>
  </si>
  <si>
    <t>Quản trị đổi mới, sáng tạo</t>
  </si>
  <si>
    <t>SMGM1111</t>
  </si>
  <si>
    <t>59A</t>
  </si>
  <si>
    <t>Khởi sự kinh doanh
Entrepreneurship</t>
  </si>
  <si>
    <t>CEMG3231</t>
  </si>
  <si>
    <t>Quản trị đổi mới, sáng tạo
Managing Innovation</t>
  </si>
  <si>
    <t>Phát triển bản thân và định hướng nghề nghiệp</t>
  </si>
  <si>
    <t>CEMG3011</t>
  </si>
  <si>
    <t>Khởi nghiệp và tư duy nghiệp chủ</t>
  </si>
  <si>
    <t>CEMG3911</t>
  </si>
  <si>
    <t xml:space="preserve">Khởi sự kinh doanh </t>
  </si>
  <si>
    <t>Quản trị đổi mới sáng tạo</t>
  </si>
  <si>
    <t>Phát triển bản thân định hướng nghề nghiệp
Personal Development and Career Orientation</t>
  </si>
  <si>
    <t>EPIN0311</t>
  </si>
  <si>
    <t>Giao tiếp trong kinh doanh
Communication in business</t>
  </si>
  <si>
    <t>EPIN0111</t>
  </si>
  <si>
    <t>61UUI,EEI</t>
  </si>
  <si>
    <t>Giao tiếp trong kinh doanh
Communication in Business</t>
  </si>
  <si>
    <t>61CCI,EEI</t>
  </si>
  <si>
    <t>61UUI,CCI</t>
  </si>
  <si>
    <t>Phương pháp nghiên cứu khoa học</t>
  </si>
  <si>
    <t>SCRE0111</t>
  </si>
  <si>
    <t>Bộ môn Phương pháp nghiên cứu khoa học</t>
  </si>
  <si>
    <t>Nhập môn phân tích kinh doanh</t>
  </si>
  <si>
    <t>DECO0611</t>
  </si>
  <si>
    <t>Phương pháp nghiên cứu khoa học
Scientific Research Methodology</t>
  </si>
  <si>
    <t>SCRE0211</t>
  </si>
  <si>
    <t xml:space="preserve">Phương pháp nghiên cứu khoa học </t>
  </si>
  <si>
    <t>61P</t>
  </si>
  <si>
    <t>Quản trị dự án 
Project management</t>
  </si>
  <si>
    <t>DTQT1031</t>
  </si>
  <si>
    <t>GVNN</t>
  </si>
  <si>
    <t>Viện Quản trị kinh doanh</t>
  </si>
  <si>
    <t>Trò chơi kinh doanh
Business game</t>
  </si>
  <si>
    <t>DTQT1131</t>
  </si>
  <si>
    <t>Quản trị dự án 
Project Management</t>
  </si>
  <si>
    <t xml:space="preserve">Project Management </t>
  </si>
  <si>
    <t>Thực tập nghề nghiệp (Intership)</t>
  </si>
  <si>
    <t>QTKD3011</t>
  </si>
  <si>
    <t>(0,60)</t>
  </si>
  <si>
    <t xml:space="preserve">Internship (Thực tập chuyên môn) </t>
  </si>
  <si>
    <t>ITNS0111.DD</t>
  </si>
  <si>
    <t>Viện Kế toán - Kiểm toán</t>
  </si>
  <si>
    <t>Thực tập nghề nghiệp (Internship)</t>
  </si>
  <si>
    <t>KTKT0311</t>
  </si>
  <si>
    <t xml:space="preserve">Internship (Thực tập nghề nghiệp) </t>
  </si>
  <si>
    <t>ITNS0111.HH</t>
  </si>
  <si>
    <t>Khoa Tài chính - Ngân hàng</t>
  </si>
  <si>
    <t>Quản trị chiến lược và kinh tế tri thức
 Strategic management and knowledge management</t>
  </si>
  <si>
    <t>DTQT2211</t>
  </si>
  <si>
    <t>Môi trường kinh tế và thị trường việc làm 
Economic environment and labour market</t>
  </si>
  <si>
    <t>DTQT2011</t>
  </si>
  <si>
    <t>Khoa Quản trị nhân lực</t>
  </si>
  <si>
    <t>QTNL0111</t>
  </si>
  <si>
    <t>PHỤ LỤC 3</t>
  </si>
  <si>
    <t>KẾ HOẠCH GIẢNG DẠY DỰ KIẾN ĐẠI HỌC CHÍNH QUY HỌC KÌ 2 NĂM HỌC 2025-2026</t>
  </si>
  <si>
    <t>Mã ghép</t>
  </si>
  <si>
    <t>Hệ sinh thái khởi nghiệp</t>
  </si>
  <si>
    <t>BMGM1411</t>
  </si>
  <si>
    <t>60DDI, 60LXI</t>
  </si>
  <si>
    <t>61CD, 61IK</t>
  </si>
  <si>
    <t>Đạo đức kinh doanh
Business Ethics</t>
  </si>
  <si>
    <t>BMGM1111</t>
  </si>
  <si>
    <t>Quản trị bán hàng *</t>
  </si>
  <si>
    <t>CEMG2622</t>
  </si>
  <si>
    <t>Quản trị bán hàng *
Sales Management</t>
  </si>
  <si>
    <t xml:space="preserve">Quản trị chiến lược toàn cầu </t>
  </si>
  <si>
    <t>59I</t>
  </si>
  <si>
    <t>Quản trị chiến lược *</t>
  </si>
  <si>
    <t>SMGM1411</t>
  </si>
  <si>
    <t>Chiến lược phát triển kinh doanh</t>
  </si>
  <si>
    <t>SMGM1311</t>
  </si>
  <si>
    <t>Quản trị lễ tân khách sạn*
Hotel Front Office Management*</t>
  </si>
  <si>
    <t>TSMG3631</t>
  </si>
  <si>
    <t>Quản trị nhà hàng 
Restaurant Management</t>
  </si>
  <si>
    <t>Quản trị lễ tân khách sạn*</t>
  </si>
  <si>
    <t>TSMG3321</t>
  </si>
  <si>
    <t>Quản trị chế biến món ăn</t>
  </si>
  <si>
    <t>TSMG3115</t>
  </si>
  <si>
    <t>Quản trị lễ tân khách sạn</t>
  </si>
  <si>
    <t>TSMG3511</t>
  </si>
  <si>
    <t>Tổng quan khách sạn</t>
  </si>
  <si>
    <t>TEMG3111</t>
  </si>
  <si>
    <t>Tổ chức sự kiện du lịch
Tourism Event Organizing</t>
  </si>
  <si>
    <t>Hướng dẫn du lịch</t>
  </si>
  <si>
    <t>TMKT4311</t>
  </si>
  <si>
    <t>60BKN</t>
  </si>
  <si>
    <t>TEMG3531</t>
  </si>
  <si>
    <t>Kinh tế du lịch
Tourism Economics</t>
  </si>
  <si>
    <t>TEMG3731</t>
  </si>
  <si>
    <t>Kinh tế du lịch</t>
  </si>
  <si>
    <t>TEMG3411</t>
  </si>
  <si>
    <t>Tổng quan du lịch</t>
  </si>
  <si>
    <t>TEMG0111</t>
  </si>
  <si>
    <t xml:space="preserve">Quản trị dịch vụ 
Service Management </t>
  </si>
  <si>
    <t>60I, 60KQ</t>
  </si>
  <si>
    <t>Tổng quan hoạt động thương mại về sở hữu trí tuệ</t>
  </si>
  <si>
    <t>QMGM1011</t>
  </si>
  <si>
    <t>Logistics trong thương mại điện tử
Logistics for E-commerce</t>
  </si>
  <si>
    <t>BLOG3111</t>
  </si>
  <si>
    <t>Logistics trong thương mại điện tử</t>
  </si>
  <si>
    <t>Quản trị chuỗi cung ứng
Supply Chain Management</t>
  </si>
  <si>
    <t>BLOG3331</t>
  </si>
  <si>
    <t>Phân phối trong chuỗi cung ứng toàn cầu
Distribution in Global Supply Chain</t>
  </si>
  <si>
    <t>BLOG3411</t>
  </si>
  <si>
    <t xml:space="preserve">Quản trị logistics kinh doanh </t>
  </si>
  <si>
    <t>Quản lý kho và trung tâm phân phối*</t>
  </si>
  <si>
    <t xml:space="preserve">Logistics trong thương mại điện tử * </t>
  </si>
  <si>
    <t>BLOG3221</t>
  </si>
  <si>
    <t xml:space="preserve">Nhập môn logistics và quản lý chuỗi cung ứng </t>
  </si>
  <si>
    <t>BLOG3011</t>
  </si>
  <si>
    <t xml:space="preserve">Mua và quản trị nguồn cung </t>
  </si>
  <si>
    <t> Quản trị logistics kinh doanh </t>
  </si>
  <si>
    <t>Nhập môn logistics và quản lý chuỗi cung ứng</t>
  </si>
  <si>
    <t>BRMG2431</t>
  </si>
  <si>
    <t>60C, 60U</t>
  </si>
  <si>
    <t>Quản trị thương hiệu 2</t>
  </si>
  <si>
    <t>Định giá và chuyển nhượng thương hiệu *</t>
  </si>
  <si>
    <t>BRMG0821</t>
  </si>
  <si>
    <t>Chiến lược thương hiệu</t>
  </si>
  <si>
    <t>Kiểm toán báo cáo tài chính</t>
  </si>
  <si>
    <t>RAUD2511</t>
  </si>
  <si>
    <t xml:space="preserve">Kiểm toán ngân sách Nhà nước  </t>
  </si>
  <si>
    <t>Kiểm toán tài chính* 
Financial Auditing*</t>
  </si>
  <si>
    <t>FAUD1121</t>
  </si>
  <si>
    <t>46,18,5</t>
  </si>
  <si>
    <t>69 (LT:46; TL:18; TT:5)</t>
  </si>
  <si>
    <t>Kiểm toán nội bộ</t>
  </si>
  <si>
    <t>IAUD1121</t>
  </si>
  <si>
    <t>IAUD2611</t>
  </si>
  <si>
    <t>Kiểm toán báo cáo tài chính 2*</t>
  </si>
  <si>
    <t>RAUD3021</t>
  </si>
  <si>
    <t>59P, 59PQ</t>
  </si>
  <si>
    <t xml:space="preserve">Kiểm toán căn bản          </t>
  </si>
  <si>
    <t>60DC, 60PQ</t>
  </si>
  <si>
    <t xml:space="preserve">Kiểm toán nội bộ </t>
  </si>
  <si>
    <t>Kế toán quản trị doanh nghiệp</t>
  </si>
  <si>
    <t>FACC0331</t>
  </si>
  <si>
    <t>Kế toán công 3</t>
  </si>
  <si>
    <t>FACC2611</t>
  </si>
  <si>
    <t>Chuẩn mực kế toán công quốc tế</t>
  </si>
  <si>
    <t>FACC4011</t>
  </si>
  <si>
    <t>Managerial Accounting 2 (ICAEW CFAB)</t>
  </si>
  <si>
    <t>Kế toán công 1*</t>
  </si>
  <si>
    <t>FACC3121</t>
  </si>
  <si>
    <t xml:space="preserve">Nguyên lý kế toán </t>
  </si>
  <si>
    <t>59CD, 60S</t>
  </si>
  <si>
    <t xml:space="preserve">Thực hành kế toán máy </t>
  </si>
  <si>
    <t>Kế toán thuế trong doanh nghiệp</t>
  </si>
  <si>
    <t xml:space="preserve">Tổ chức công tác kế toán </t>
  </si>
  <si>
    <t>FAUD1011</t>
  </si>
  <si>
    <t>Kế toán tài chính 3*</t>
  </si>
  <si>
    <t>EACC1612</t>
  </si>
  <si>
    <t>Kế toán tài chính 2*
Financial Accounting 2*</t>
  </si>
  <si>
    <t>EACC1021</t>
  </si>
  <si>
    <t>Thực hành kế toán máy 
Accounting by Software</t>
  </si>
  <si>
    <t>Kế toán tài chính 1</t>
  </si>
  <si>
    <t>EACC1411</t>
  </si>
  <si>
    <t>60DC, 60DK</t>
  </si>
  <si>
    <t>Thống kê kinh doanh</t>
  </si>
  <si>
    <t>ANST1211</t>
  </si>
  <si>
    <t xml:space="preserve">Thống kê kinh tế         </t>
  </si>
  <si>
    <t>Business, Technology and Finance 2 (ICAEW CFAB)</t>
  </si>
  <si>
    <t xml:space="preserve">Thống kê kinh doanh </t>
  </si>
  <si>
    <t>FACC0112</t>
  </si>
  <si>
    <t xml:space="preserve">Nguyên lý thống kê </t>
  </si>
  <si>
    <t>Đầu tư quốc tế*</t>
  </si>
  <si>
    <t>FECO2321</t>
  </si>
  <si>
    <t>Quản lý môi trường trong thương mại quốc tế</t>
  </si>
  <si>
    <t>Đầu tư Quốc tế</t>
  </si>
  <si>
    <t>59E, 60EK</t>
  </si>
  <si>
    <t>Kinh tế quốc tế 2*</t>
  </si>
  <si>
    <t>FECO1812</t>
  </si>
  <si>
    <t>Kinh doanh quốc tế*</t>
  </si>
  <si>
    <t>ITOM1312</t>
  </si>
  <si>
    <t>Hội nhập Kinh tế quốc tế</t>
  </si>
  <si>
    <t>Quản trị tác nghiệp thương mại quốc tế*
International Trade Operation Management*</t>
  </si>
  <si>
    <t>ITOM2131</t>
  </si>
  <si>
    <t>Nghiệp vụ hải quan
Customs practice</t>
  </si>
  <si>
    <t xml:space="preserve">Kinh doanh quốc tế </t>
  </si>
  <si>
    <t>60P, 60PQ</t>
  </si>
  <si>
    <t>ITOM2531</t>
  </si>
  <si>
    <t>Hội nhập kinh tế quốc tế
International economic integration</t>
  </si>
  <si>
    <t>Kinh doanh quốc tế 
(International Business)</t>
  </si>
  <si>
    <t>Kinh doanh quốc tế 
International Business</t>
  </si>
  <si>
    <t>ICI</t>
  </si>
  <si>
    <t>Quản lý nhà nước về kinh tế*</t>
  </si>
  <si>
    <t>TECO1022</t>
  </si>
  <si>
    <t>Quản lý phát triển kinh tế địa phương</t>
  </si>
  <si>
    <t>TECO1031</t>
  </si>
  <si>
    <t>Kinh tế đầu tư</t>
  </si>
  <si>
    <t>FECO2021</t>
  </si>
  <si>
    <t>Chính sách kinh tế - xã hội</t>
  </si>
  <si>
    <t>59LQ, 59P</t>
  </si>
  <si>
    <t>MIEC1031</t>
  </si>
  <si>
    <t xml:space="preserve">Kinh tế học </t>
  </si>
  <si>
    <t xml:space="preserve">Kinh tế vi mô 1 </t>
  </si>
  <si>
    <t>Thương mại điện tử căn bản
Fundamentals of Electronic commerce</t>
  </si>
  <si>
    <t>Thực hành quảng cáo điện tử</t>
  </si>
  <si>
    <t>eCOM2121</t>
  </si>
  <si>
    <t>59HC, 60DC</t>
  </si>
  <si>
    <t>Quản trị Thương mại điện tử 2</t>
  </si>
  <si>
    <t>eCOM2021</t>
  </si>
  <si>
    <t>Marketing Thương mại điện tử *</t>
  </si>
  <si>
    <t>SMGM0512</t>
  </si>
  <si>
    <t>Phát triển hệ thống thương mại điện tử</t>
  </si>
  <si>
    <t>59V, 60I</t>
  </si>
  <si>
    <t xml:space="preserve">Marketing thương mại điện tử </t>
  </si>
  <si>
    <t xml:space="preserve">Công nghệ Blockchain và ứng dụng trong thương mại điện tử </t>
  </si>
  <si>
    <t>Quản trị Thương mại điện tử 1*</t>
  </si>
  <si>
    <t>eCOM2012</t>
  </si>
  <si>
    <t xml:space="preserve">Bán lẻ điện tử </t>
  </si>
  <si>
    <t>PCOM2311</t>
  </si>
  <si>
    <t xml:space="preserve">Chuyển đổi số trong kinh doanh  </t>
  </si>
  <si>
    <t>BỘ MÔN KINH DOANH SỐ</t>
  </si>
  <si>
    <t>Chuyển đổi số trong kinh doanh
Digital Transformation in Business</t>
  </si>
  <si>
    <t xml:space="preserve">Chuyển đổi số trong kinh doanh 
Digital transformation in business </t>
  </si>
  <si>
    <t xml:space="preserve">24, 12 </t>
  </si>
  <si>
    <t>Quản trị tài chính 1
Financial Management 1</t>
  </si>
  <si>
    <t>Quản trị tài chính 1 
Financial Management 1</t>
  </si>
  <si>
    <t>Bảo hiểm</t>
  </si>
  <si>
    <t>Quản trị tài chính 2*
(Financial Management 2)*</t>
  </si>
  <si>
    <t>FMGM3121</t>
  </si>
  <si>
    <t>Quản trị các tổ chức tài chính phi ngân hàng
(Non-bank Financial Institutions Management)</t>
  </si>
  <si>
    <t>Sản phẩm và dịch vụ bảo hiểm
(Insurance products and services)</t>
  </si>
  <si>
    <t>Quản trị tài chính công ty đa quốc gia</t>
  </si>
  <si>
    <t>FMGM2211</t>
  </si>
  <si>
    <t>KINH DOANH CHỨNG KHOÁN</t>
  </si>
  <si>
    <t>BKSC2211</t>
  </si>
  <si>
    <t>THANH TOÁN QUỐC TẾ VÀ TÀI TRỢ XUẤT NHẬP KHẨU</t>
  </si>
  <si>
    <t>THỊ TRƯỜNG NGOẠI HỐI</t>
  </si>
  <si>
    <t>QUẢN TRỊ NGÂN HÀNG THƯƠNG MẠI 2*</t>
  </si>
  <si>
    <t>BKSC3121</t>
  </si>
  <si>
    <t>Quản trị ngân hàng thương mại 1
(COMMERCIAL BANK MANAGERMENT 1)</t>
  </si>
  <si>
    <t>BKSC2012</t>
  </si>
  <si>
    <t>Kinh doanh chứng khoán
(Securities Business)</t>
  </si>
  <si>
    <t>TÀI CHÍNH VI MÔ</t>
  </si>
  <si>
    <t>THỊ TRƯỜNG CHỨNG KHOÁN</t>
  </si>
  <si>
    <t>Quản trị ngân hàng thương mại 1</t>
  </si>
  <si>
    <t xml:space="preserve">Nghiệp vụ kho bạc nhà nước  </t>
  </si>
  <si>
    <t xml:space="preserve">Quản lý ngân sách nhà nước </t>
  </si>
  <si>
    <t>EFIN4011</t>
  </si>
  <si>
    <t>Tài chính công</t>
  </si>
  <si>
    <t>Quản lý Ngân sách Nhà nước *</t>
  </si>
  <si>
    <t>EFIN4321</t>
  </si>
  <si>
    <t>Quản lý tài chính dự án đầu tư công</t>
  </si>
  <si>
    <t>FMGM3111</t>
  </si>
  <si>
    <t>Quản lý tài sản công</t>
  </si>
  <si>
    <t>EFIN4021</t>
  </si>
  <si>
    <t xml:space="preserve">Nhập môn tài chính - tiền tệ </t>
  </si>
  <si>
    <t>Tiền mã hóa</t>
  </si>
  <si>
    <t>EFIN4411</t>
  </si>
  <si>
    <t>Tiền tệ, ngân hàng và thị trường tài chính</t>
  </si>
  <si>
    <t>Tiền tệ, ngân hàng và thị trường tài  chính</t>
  </si>
  <si>
    <t>Nhập môn tài chính-tiền tệ
Fundamentals of Finance and Money</t>
  </si>
  <si>
    <t>Ngữ pháp tiếng Anh nâng cao</t>
  </si>
  <si>
    <t>ENTH0621</t>
  </si>
  <si>
    <t>Tiếng Anh 2</t>
  </si>
  <si>
    <t>ENTH1511</t>
  </si>
  <si>
    <t>Tiếng Anh Thương mại 2.3</t>
  </si>
  <si>
    <t>ENPR5411</t>
  </si>
  <si>
    <t>Tiếng Anh Thương mại 1.3</t>
  </si>
  <si>
    <t>ENPR5011</t>
  </si>
  <si>
    <t>Tiếng Anh Thương mại 1.4*</t>
  </si>
  <si>
    <t>ENPR5121</t>
  </si>
  <si>
    <t>Kỹ năng Nói</t>
  </si>
  <si>
    <t>ENPR6911</t>
  </si>
  <si>
    <t>Kỹ năng Viết</t>
  </si>
  <si>
    <t>ENPR6511</t>
  </si>
  <si>
    <t>Tiếng Anh tăng cường 1.1
Intensive English 1.1</t>
  </si>
  <si>
    <t>ENPR7011</t>
  </si>
  <si>
    <t>Tiếng Anh tăng cường 1.2
Intensive English 1.2</t>
  </si>
  <si>
    <t>ENPR7111</t>
  </si>
  <si>
    <t>61SSI</t>
  </si>
  <si>
    <t>Tiếng Anh tăng cường 1.1
(Intensive English 1.1)</t>
  </si>
  <si>
    <t>Tiếng Anh tăng cường 1.2
(Intensive English 1.2)</t>
  </si>
  <si>
    <t>Tiếng Anh tăng cường 1.1 
Intensive English 1.1</t>
  </si>
  <si>
    <t>Tiếng Anh tăng cường 1.2 
Intensive English 1.2</t>
  </si>
  <si>
    <t>61TTI</t>
  </si>
  <si>
    <t>61PPI</t>
  </si>
  <si>
    <t>59CD, 59Q</t>
  </si>
  <si>
    <t>Thư tín thương mại</t>
  </si>
  <si>
    <t>ENTI2721</t>
  </si>
  <si>
    <t>Lý thuyết dịch</t>
  </si>
  <si>
    <t>ENTI0311</t>
  </si>
  <si>
    <t xml:space="preserve">Tiếng Anh thương mại 1  
English for Business 1 </t>
  </si>
  <si>
    <t xml:space="preserve">24,12 </t>
  </si>
  <si>
    <t>60EEI, 60UUI</t>
  </si>
  <si>
    <t>Triết học Mác – Lênin</t>
  </si>
  <si>
    <t>61S, 61U</t>
  </si>
  <si>
    <t>Triết học Mác – Lênin
(Philosophy Maxism - Leninism)</t>
  </si>
  <si>
    <t>Triết học Mác - Lê Nin 
Phylosophy of Maxism –Leninism</t>
  </si>
  <si>
    <t>Triết học Mác - Lê Nin 
Phylosophy of Maxism – Leninism</t>
  </si>
  <si>
    <t>60SN</t>
  </si>
  <si>
    <t xml:space="preserve">Lịch sử kinh tế Việt Nam  </t>
  </si>
  <si>
    <t>HCMI0521</t>
  </si>
  <si>
    <t>Lịch sử Đảng Cộng sản Việt Nam
History of Vietnamese Communist Party</t>
  </si>
  <si>
    <t>Lịch sử Đảng Cộng sản Việt Nam
History of The Communist Party of Vietnam</t>
  </si>
  <si>
    <t>59DD</t>
  </si>
  <si>
    <t>Tư tưởng Hồ Chí Minh 
Ho Chi Minh Ideology</t>
  </si>
  <si>
    <t>60H, 60V</t>
  </si>
  <si>
    <t>Lịch sử Đảng Cộng sản Việt Nam
(History of Vietnamese Communist Party)</t>
  </si>
  <si>
    <t xml:space="preserve">Lịch sử đảng cộng sản Việt Nam </t>
  </si>
  <si>
    <t xml:space="preserve">Lịch sử Đảng cộng sản Việt Nam </t>
  </si>
  <si>
    <t>60CD, 60D</t>
  </si>
  <si>
    <t>Quản trị dự án Công nghệ thông tin *</t>
  </si>
  <si>
    <t>eCIT2821</t>
  </si>
  <si>
    <t xml:space="preserve">Thực hành các công cụ quản trị dự án </t>
  </si>
  <si>
    <t>eCIT4311</t>
  </si>
  <si>
    <t>Nguyên lý Đảm bảo chất lượng phần mềm</t>
  </si>
  <si>
    <t>eCIT3911</t>
  </si>
  <si>
    <t>An toàn và bảo mật thông tin</t>
  </si>
  <si>
    <t>Đảm bảo chất lượng phần mềm  (định hướng nghề nghiệp)</t>
  </si>
  <si>
    <t>eCIT3111</t>
  </si>
  <si>
    <t>Các phần mềm ứng dụng trong doanh nghiệp</t>
  </si>
  <si>
    <t>eCIT2221</t>
  </si>
  <si>
    <t xml:space="preserve">Thiết kế và triển khai ứng dụng web </t>
  </si>
  <si>
    <t xml:space="preserve">An toàn thông tin trong kinh doanh số </t>
  </si>
  <si>
    <t>ECIT5311</t>
  </si>
  <si>
    <t>Hệ thống thông tin quản lý</t>
  </si>
  <si>
    <t>ECIT0311</t>
  </si>
  <si>
    <t>Phát triển Hệ thống thông tin kinh tế *</t>
  </si>
  <si>
    <t>eCIT2621</t>
  </si>
  <si>
    <t>Quản trị dự án Công nghệ thông tin</t>
  </si>
  <si>
    <t>eCIT2811</t>
  </si>
  <si>
    <t>Thiết kế và triển khai ứng dụng Web</t>
  </si>
  <si>
    <t xml:space="preserve">Hệ thống thông tin quản lý  </t>
  </si>
  <si>
    <t>Hệ thống thông tin quản lý
Management Information Systems</t>
  </si>
  <si>
    <t>Các công cụ trực quan hóa dữ liệu</t>
  </si>
  <si>
    <t>INFO3211</t>
  </si>
  <si>
    <t xml:space="preserve">Lập trình với Python </t>
  </si>
  <si>
    <t>INFO4511</t>
  </si>
  <si>
    <t xml:space="preserve">Quản trị Cơ sở dữ liệu </t>
  </si>
  <si>
    <t>eCIT2521</t>
  </si>
  <si>
    <t>Ứng dụng trí tuệ nhân tạo trong kinh doanh</t>
  </si>
  <si>
    <t>INFO3611</t>
  </si>
  <si>
    <t xml:space="preserve">Khai phá dữ liệu trong kinh doanh </t>
  </si>
  <si>
    <t>INFO2111</t>
  </si>
  <si>
    <t>Ứng dụng trí tuệ nhân tạo trong kinh doanh
Artificial Intelligence for Business</t>
  </si>
  <si>
    <t>Ứng dụng trí tuệ nhân tạo trong kinh doanh 
Artificial Intelligence for Business
Quản trị học</t>
  </si>
  <si>
    <t>Ứng dụng trí tuệ nhân tạo trong kinh doanh
(Artificial Intelligence for Business)</t>
  </si>
  <si>
    <t xml:space="preserve">Ứng dụng công nghệ thông tin căn bản 
Information Technology Foundation </t>
  </si>
  <si>
    <t>Ứng dụng trí tuệ nhân tạo trong kinh doanh
AI for business</t>
  </si>
  <si>
    <t>Ứng dụng trí tuệ nhân tạo trong kinh doanh
AI Applications in Business</t>
  </si>
  <si>
    <t>BỘ MÔN KINH TẾ SỐ</t>
  </si>
  <si>
    <t xml:space="preserve">Lý thuyết kinh tế số </t>
  </si>
  <si>
    <t>BỘ MÔN PHÂN TÍCH DỮ LIỆU KINH TẾ</t>
  </si>
  <si>
    <t>Phân tích dữ liệu lớn*</t>
  </si>
  <si>
    <t>EDAN0321</t>
  </si>
  <si>
    <t>34, 12, 5</t>
  </si>
  <si>
    <t xml:space="preserve">Các mô hình kinh doanh số </t>
  </si>
  <si>
    <t>EDAN0111</t>
  </si>
  <si>
    <t>Phân tích dữ liệu lớn
Big data analytics</t>
  </si>
  <si>
    <t>EDAN0611</t>
  </si>
  <si>
    <t>BỘ MÔN LUẬT THƯƠNG MẠI QUỐC TẾ</t>
  </si>
  <si>
    <t>Trọng tài thương mại quốc tế</t>
  </si>
  <si>
    <t>Pháp luật đấu thầu</t>
  </si>
  <si>
    <t>BLAW3521</t>
  </si>
  <si>
    <t>Pháp luật lao động và an sinh xã hội</t>
  </si>
  <si>
    <t>BLAW2311</t>
  </si>
  <si>
    <t xml:space="preserve">Luật Lao động </t>
  </si>
  <si>
    <t>BLAW1711</t>
  </si>
  <si>
    <t xml:space="preserve">Luật lao động </t>
  </si>
  <si>
    <t>BLAW4311</t>
  </si>
  <si>
    <t>Luật dân sự 1</t>
  </si>
  <si>
    <t>BLAW2111</t>
  </si>
  <si>
    <t>Luật Dân sự 
Civil law</t>
  </si>
  <si>
    <t>BLAW4811</t>
  </si>
  <si>
    <t xml:space="preserve">Pháp luật đại cương 
Introduction to Laws </t>
  </si>
  <si>
    <t>BỘ MÔN LUẬT KINH TẾ</t>
  </si>
  <si>
    <t>Pháp luật tài chính và ngân hàng</t>
  </si>
  <si>
    <t>PLAW1511</t>
  </si>
  <si>
    <t>Pháp luật về phòng vệ thương mại (*)</t>
  </si>
  <si>
    <t>Pháp luật về thuế</t>
  </si>
  <si>
    <t>PLAW4011</t>
  </si>
  <si>
    <t>Pháp luật môi trường quốc tế</t>
  </si>
  <si>
    <t>PLAW4211</t>
  </si>
  <si>
    <t>Luật kinh tế 1*</t>
  </si>
  <si>
    <t>PLAW0521</t>
  </si>
  <si>
    <t xml:space="preserve">Pháp luật Thương mại điện tử </t>
  </si>
  <si>
    <t>PLAW3312</t>
  </si>
  <si>
    <t>61DDI</t>
  </si>
  <si>
    <t>Tiếng Pháp thương mại 1.7</t>
  </si>
  <si>
    <t>FREN4571</t>
  </si>
  <si>
    <t xml:space="preserve">BỘ MÔN TIẾNG PHÁP </t>
  </si>
  <si>
    <t>Tiếng Pháp thương mại 1.8</t>
  </si>
  <si>
    <t>FREN5011</t>
  </si>
  <si>
    <t>Tiếng Pháp thương mại 1.1</t>
  </si>
  <si>
    <t>FREN4111</t>
  </si>
  <si>
    <t>Tiếng Pháp thương mại 1.2</t>
  </si>
  <si>
    <t>FREN4211</t>
  </si>
  <si>
    <t>Tiếng pháp 2.1</t>
  </si>
  <si>
    <t>FREN5111</t>
  </si>
  <si>
    <t>Tiếng Pháp 1.3*</t>
  </si>
  <si>
    <t>FREN2721</t>
  </si>
  <si>
    <t>Tiếng Pháp 1.4*</t>
  </si>
  <si>
    <t>FREN2821</t>
  </si>
  <si>
    <t>Tiếng Trung thương mại quốc tế 2</t>
  </si>
  <si>
    <t>CHIN1371</t>
  </si>
  <si>
    <t>BỘ MÔN LÝ THUYẾT TIẾNG TRUNG</t>
  </si>
  <si>
    <t>Tiếng Trung thương mại quốc tế 3</t>
  </si>
  <si>
    <t>CHIN1471</t>
  </si>
  <si>
    <t>Dịch viết tiếng Trung thương mại 2</t>
  </si>
  <si>
    <t>CHIN3171</t>
  </si>
  <si>
    <t>Dịch nói tiếng Trung thương mại 2</t>
  </si>
  <si>
    <t>CHIN3271</t>
  </si>
  <si>
    <t>Tiếng Trung 1.1</t>
  </si>
  <si>
    <t>CHIN0121</t>
  </si>
  <si>
    <t>Ngữ pháp tiếng Trung Quốc</t>
  </si>
  <si>
    <t>CHIN3371</t>
  </si>
  <si>
    <t>Tiếng Trung thương mại tổng hợp 1</t>
  </si>
  <si>
    <t>CHIN1071</t>
  </si>
  <si>
    <t>Tiếng Trung thương mại tổng hợp 2</t>
  </si>
  <si>
    <t>CHIN1171</t>
  </si>
  <si>
    <t>Nghe nói tiếng Trung thương mại</t>
  </si>
  <si>
    <t>CHIN2471</t>
  </si>
  <si>
    <t>Đọc viết tiếng Trung thương mại</t>
  </si>
  <si>
    <t>CHIN2771</t>
  </si>
  <si>
    <t>Tiếng Trung sơ cấp 3</t>
  </si>
  <si>
    <t>CHIN1971</t>
  </si>
  <si>
    <t>Tiếng Trung sơ cấp 4</t>
  </si>
  <si>
    <t>CHIN2071</t>
  </si>
  <si>
    <t>Tiếng Trung tổng hợp 2 
General  Chinese 2</t>
  </si>
  <si>
    <t>CHTN0611</t>
  </si>
  <si>
    <t xml:space="preserve">Thực hành tiếng Trung 2 
Practice Chinese 2 </t>
  </si>
  <si>
    <t>CHSK0611</t>
  </si>
  <si>
    <t xml:space="preserve">0,60 </t>
  </si>
  <si>
    <t>BỘ MÔN THỰC HÀNH TIẾNG TRUNG</t>
  </si>
  <si>
    <t xml:space="preserve">  BỘ MÔN GIÁO DỤC THỂ CHẤT</t>
  </si>
  <si>
    <t>61EK</t>
  </si>
  <si>
    <t>61BLH</t>
  </si>
  <si>
    <t xml:space="preserve">Bóng 
ném </t>
  </si>
  <si>
    <t>60E, 60EK</t>
  </si>
  <si>
    <t>Tổ chức và định mức lao động trong doanh nghiệp</t>
  </si>
  <si>
    <t>ENEC0212</t>
  </si>
  <si>
    <t>BỘ MÔN KINH TẾ NGUỒN NHÂN LỰC</t>
  </si>
  <si>
    <t xml:space="preserve">Trả công lao động
Labour compensation  </t>
  </si>
  <si>
    <t>ENEC1631</t>
  </si>
  <si>
    <t>Tổ chức và định mức lao động trong doanh nghiệp BCTT
The labour norm and organization in the business</t>
  </si>
  <si>
    <t>ENEC1721</t>
  </si>
  <si>
    <t>An toàn và vệ sinh lao động</t>
  </si>
  <si>
    <t>Tâm lý học lao động
Labour psychology</t>
  </si>
  <si>
    <t>ENEC1911</t>
  </si>
  <si>
    <t>BỘ MÔN QUẢN TRỊ NHÂN LỰC DOANH NGHIỆP</t>
  </si>
  <si>
    <t>Nguyên lý quản trị nhân lực
Principles of Human Resource Management</t>
  </si>
  <si>
    <t>HRMG2531</t>
  </si>
  <si>
    <t>Tuyển dụng nhân lực**</t>
  </si>
  <si>
    <t>HRMG0651</t>
  </si>
  <si>
    <t>59AS, 60CD</t>
  </si>
  <si>
    <t>Đào tạo và phát triển nhân lực 
Training and development human resources</t>
  </si>
  <si>
    <t>HRMG2731</t>
  </si>
  <si>
    <t>Quan hệ lao động*</t>
  </si>
  <si>
    <t>Nguyên lý quản trị nhân lực</t>
  </si>
  <si>
    <t>Quản trị thời gian</t>
  </si>
  <si>
    <t>HRMG2911</t>
  </si>
  <si>
    <t>HRMG3011</t>
  </si>
  <si>
    <t>HRMG3111</t>
  </si>
  <si>
    <t>Quản trị Marketing 1</t>
  </si>
  <si>
    <t>BỘ MÔN QUẢN TRỊ MARKETING</t>
  </si>
  <si>
    <t>59CD, 60CD</t>
  </si>
  <si>
    <t>Quản trị marketing 2</t>
  </si>
  <si>
    <t>MAGM0511</t>
  </si>
  <si>
    <t>59T, 60E</t>
  </si>
  <si>
    <t>Marketing thương mại*</t>
  </si>
  <si>
    <t>BMKT2721</t>
  </si>
  <si>
    <t>Quản trị marketing 2
Marketing Management 2</t>
  </si>
  <si>
    <t>MAGM1631</t>
  </si>
  <si>
    <t xml:space="preserve">Marketing số </t>
  </si>
  <si>
    <t>Marketing ngân hàng</t>
  </si>
  <si>
    <t>MAGM0821</t>
  </si>
  <si>
    <t>Nghiên cứu marketing
Marketing Research</t>
  </si>
  <si>
    <t>BMKT4231</t>
  </si>
  <si>
    <t xml:space="preserve">BỘ MÔN NGUYÊN LÝ MARKETING </t>
  </si>
  <si>
    <t xml:space="preserve">Phân tích marketing </t>
  </si>
  <si>
    <t>BMKT3111</t>
  </si>
  <si>
    <t>BMKT3231</t>
  </si>
  <si>
    <t>60DDI, 60UUI</t>
  </si>
  <si>
    <t>BỘ MÔN KHỞI NGHIỆP VÀ ĐỔI MỚI SÁNG TẠO</t>
  </si>
  <si>
    <t>Khởi nghiệp và tư duy nghiệp chủ *</t>
  </si>
  <si>
    <t>CEMG3321</t>
  </si>
  <si>
    <t>EPIN0211</t>
  </si>
  <si>
    <t>Quản trị đổi mới sáng tạo
Innovation Management</t>
  </si>
  <si>
    <t>Phát triển bản thân và định hướng nghề nghiệp
Personal Development and Career Orientation</t>
  </si>
  <si>
    <t>BỘ MÔN PHƯƠNG PHÁP NGHIÊN CỨU KHOA HỌC</t>
  </si>
  <si>
    <t>61IK, 61T</t>
  </si>
  <si>
    <t>Phương pháp nghiên cứu khoa học
Scientific research methodology</t>
  </si>
  <si>
    <t>Thực tập nghề nghiệp
Internship</t>
  </si>
  <si>
    <t>VIỆN QUẢN TRỊ KINH DOANH</t>
  </si>
  <si>
    <t>Thực tập nghề nghiệp</t>
  </si>
  <si>
    <t>TTDN đi cuối kỳ</t>
  </si>
  <si>
    <t>Thực tập quản trị tác nghiệp khách sạn**</t>
  </si>
  <si>
    <t>KSDL1311</t>
  </si>
  <si>
    <t>0,540</t>
  </si>
  <si>
    <t>540 (TTDN:540)</t>
  </si>
  <si>
    <t>KHOA KHÁCH SẠN DU LỊCH</t>
  </si>
  <si>
    <t>Thực tập quản trị tác nghiệp dịch vụ du lịch và lữ hành**</t>
  </si>
  <si>
    <t>KSDL1511</t>
  </si>
  <si>
    <t>Thực tập tại DN</t>
  </si>
  <si>
    <t>Thực tập nghiệp vụ khách sạn**</t>
  </si>
  <si>
    <t>KSDL1211</t>
  </si>
  <si>
    <t>Thực tập nghiệp vụ khách sạn **</t>
  </si>
  <si>
    <t>Thực tập nghiệp vụ dịch vụ du lịch và lữ hành **</t>
  </si>
  <si>
    <t>KSDL1411</t>
  </si>
  <si>
    <t>Thực tập nghiệp vụ dịch vụ du lịch và lữ hành**</t>
  </si>
  <si>
    <t>Thực tập nghiệp vụ khách sạn 2</t>
  </si>
  <si>
    <t>KSDL1861</t>
  </si>
  <si>
    <t>0,120</t>
  </si>
  <si>
    <t>120 (TTDN:120)</t>
  </si>
  <si>
    <t>Thực tập quản trị tác nghiệp khách sạn 1</t>
  </si>
  <si>
    <t>KSDL1961</t>
  </si>
  <si>
    <t>0,150</t>
  </si>
  <si>
    <t>150 (TTDN:150)</t>
  </si>
  <si>
    <t>Thực tập nhận thức nghề nghiệp**</t>
  </si>
  <si>
    <t>KSDL1021</t>
  </si>
  <si>
    <t>0,360</t>
  </si>
  <si>
    <t>360 (TTDN:360)</t>
  </si>
  <si>
    <t>KSDL2061</t>
  </si>
  <si>
    <t>60 (TTDN:60)</t>
  </si>
  <si>
    <t>MAKT0111 </t>
  </si>
  <si>
    <t>KHOA MARKETING</t>
  </si>
  <si>
    <t>KDQT1011</t>
  </si>
  <si>
    <t>TTDN học cuối kỳ trước thi</t>
  </si>
  <si>
    <t>KHOA KINH TẾ QUỐC TẾ</t>
  </si>
  <si>
    <t xml:space="preserve">Thực tập nghề nghiệp </t>
  </si>
  <si>
    <t>KDQT1161</t>
  </si>
  <si>
    <t>KHOA TÀI CHÍNH NGÂN HÀNG</t>
  </si>
  <si>
    <t>KHOA QUẢN TRỊ NHÂN LỰC</t>
  </si>
  <si>
    <t> KTKT0561</t>
  </si>
  <si>
    <t>VIỆN KẾ TOÁN KIỂM TOÁN</t>
  </si>
  <si>
    <t>PHỤ LỤC 4</t>
  </si>
  <si>
    <t>KẾ HOẠCH GIẢNG DẠY DỰ KIẾN ĐẠI HỌC VỪA LÀM VỪA HỌC HỌC KÌ 1 NĂM HỌC 2025-2026</t>
  </si>
  <si>
    <t>Giờ lý thuyết</t>
  </si>
  <si>
    <t>Giờ TH/TL</t>
  </si>
  <si>
    <t>Giờ thực tế</t>
  </si>
  <si>
    <t>Tổng số giờ lý thuyết</t>
  </si>
  <si>
    <t>Tổng số giờ TH/TL</t>
  </si>
  <si>
    <t>Tổng số giờ thực tế</t>
  </si>
  <si>
    <t>K56DQ</t>
  </si>
  <si>
    <t>K18CQ1</t>
  </si>
  <si>
    <t>K56DQ1, K56DQ2</t>
  </si>
  <si>
    <t>Tiếng Anh chuyên ngành 2</t>
  </si>
  <si>
    <t>ENTI1012</t>
  </si>
  <si>
    <t>K56DQ2 (nhóm BS)</t>
  </si>
  <si>
    <t>PHỤ LỤC 5</t>
  </si>
  <si>
    <t>KẾ HOẠCH GIẢNG DẠY DỰ KIẾN ĐẠI HỌC VỪA LÀM VỪA HỌC HỌC KÌ 2 NĂM HỌC 2025-2026</t>
  </si>
  <si>
    <t>PHỤ LỤC 6</t>
  </si>
  <si>
    <r>
      <rPr>
        <b/>
        <sz val="18"/>
        <rFont val="Times New Roman"/>
        <charset val="0"/>
      </rPr>
      <t xml:space="preserve">KẾ HOẠCH GIẢNG DẠY </t>
    </r>
    <r>
      <rPr>
        <b/>
        <u/>
        <sz val="18"/>
        <rFont val="Times New Roman"/>
        <charset val="0"/>
      </rPr>
      <t>DỰ KIẾN</t>
    </r>
    <r>
      <rPr>
        <b/>
        <sz val="18"/>
        <rFont val="Times New Roman"/>
        <charset val="0"/>
      </rPr>
      <t xml:space="preserve"> CÁC LỚP ĐÀO TẠO QUỐC TẾ NĂM HỌC 2025 - 2026 (TRÌNH ĐỘ ĐẠI HỌC)</t>
    </r>
  </si>
  <si>
    <r>
      <rPr>
        <b/>
        <i/>
        <sz val="14"/>
        <rFont val="Times New Roman"/>
        <charset val="0"/>
      </rPr>
      <t xml:space="preserve">- Đây là kế hoạch </t>
    </r>
    <r>
      <rPr>
        <b/>
        <i/>
        <u/>
        <sz val="14"/>
        <rFont val="Times New Roman"/>
        <charset val="0"/>
      </rPr>
      <t>dự kiến</t>
    </r>
    <r>
      <rPr>
        <b/>
        <i/>
        <sz val="14"/>
        <rFont val="Times New Roman"/>
        <charset val="0"/>
      </rPr>
      <t>, số lượng SV và các lớp HP còn có thay đổi</t>
    </r>
  </si>
  <si>
    <t>Học kỳ I</t>
  </si>
  <si>
    <t>Học kỳ II</t>
  </si>
  <si>
    <t>Số tín chỉ</t>
  </si>
  <si>
    <t>Cấu trúc</t>
  </si>
  <si>
    <t>Giờ thảo luận</t>
  </si>
  <si>
    <t>Giờ lên lớp</t>
  </si>
  <si>
    <t>Năm thứ ba CN20</t>
  </si>
  <si>
    <t>Năm thứ hai CN21</t>
  </si>
  <si>
    <t>Năm thứ nhất CN22</t>
  </si>
  <si>
    <t>KREMS 20</t>
  </si>
  <si>
    <t>KREMS 21</t>
  </si>
  <si>
    <t>KREMS 22</t>
  </si>
  <si>
    <t>UWED 19</t>
  </si>
  <si>
    <t>UWED 20</t>
  </si>
  <si>
    <t>UWED 21</t>
  </si>
  <si>
    <t>KREMS.DB &amp; UWED.DB 22</t>
  </si>
  <si>
    <t>CTĐT Song bằng</t>
  </si>
  <si>
    <t>CTĐT Tiên tiến</t>
  </si>
  <si>
    <t>Tổng số lớp HP</t>
  </si>
  <si>
    <t>Số lượng sinh viên dự kiến</t>
  </si>
  <si>
    <t>Strategic Management</t>
  </si>
  <si>
    <t>International business strategy</t>
  </si>
  <si>
    <t>Giám sát chiến lược và kinh tế tri thức (T.Anh)</t>
  </si>
  <si>
    <t>24,0</t>
  </si>
  <si>
    <t>STA</t>
  </si>
  <si>
    <t>Các vấn đề đương thời trong quản trị kinh doanh (T.Anh)</t>
  </si>
  <si>
    <t>42,0</t>
  </si>
  <si>
    <t>Chiến lược (T.Anh)</t>
  </si>
  <si>
    <t>25,0</t>
  </si>
  <si>
    <t>UBOM</t>
  </si>
  <si>
    <t>Chiến lược kinh doanh (T.Anh)</t>
  </si>
  <si>
    <t>7,5</t>
  </si>
  <si>
    <t>43,0</t>
  </si>
  <si>
    <t>UWED</t>
  </si>
  <si>
    <t>Tâm lý quản trị kinh doanh (T.Anh)</t>
  </si>
  <si>
    <t>Fundamentals of Management</t>
  </si>
  <si>
    <t>Nguyên lý quản trị (T.Anh)</t>
  </si>
  <si>
    <t>28,0</t>
  </si>
  <si>
    <t>Thuyết trình và hùng biện (T.Anh)</t>
  </si>
  <si>
    <t>Quản trị rủi ro tác nghiệp (T.Anh)</t>
  </si>
  <si>
    <t>14,0</t>
  </si>
  <si>
    <t>TNA</t>
  </si>
  <si>
    <t>Văn hóa doanh nghiệp (T.Anh)</t>
  </si>
  <si>
    <t>30,0</t>
  </si>
  <si>
    <t>LOG</t>
  </si>
  <si>
    <t>Đạo đức kinh doanh (T.Anh)</t>
  </si>
  <si>
    <t>19,0</t>
  </si>
  <si>
    <t>MAR</t>
  </si>
  <si>
    <t>Tình huống quản trị dự án (T.Anh)</t>
  </si>
  <si>
    <t>56,0</t>
  </si>
  <si>
    <t>Quản trị nhóm làm việc (T.Anh)</t>
  </si>
  <si>
    <t>Làm việc nhóm (T.Anh)</t>
  </si>
  <si>
    <t>Team Management and Leadership</t>
  </si>
  <si>
    <t>Quản trị linh hoạt căn bản (T.Anh)</t>
  </si>
  <si>
    <t>Quản trị dự án căn bản (T.Anh)</t>
  </si>
  <si>
    <t>Quản trị dự án nâng cao (T.Anh)</t>
  </si>
  <si>
    <t>Cấp vốn dự án và quản trị dự án quốc tế (T.Anh)</t>
  </si>
  <si>
    <t>Quản trị nhóm
(Management of group assignment) (T.Anh)</t>
  </si>
  <si>
    <t>TUB</t>
  </si>
  <si>
    <t>Soạn báo cáo kinh doanh (T.Anh)</t>
  </si>
  <si>
    <t>12,0</t>
  </si>
  <si>
    <t>Quản lý lĩnh vực kinh doanh (T.Anh)</t>
  </si>
  <si>
    <t>33,0</t>
  </si>
  <si>
    <t>Khởi nghiệp và Đổi mới sáng tạo</t>
  </si>
  <si>
    <t>Học phần nhập môn và giới thiệu về chương trình đào tạo (T.Anh)</t>
  </si>
  <si>
    <t>NSA</t>
  </si>
  <si>
    <t>Truyền thông nội bộ (T.Anh)</t>
  </si>
  <si>
    <t>Tổng quan hỗ trợ thành lập doanh nghiệp (T.Anh)</t>
  </si>
  <si>
    <t>18,0</t>
  </si>
  <si>
    <t>Chuyên đề phương pháp (kế hoạch kinh doanh) (T.Anh)</t>
  </si>
  <si>
    <t>Chuyên đề quản trị đổi mới (kế hoạch kinh doanh) (T.Anh)</t>
  </si>
  <si>
    <t>Chuyên đề kế toán (kế hoạch kinh doanh) (T.Anh)</t>
  </si>
  <si>
    <t>Chuyên đề tài chính (kế hoạch kinh doanh) (T.Anh)</t>
  </si>
  <si>
    <t>Truyền thông nội bộ và truyền thông bên ngoài (T.Anh)</t>
  </si>
  <si>
    <t>21,0</t>
  </si>
  <si>
    <t>ECO</t>
  </si>
  <si>
    <t>Hướng nghiệp (T.Anh)</t>
  </si>
  <si>
    <t>Phát triển cá nhân (T.Anh)</t>
  </si>
  <si>
    <t>36,0</t>
  </si>
  <si>
    <t>MPP</t>
  </si>
  <si>
    <t>Thành lập doanh nghiệp và kế hoạch kinh doanh (T.Anh)</t>
  </si>
  <si>
    <t>Kỹ năng giao tiếp (trong kinh doanh) (T.Anh)</t>
  </si>
  <si>
    <t>29,0</t>
  </si>
  <si>
    <t>Khởi nghiệp (T.Anh)</t>
  </si>
  <si>
    <t>Hướng dẫn thực tập</t>
  </si>
  <si>
    <t>Hướng dẫn khóa luận I</t>
  </si>
  <si>
    <t>Báo cáo và tổ chức theo dự án</t>
  </si>
  <si>
    <t>Hướng dẫn khóa luận II và khóa luận tốt nghiệp</t>
  </si>
  <si>
    <t>Phân vùng ẩm thực
(Food Geography) (T.Anh)</t>
  </si>
  <si>
    <t>Di sản và nghệ thuật (T.Anh)</t>
  </si>
  <si>
    <t>2,5</t>
  </si>
  <si>
    <t>DLA</t>
  </si>
  <si>
    <t>Địa lý du lịch Việt Nam (T.Anh)</t>
  </si>
  <si>
    <t>1,5</t>
  </si>
  <si>
    <t>Hướng dẫn du lịch (T.Anh)</t>
  </si>
  <si>
    <t>Di sản và văn hóa (T.Anh)</t>
  </si>
  <si>
    <t>Tourism Economics</t>
  </si>
  <si>
    <t>Hội thảo và xeminar về Du lịch
(Tourism conferences &amp; seminars) (T.Anh)</t>
  </si>
  <si>
    <t>Phát triển du lịch sáng tạo và bền vững (T.Anh)</t>
  </si>
  <si>
    <t>Địa lý - kinh tế du lịch (T.Anh)</t>
  </si>
  <si>
    <t>Du lịch sáng tạo (T.Anh)</t>
  </si>
  <si>
    <t>Hotel front office management</t>
  </si>
  <si>
    <t>Hội thảo và xeminar về Khách sạn
(Hospitality conferences &amp; seminars) (T.Anh)</t>
  </si>
  <si>
    <t>6,0</t>
  </si>
  <si>
    <t>Quản lý chất lượng toàn diện (T.Anh)</t>
  </si>
  <si>
    <t>Marketing căn bản (T.Anh)</t>
  </si>
  <si>
    <t>Marketing (T.Anh)</t>
  </si>
  <si>
    <t>Nghiên cứu marketing (T.Anh)</t>
  </si>
  <si>
    <t>Quản trị đổi mới - Marketing (T.Anh)</t>
  </si>
  <si>
    <t>27,0</t>
  </si>
  <si>
    <t>Kỹ năng giao tiếp (T.Anh)</t>
  </si>
  <si>
    <t>Thiết kế và phân tích bảng điều khiển dữ liệu marketing (T.Anh)</t>
  </si>
  <si>
    <t>Những nguyên tắc đàm phán thương mại căn bản (T.Anh)</t>
  </si>
  <si>
    <t>Hành vi của khách hàng chuyên nghiệp (T.Anh)</t>
  </si>
  <si>
    <t>Quản trị marketing</t>
  </si>
  <si>
    <t>Quản trị marketing (T.Anh)</t>
  </si>
  <si>
    <t>Quản trị chăm sóc khách hàng và nhà cung cấp (T.Anh)</t>
  </si>
  <si>
    <t>Marketing chiến lược (T.Anh)</t>
  </si>
  <si>
    <t>Quản lý danh mục khách hàng cá nhân (T.Anh)</t>
  </si>
  <si>
    <t>17,0</t>
  </si>
  <si>
    <t>Quản trị quan hệ khách hàng (T.Anh)</t>
  </si>
  <si>
    <t>NTA</t>
  </si>
  <si>
    <t>Marketing trong phân phối (T.Anh)</t>
  </si>
  <si>
    <t>IBU</t>
  </si>
  <si>
    <t>Các công cụ xúc tiến thương mại (T.Anh)</t>
  </si>
  <si>
    <t>Nghiệp vụ Marketing (T.Anh)</t>
  </si>
  <si>
    <t>Marketing số (T.Anh)</t>
  </si>
  <si>
    <t>Mua sắm, sản xuất và logistics (T.Anh)</t>
  </si>
  <si>
    <t>Supply chain management</t>
  </si>
  <si>
    <t>Xây dựng mạng lưới khách hàng, nhà cung cấp và thể chế (T.Anh)</t>
  </si>
  <si>
    <t>Chuỗi cung ứng (T.Anh)</t>
  </si>
  <si>
    <t>Quản trị chuỗi cung ứng (T.Anh)</t>
  </si>
  <si>
    <t>Kế toán quản trị I (T.Anh)</t>
  </si>
  <si>
    <t>Kế toán quản trị II (T.Anh)</t>
  </si>
  <si>
    <t>Kế toán ngân hàng (T.Anh)</t>
  </si>
  <si>
    <t>Hệ thống thông tin kế toán (T.Anh)</t>
  </si>
  <si>
    <t>Kế toán tổng hợp và kế toán quản trị (T.Anh)</t>
  </si>
  <si>
    <t>Kế toán quản trị (T.Anh)</t>
  </si>
  <si>
    <t>Kế toán quản trị chiến lược (T.Anh)</t>
  </si>
  <si>
    <t>Auditing and Assurance 1 (ICAEW CFAB)</t>
  </si>
  <si>
    <t>Auditing and Assurance 2 (ICAEW CFAB)</t>
  </si>
  <si>
    <t>Môi trường tài chính - kế toán (T.Anh)</t>
  </si>
  <si>
    <t>Nhập môn kế toán và phân tích tài chính kế toán (T.Anh)</t>
  </si>
  <si>
    <t>Kế toán I (T.Anh)</t>
  </si>
  <si>
    <t>Kế toán II (T.Anh)</t>
  </si>
  <si>
    <t>Accounting 1 (ICAEW CFAB)</t>
  </si>
  <si>
    <t>Accounting 2 *(ICAEW CFAB)</t>
  </si>
  <si>
    <t>Kế toán quản trị và kế toán tài chính (T.Anh)</t>
  </si>
  <si>
    <t>Lý thuyết và thực hành báo cáo doanh nghiệp (T.Anh)</t>
  </si>
  <si>
    <t>Tình huống Kế toán và Tài chính (T.Anh)</t>
  </si>
  <si>
    <t>Principles of Accounting</t>
  </si>
  <si>
    <t>Lý thuyết thống kê kinh doanh (T.Anh)</t>
  </si>
  <si>
    <t>Thực hành thống kê kinh doanh (T.Anh)</t>
  </si>
  <si>
    <t>Business, Technology &amp; Finance 1 (ICAEW CFAB)</t>
  </si>
  <si>
    <t>Kinh tế quốc tế (T.Anh)</t>
  </si>
  <si>
    <t>39,0</t>
  </si>
  <si>
    <t>Kinh doanh quốc tế trong các thị trường mới nổi (T.Anh)</t>
  </si>
  <si>
    <t>Kinh doanh quốc tế (T.Anh)</t>
  </si>
  <si>
    <t>International Business</t>
  </si>
  <si>
    <t>Kỹ năng đàm phán và giữ chân khách hàng (T.Anh)</t>
  </si>
  <si>
    <t>Nghiệp vụ thương mại quốc tế (T.Anh)</t>
  </si>
  <si>
    <t>32,0</t>
  </si>
  <si>
    <t>Đàm phán thương mại (T.Anh)</t>
  </si>
  <si>
    <t>Đàm phán trong kinh doanh (T.Anh)</t>
  </si>
  <si>
    <t>Đàm phán B to B (T.Anh)</t>
  </si>
  <si>
    <t>Pháp luật đại cương (T.Anh)</t>
  </si>
  <si>
    <t>Introduction to Law</t>
  </si>
  <si>
    <t>Luật lao động (T.Anh)</t>
  </si>
  <si>
    <t>Luật lao động - Labour law (T.Anh)</t>
  </si>
  <si>
    <t>UBA</t>
  </si>
  <si>
    <t>Luật quan hệ lao động (T.Anh)</t>
  </si>
  <si>
    <t>Đấu thầu (T.Anh)</t>
  </si>
  <si>
    <t>Luật lao động - an sinh xã hội và quản trị nhân sự (T.Anh)</t>
  </si>
  <si>
    <t>Luật quốc gia và luật quốc tế (T.Anh)</t>
  </si>
  <si>
    <t>Luật kinh tế</t>
  </si>
  <si>
    <t>Luật kinh tế (T.Anh)</t>
  </si>
  <si>
    <t>Luật kinh doanh (T.Anh)</t>
  </si>
  <si>
    <t>Môi trường pháp lý (T.Anh)</t>
  </si>
  <si>
    <t>Luật công ty, luật tiêu dùng và luật hợp đồng (T.Anh)</t>
  </si>
  <si>
    <t>Luật thuế (T.Anh)</t>
  </si>
  <si>
    <t>Luật ngân hàng và luật thương mại (T.Anh)</t>
  </si>
  <si>
    <t>Môi trường pháp lý ngân hàng (T.Anh)</t>
  </si>
  <si>
    <t>48,0</t>
  </si>
  <si>
    <t>Luật áp dụng trong phân phối (T.Anh)</t>
  </si>
  <si>
    <t>Luật kinh doanh
(Business law) (T.Anh)</t>
  </si>
  <si>
    <t>Luật kinh doanh - Business law (T.Anh)</t>
  </si>
  <si>
    <t>Luật thương mại (T.Anh)</t>
  </si>
  <si>
    <t>Các vấn đề đương thời trong chính sách kinh tế (T.Anh)</t>
  </si>
  <si>
    <t>Các loại hình bảo hiểm cá nhân: Bảo hiểm tai nạn, y tế, tử vong, thương tật (T.Anh)</t>
  </si>
  <si>
    <t>Bảo hiểm nhân thọ: Quy định về thuế và kiến thức về sản phẩm (T.Anh)</t>
  </si>
  <si>
    <t>Bảo hiểm dân sự ô tô, nhà ở cho khách hàng cá nhân (T.Anh)</t>
  </si>
  <si>
    <t>Financial Management</t>
  </si>
  <si>
    <t>Quản trị tài chính căn bản (T.Anh)</t>
  </si>
  <si>
    <t>Insurance Products and Service</t>
  </si>
  <si>
    <t>Xây dựng giải pháp ngân hàng và tài chính (T.Anh)</t>
  </si>
  <si>
    <t>Quản trị tài chính (T.Anh)</t>
  </si>
  <si>
    <t>Quản trị tài chính quốc tế (T.Anh)</t>
  </si>
  <si>
    <t>Nhập môn tài chính tiền tệ (T.Anh)</t>
  </si>
  <si>
    <t>Tài chính và đầu tư (T.Anh)</t>
  </si>
  <si>
    <t>Thuế thu nhập cá nhân (T.Anh)</t>
  </si>
  <si>
    <t>Tài chính doanh nghiệp - Business Finance (T.Anh)</t>
  </si>
  <si>
    <t>Môi trường thuế (T.Anh)</t>
  </si>
  <si>
    <t>Tài chính và ngân sách (T.Anh)</t>
  </si>
  <si>
    <t>3,5</t>
  </si>
  <si>
    <t>Commercial Bank Management</t>
  </si>
  <si>
    <t>Tổng quan chung về các sản phẩm ngân hàng (T.Anh)</t>
  </si>
  <si>
    <t>11,0</t>
  </si>
  <si>
    <t>Quan hệ khách hàng đa kênh (T.Anh)</t>
  </si>
  <si>
    <t>Các giải pháp tiết kiệm dành cho khách hàng cá nhân (T.Anh)</t>
  </si>
  <si>
    <t>Môi trường kinh tế - ngân hàng (T.Anh)</t>
  </si>
  <si>
    <t>Công nghệ thông tin và truyền thông (T.Anh)</t>
  </si>
  <si>
    <t>Các công cụ công nghệ thông tin ứng dụng trong quản trị (T.Anh)</t>
  </si>
  <si>
    <t>Xây dựng trang web bán hàng (T.Anh)</t>
  </si>
  <si>
    <t>Quản lý các trang mạng (T.Anh)</t>
  </si>
  <si>
    <t>Quản lý dữ liệu (T.Anh)</t>
  </si>
  <si>
    <t>Hệ thống quản lý thông tin - Information management system (T.Anh)</t>
  </si>
  <si>
    <t>Quản trị hệ thống thông tin (T.Anh)</t>
  </si>
  <si>
    <t>Hệ thống thông tin: Công cụ tin học và phát triển phần mềm (T.Anh)</t>
  </si>
  <si>
    <t>60,0</t>
  </si>
  <si>
    <t>Tin học quản lý (T.Anh)</t>
  </si>
  <si>
    <t>Management Informatics</t>
  </si>
  <si>
    <t>Tư duy tính toán (T.Anh)</t>
  </si>
  <si>
    <t>Nguyên lý phân tích dữ liệu kinh doanh (T.Anh)</t>
  </si>
  <si>
    <t>Cơ sở dữ liệu và thống kê dữ liệu (T.Anh)</t>
  </si>
  <si>
    <t>Tin học đồ họa (T.Anh)</t>
  </si>
  <si>
    <t>Các phần mềm ứng dụng trong quản lý (T.Anh)</t>
  </si>
  <si>
    <t>Lý thuyết Khoa học máy tính
(Computing science - Theory) (T.Anh)</t>
  </si>
  <si>
    <t>Thực hành Khoa học máy tính
(Computing science - Practice) (T.Anh)</t>
  </si>
  <si>
    <t>Tin học quản lý - Computing and management (T.Anh)</t>
  </si>
  <si>
    <t>Văn hóa số (T.Anh)</t>
  </si>
  <si>
    <t>Văn hóa Internet (T.Anh)</t>
  </si>
  <si>
    <t>Phần mềm quản lý khách hàng (T.Anh)</t>
  </si>
  <si>
    <t>Tin học 1 (T.Anh)</t>
  </si>
  <si>
    <t>Tin học 2 (T.Anh)</t>
  </si>
  <si>
    <t>Bộ môn Kinh doanh số</t>
  </si>
  <si>
    <t>Chuyển đổi số trong kinh doanh (T.Anh)</t>
  </si>
  <si>
    <t>Data mining on the Internet</t>
  </si>
  <si>
    <t>Chuyển đổi số II (T.Anh)</t>
  </si>
  <si>
    <t>Chuyển đổi số I (T.Anh)</t>
  </si>
  <si>
    <t>Tối ưu hóa công cụ tìm kiếm - SEO (T.Anh)</t>
  </si>
  <si>
    <t>E-commerce Management</t>
  </si>
  <si>
    <t>Thương mại điện tử căn bản (T.Anh)</t>
  </si>
  <si>
    <t>Quản lý mạng xã hội (T.Anh)</t>
  </si>
  <si>
    <t>Quản lý cộng đồng trực tuyến (T.Anh)</t>
  </si>
  <si>
    <t>Marketing điện tử và bán hàng trực tuyến (T.Anh)</t>
  </si>
  <si>
    <t>Bộ môn Lý thuyết tiếng Trung Quốc</t>
  </si>
  <si>
    <t>Tiếng Trung căn bản 1</t>
  </si>
  <si>
    <t>Tiếng Trung căn bản 2</t>
  </si>
  <si>
    <t>Tiếng Trung tăng cường 1</t>
  </si>
  <si>
    <t>Tiếng Trung tăng cường 2</t>
  </si>
  <si>
    <t>Tiếng Trung giao tiếp 1</t>
  </si>
  <si>
    <t>Tiếng Trung nâng cao 1</t>
  </si>
  <si>
    <t>Tiếng Trung nâng cao 2</t>
  </si>
  <si>
    <t>Tiếng Trung HSK cao cấp 1</t>
  </si>
  <si>
    <t>Tiếng Trung HSK cao cấp 2</t>
  </si>
  <si>
    <t>Tiếng Trung giao tiếp 2</t>
  </si>
  <si>
    <t>Tiếng Pháp giao tiếp (Ngoại ngữ 2)</t>
  </si>
  <si>
    <t>Tiếng Pháp giao tiếp tăng cường</t>
  </si>
  <si>
    <t>Tiếng Pháp</t>
  </si>
  <si>
    <t>Bộ môn Lý thuyết tiếng Anh</t>
  </si>
  <si>
    <t>IE0</t>
  </si>
  <si>
    <t>176,0</t>
  </si>
  <si>
    <t>IE3</t>
  </si>
  <si>
    <t>Basic English 1</t>
  </si>
  <si>
    <t>Basic English 2</t>
  </si>
  <si>
    <t>93,0</t>
  </si>
  <si>
    <t>Tiếng Anh (Logistics)</t>
  </si>
  <si>
    <t>Bộ môn Dịch tiếng Anh</t>
  </si>
  <si>
    <t>IE2</t>
  </si>
  <si>
    <t>Tiếng Anh giao tiếp (Ngoại ngữ 2)</t>
  </si>
  <si>
    <t>Developing English 1</t>
  </si>
  <si>
    <t>Developing English 2</t>
  </si>
  <si>
    <t>Tiếng Anh chuyên ngành quản trị</t>
  </si>
  <si>
    <t>Tiếng Anh khởi nghiệp</t>
  </si>
  <si>
    <t>Tiếng Anh du lịch (kĩ năng nói)</t>
  </si>
  <si>
    <t>Tiếng Anh du lịch (kĩ năng viết)</t>
  </si>
  <si>
    <t>Tiếng Anh thương mại điện tử</t>
  </si>
  <si>
    <t>Tiếng Anh chuyên ngành Ngân hàng - Tài chính</t>
  </si>
  <si>
    <t>Tiếng Anh thương mại - Business English (T.Anh)</t>
  </si>
  <si>
    <t>Tiếng Anh chuyên ngành ngân hàng - tài chính</t>
  </si>
  <si>
    <t>Tiếng Anh thương mại</t>
  </si>
  <si>
    <t>Bộ môn Thực hành tiếng Anh</t>
  </si>
  <si>
    <t>IE1</t>
  </si>
  <si>
    <t>Expanding English 1</t>
  </si>
  <si>
    <t>Expanding English 2</t>
  </si>
  <si>
    <t>Tiếng Anh giao tiếp 1</t>
  </si>
  <si>
    <t>Tiếng Anh giao tiếp 2</t>
  </si>
  <si>
    <t>English 1.1</t>
  </si>
  <si>
    <t>English 1.2</t>
  </si>
  <si>
    <t>Tiếng Anh - English</t>
  </si>
  <si>
    <t>Xã hội học tổ chức
(Sociology of organisations) (T.Anh)</t>
  </si>
  <si>
    <t>Principles of Human Resource Management</t>
  </si>
  <si>
    <t>Recruitment and Selection of Human resources</t>
  </si>
  <si>
    <t>Nhập môn Quản trị nguồn nhân lực (T.Anh)</t>
  </si>
  <si>
    <t>Phát triển nguồn nhân lực (T.Anh)</t>
  </si>
  <si>
    <t>Quản trị nhóm nhân sự (T.Anh)</t>
  </si>
  <si>
    <t>Quản trị nguồn nhân lực (T.Anh)</t>
  </si>
  <si>
    <t>Quản trị quan hệ nhân sự và sáng tạo (T.Anh)</t>
  </si>
  <si>
    <t>Quản lý hành chính nhân sự
(Administrative management of staff) (T.Anh)</t>
  </si>
  <si>
    <t>Quản trị thời gian (T.Anh)</t>
  </si>
  <si>
    <t>9,0</t>
  </si>
  <si>
    <t>Giao tiếp chuyên nghiệp (T.Anh)</t>
  </si>
  <si>
    <t>Toán đại cương (T.Anh)</t>
  </si>
  <si>
    <t>Xây dựng các công cụ hỗ trợ ra quyết định
(Creation of decision support tools) (T.Anh)</t>
  </si>
  <si>
    <t>Lý thuyết toán kinh tế (T.Anh)</t>
  </si>
  <si>
    <t>Thực hành toán kinh tế (T.Anh)</t>
  </si>
  <si>
    <t>Kinh tế lượng (T.Anh)</t>
  </si>
  <si>
    <t>Kinh tế học ứng dụng
(Applied Economics) (T.Anh)</t>
  </si>
  <si>
    <t>Kinh tế vi mô (T.Anh)</t>
  </si>
  <si>
    <t>Kinh tế vĩ mô (T.Anh)</t>
  </si>
  <si>
    <t>Phân tích môi trường kinh tế, xã hội và thể chế (T.Anh)</t>
  </si>
  <si>
    <t>Phương pháp nghiên cứu khoa học (T.Anh)</t>
  </si>
  <si>
    <t>Nền tảng trong nghiên cứu xã hội thực nghiệm (T.Anh)</t>
  </si>
  <si>
    <t>Phương pháp nghiên cứu trong kinh doanh (T.Anh)</t>
  </si>
  <si>
    <t>Business research method</t>
  </si>
  <si>
    <t>Phát triển kỹ năng học thuật và định hướng nghề nghiệp (T.Anh)</t>
  </si>
  <si>
    <t>TT Giáo dục thể chất &amp; thể thao</t>
  </si>
  <si>
    <t>BM Triết học</t>
  </si>
  <si>
    <t>BM Kinh tế chính trị</t>
  </si>
  <si>
    <t>BM Lịch sử Đảng CSVN</t>
  </si>
  <si>
    <t>PHỤ LỤC 7</t>
  </si>
  <si>
    <r>
      <rPr>
        <b/>
        <sz val="16"/>
        <rFont val="Times New Roman"/>
        <charset val="0"/>
      </rPr>
      <t xml:space="preserve">KẾ HOẠCH GIẢNG DẠY </t>
    </r>
    <r>
      <rPr>
        <b/>
        <u/>
        <sz val="16"/>
        <rFont val="Times New Roman"/>
        <charset val="0"/>
      </rPr>
      <t>DỰ KIẾN</t>
    </r>
    <r>
      <rPr>
        <b/>
        <sz val="16"/>
        <rFont val="Times New Roman"/>
        <charset val="0"/>
      </rPr>
      <t xml:space="preserve"> CÁC LỚP ĐÀO TẠO QUỐC TẾ NĂM HỌC 2025 - 2026  (HỆ THẠC SỸ)</t>
    </r>
  </si>
  <si>
    <r>
      <rPr>
        <b/>
        <i/>
        <sz val="12"/>
        <rFont val="Times New Roman"/>
        <charset val="0"/>
      </rPr>
      <t xml:space="preserve">- Đây là kế hoạch </t>
    </r>
    <r>
      <rPr>
        <b/>
        <i/>
        <u/>
        <sz val="12"/>
        <rFont val="Times New Roman"/>
        <charset val="0"/>
      </rPr>
      <t>dự kiến</t>
    </r>
    <r>
      <rPr>
        <b/>
        <i/>
        <sz val="12"/>
        <rFont val="Times New Roman"/>
        <charset val="0"/>
      </rPr>
      <t>, số lượng SV và các lớp HP còn có thay đổi</t>
    </r>
  </si>
  <si>
    <t>M2TC-A18</t>
  </si>
  <si>
    <t>HP bổ sung kiến thức</t>
  </si>
  <si>
    <r>
      <rPr>
        <sz val="11"/>
        <color theme="1"/>
        <rFont val="Times New Roman"/>
        <charset val="0"/>
      </rPr>
      <t xml:space="preserve">Dịch vụ ngân hàng hiện đại
</t>
    </r>
    <r>
      <rPr>
        <i/>
        <sz val="11"/>
        <color indexed="8"/>
        <rFont val="Times New Roman"/>
        <charset val="0"/>
      </rPr>
      <t>(Modern banking service)</t>
    </r>
  </si>
  <si>
    <r>
      <rPr>
        <sz val="11"/>
        <color theme="1"/>
        <rFont val="Times New Roman"/>
        <charset val="0"/>
      </rPr>
      <t xml:space="preserve">Hệ thống ngân hàng và các chuẩn mực quốc tế
</t>
    </r>
    <r>
      <rPr>
        <i/>
        <sz val="11"/>
        <color indexed="8"/>
        <rFont val="Times New Roman"/>
        <charset val="0"/>
      </rPr>
      <t>(Banking system and international banking regulation and supervision)</t>
    </r>
  </si>
  <si>
    <t>Quản trị ngân hàng thương mại</t>
  </si>
  <si>
    <r>
      <rPr>
        <sz val="11"/>
        <color theme="1"/>
        <rFont val="Times New Roman"/>
        <charset val="0"/>
      </rPr>
      <t xml:space="preserve">Chiến lược tài chính
</t>
    </r>
    <r>
      <rPr>
        <i/>
        <sz val="11"/>
        <color indexed="8"/>
        <rFont val="Times New Roman"/>
        <charset val="0"/>
      </rPr>
      <t>(Corporate Financial Strategy)</t>
    </r>
  </si>
  <si>
    <r>
      <rPr>
        <sz val="11"/>
        <color theme="1"/>
        <rFont val="Times New Roman"/>
        <charset val="0"/>
      </rPr>
      <t xml:space="preserve">Phân tích báo cáo tài chính và lựa chọn đầu tư
</t>
    </r>
    <r>
      <rPr>
        <i/>
        <sz val="11"/>
        <color indexed="8"/>
        <rFont val="Times New Roman"/>
        <charset val="0"/>
      </rPr>
      <t>(Financial statement analysis and financing choices)</t>
    </r>
  </si>
  <si>
    <r>
      <rPr>
        <sz val="11"/>
        <color theme="1"/>
        <rFont val="Times New Roman"/>
        <charset val="0"/>
      </rPr>
      <t xml:space="preserve">Hoạch định ngân sách vốn đầu tư
</t>
    </r>
    <r>
      <rPr>
        <i/>
        <sz val="11"/>
        <color indexed="8"/>
        <rFont val="Times New Roman"/>
        <charset val="0"/>
      </rPr>
      <t>(Investment and capital budgeting)</t>
    </r>
  </si>
  <si>
    <r>
      <rPr>
        <sz val="11"/>
        <color theme="1"/>
        <rFont val="Times New Roman"/>
        <charset val="0"/>
      </rPr>
      <t xml:space="preserve">Phương pháp nghiên cứu khoa học
</t>
    </r>
    <r>
      <rPr>
        <i/>
        <sz val="11"/>
        <color indexed="8"/>
        <rFont val="Times New Roman"/>
        <charset val="0"/>
      </rPr>
      <t>(Research topics and research methods in finance and management)</t>
    </r>
  </si>
  <si>
    <t>Bộ môn  Tài chính công</t>
  </si>
  <si>
    <r>
      <rPr>
        <sz val="11"/>
        <color theme="1"/>
        <rFont val="Times New Roman"/>
        <charset val="0"/>
      </rPr>
      <t xml:space="preserve">Định giá doanh nghiệp
</t>
    </r>
    <r>
      <rPr>
        <i/>
        <sz val="11"/>
        <color indexed="8"/>
        <rFont val="Times New Roman"/>
        <charset val="0"/>
      </rPr>
      <t>(Business Valuation)</t>
    </r>
  </si>
  <si>
    <t>Tài chính doanh nghiệp</t>
  </si>
  <si>
    <t>PHỤ LỤC 8</t>
  </si>
  <si>
    <t xml:space="preserve">KẾ HOẠCH GIẢNG DẠY DỰ KIẾN ĐÀO TẠO SAU ĐẠI HỌC HỌC KÌ 1 NĂM HỌC 2025 - 2026 </t>
  </si>
  <si>
    <t>Tên học phần</t>
  </si>
  <si>
    <t>Mã HP</t>
  </si>
  <si>
    <t>Số 
LHP</t>
  </si>
  <si>
    <t>Tổng 
số giờ</t>
  </si>
  <si>
    <t>Số SV/1LHP
 SV</t>
  </si>
  <si>
    <t>Đối tượng</t>
  </si>
  <si>
    <t>Bộ môn</t>
  </si>
  <si>
    <t>LT</t>
  </si>
  <si>
    <t>Tổng giờ lý thuyết</t>
  </si>
  <si>
    <t>Thảo luận</t>
  </si>
  <si>
    <t>Tổng giờ thảo luận</t>
  </si>
  <si>
    <t>Giờ khác</t>
  </si>
  <si>
    <t>Tổng giờ khác</t>
  </si>
  <si>
    <t>Kế toán công</t>
  </si>
  <si>
    <t>KETC1428</t>
  </si>
  <si>
    <t>35-45</t>
  </si>
  <si>
    <t>CH30A, CH30B</t>
  </si>
  <si>
    <t>BM Kế toán quản trị</t>
  </si>
  <si>
    <t>Kế toán quản trị nâng cao</t>
  </si>
  <si>
    <t>KTQT1018</t>
  </si>
  <si>
    <t>Báo cáo tài chính hợp nhất</t>
  </si>
  <si>
    <t>BCHN2328</t>
  </si>
  <si>
    <t>45-70</t>
  </si>
  <si>
    <t>BM Kế toán tài chính</t>
  </si>
  <si>
    <t>Kế toán định giá</t>
  </si>
  <si>
    <t>KTDG2428</t>
  </si>
  <si>
    <t>Kế toán tái cấu trúc doanh nghiệp</t>
  </si>
  <si>
    <t>KTCT1328</t>
  </si>
  <si>
    <t>Kế toán tài chính nâng cao</t>
  </si>
  <si>
    <t>KTTC0918</t>
  </si>
  <si>
    <t>Đổi mới, sáng tạo và khởi nghiệp</t>
  </si>
  <si>
    <t>DMST1628</t>
  </si>
  <si>
    <t>40-60</t>
  </si>
  <si>
    <t>CH30</t>
  </si>
  <si>
    <t>BM Khởi nghiệp và Đổi mới sáng tạo</t>
  </si>
  <si>
    <t>Đạo đức nghề nghiệp kế toán, kiểm toán</t>
  </si>
  <si>
    <t>DDKT0728</t>
  </si>
  <si>
    <t>BM Kiểm toán</t>
  </si>
  <si>
    <t>Kế toán điều tra</t>
  </si>
  <si>
    <t>KTDI1928</t>
  </si>
  <si>
    <t>Kiểm soát nội bộ</t>
  </si>
  <si>
    <t>KSNB1628</t>
  </si>
  <si>
    <t>40- 50</t>
  </si>
  <si>
    <t>Kiểm toán hoạt động</t>
  </si>
  <si>
    <t>KTHD1528</t>
  </si>
  <si>
    <t>30-45</t>
  </si>
  <si>
    <t>Tổng luận kiểm toán</t>
  </si>
  <si>
    <t>TLKI0628</t>
  </si>
  <si>
    <t>Thực hành tìm kiếm thông tin trên mạng Internet</t>
  </si>
  <si>
    <t>TKTT0318</t>
  </si>
  <si>
    <t>CH31A, CH31B</t>
  </si>
  <si>
    <t>BM Kinh doanh số</t>
  </si>
  <si>
    <t>Ứng dụng thương mại điện tử trong doanh nghiệp</t>
  </si>
  <si>
    <t>UDDT1528</t>
  </si>
  <si>
    <t>CH30B, CH31A</t>
  </si>
  <si>
    <t>Kinh tế vĩ mô</t>
  </si>
  <si>
    <t>KIVM0418</t>
  </si>
  <si>
    <t>BM Kinh tế học</t>
  </si>
  <si>
    <t>Quản lý công</t>
  </si>
  <si>
    <t>QLYC0728</t>
  </si>
  <si>
    <t>Kinh tế nguồn nhân lực</t>
  </si>
  <si>
    <t>KTNL1118</t>
  </si>
  <si>
    <t>BB,TC</t>
  </si>
  <si>
    <t>BM Kinh tế nguồn nhân lực</t>
  </si>
  <si>
    <t>Chiến lược chuỗi cung ứng</t>
  </si>
  <si>
    <t>CLCU08281</t>
  </si>
  <si>
    <t>BM Logistics và chuỗi cung ứng</t>
  </si>
  <si>
    <t>Luật kinh tế nâng cao</t>
  </si>
  <si>
    <t>LUKT0318</t>
  </si>
  <si>
    <t>BM Luật kinh tế</t>
  </si>
  <si>
    <t>PLPV2728</t>
  </si>
  <si>
    <t>20-40</t>
  </si>
  <si>
    <t>Pháp luật lao động</t>
  </si>
  <si>
    <t>PLLD0728</t>
  </si>
  <si>
    <t>BM Luật thương mại quốc tế</t>
  </si>
  <si>
    <t>Dịch vụ ngân hàng hiện đại</t>
  </si>
  <si>
    <t>DVNH1018</t>
  </si>
  <si>
    <t>BM Ngân hàng và thị trường tài chính</t>
  </si>
  <si>
    <t>Quản trị ngân hàng thương mại nâng cao</t>
  </si>
  <si>
    <t>QTNH1628</t>
  </si>
  <si>
    <t>Tài chính hành vi</t>
  </si>
  <si>
    <t>TCHV2528</t>
  </si>
  <si>
    <t>Thị trường các công cụ phái sinh</t>
  </si>
  <si>
    <t>TTPS1228</t>
  </si>
  <si>
    <t>Phân tích tài chính doanh nghiệp</t>
  </si>
  <si>
    <t>PTTC1228</t>
  </si>
  <si>
    <t>BM Nguyên lý kế toán</t>
  </si>
  <si>
    <t>Nghiên cứu hành vi khách hàng</t>
  </si>
  <si>
    <t>NCHV1318</t>
  </si>
  <si>
    <t>BM Nguyên lý marketing</t>
  </si>
  <si>
    <t>NCKH0218</t>
  </si>
  <si>
    <t>BM Phương pháp nghiên cứu khoa học</t>
  </si>
  <si>
    <t>Chính sách thương mại của các nước đang phát triển</t>
  </si>
  <si>
    <t>CSTM1528</t>
  </si>
  <si>
    <t>30-40</t>
  </si>
  <si>
    <t>BM Quản lý kinh tế</t>
  </si>
  <si>
    <t>Phân tích chính sách kinh tế, thương mại</t>
  </si>
  <si>
    <t>PTCS1228</t>
  </si>
  <si>
    <t>Quản lý Nhà nước về kinh tế</t>
  </si>
  <si>
    <t>QLNN0518</t>
  </si>
  <si>
    <t>Quản trị chất lượng ứng dụng trong doanh nghiệp</t>
  </si>
  <si>
    <t>QCDN1928</t>
  </si>
  <si>
    <t>BM Quản trị chất lượng</t>
  </si>
  <si>
    <t>QUCL0618</t>
  </si>
  <si>
    <t>30-50</t>
  </si>
  <si>
    <t>BM Quản trị chiến lược</t>
  </si>
  <si>
    <t>Quản trị công ty</t>
  </si>
  <si>
    <t>QTCT1518</t>
  </si>
  <si>
    <t>Quản trị thị trường chiến lược</t>
  </si>
  <si>
    <t>TTCL1018</t>
  </si>
  <si>
    <t>Ch30A, CH30B</t>
  </si>
  <si>
    <t>Quản trị dịch vụ nâng cao</t>
  </si>
  <si>
    <t>QTDV1828</t>
  </si>
  <si>
    <t>30-60</t>
  </si>
  <si>
    <t>BM Quản trị doanh nghiệp du lịch</t>
  </si>
  <si>
    <t>Lãnh đạo và quản lý</t>
  </si>
  <si>
    <t>LDQL0918</t>
  </si>
  <si>
    <t>35-50</t>
  </si>
  <si>
    <t>BM Quản trị học</t>
  </si>
  <si>
    <t>Quản trị sự thay đổi</t>
  </si>
  <si>
    <t>QSTD0728</t>
  </si>
  <si>
    <t>Marketing địa phương</t>
  </si>
  <si>
    <t>MADP2728</t>
  </si>
  <si>
    <t>BM Quản trị marketing</t>
  </si>
  <si>
    <t>Marketing thương mại trong môi trường số</t>
  </si>
  <si>
    <t>MATM1318</t>
  </si>
  <si>
    <t>Marketing xuất khẩu</t>
  </si>
  <si>
    <t>MAXK1928</t>
  </si>
  <si>
    <t>Quản trị quan hệ khách hàng</t>
  </si>
  <si>
    <t>QHKH1728</t>
  </si>
  <si>
    <t>TC, BB</t>
  </si>
  <si>
    <t>50-60</t>
  </si>
  <si>
    <t>Truyền thông và PR của doanh nghiệp</t>
  </si>
  <si>
    <t>TTPR2528</t>
  </si>
  <si>
    <t>35-40</t>
  </si>
  <si>
    <t>Quan hệ lao động</t>
  </si>
  <si>
    <t>QHLD1218</t>
  </si>
  <si>
    <t>BM Quản trị nhân lực doanh nghiệp</t>
  </si>
  <si>
    <t>Quản trị nhân lực</t>
  </si>
  <si>
    <t>QUNL1028</t>
  </si>
  <si>
    <t>Quản trị thực hành trách nhiệm xã hội</t>
  </si>
  <si>
    <t>TNXH2528</t>
  </si>
  <si>
    <t>Tiêu chuẩn lao động quốc tế</t>
  </si>
  <si>
    <t>TCLD0518</t>
  </si>
  <si>
    <t>QTBH1318</t>
  </si>
  <si>
    <t>BM Quản trị tác nghiệp kinh doanh</t>
  </si>
  <si>
    <t>Quản trị dự án đầu tư</t>
  </si>
  <si>
    <t>QTDA1018</t>
  </si>
  <si>
    <t>Quản trị vận hành</t>
  </si>
  <si>
    <t>QTVH1528</t>
  </si>
  <si>
    <t>Thương mại và đầu tư quốc tế</t>
  </si>
  <si>
    <t>TMQT1928</t>
  </si>
  <si>
    <t>BM Quản trị tác nghiệp thương mại quốc tế</t>
  </si>
  <si>
    <t>Công nghệ và đổi mới tài chính</t>
  </si>
  <si>
    <t>CNTC1728</t>
  </si>
  <si>
    <t>BM Quản trị tài chính</t>
  </si>
  <si>
    <t>Quản trị rủi ro tài chính</t>
  </si>
  <si>
    <t>QTRR1118</t>
  </si>
  <si>
    <t>Quản trị tài chính nâng cao</t>
  </si>
  <si>
    <t>QTTC0728</t>
  </si>
  <si>
    <t>Quản lý hoạt động sở hữu trí tuệ trong tổ chức</t>
  </si>
  <si>
    <t>SHTT1728</t>
  </si>
  <si>
    <t>BM Quản trị thương hiệu</t>
  </si>
  <si>
    <t>Quản trị thương hiệu sản phẩm và doanh nghiệp</t>
  </si>
  <si>
    <t>QTTH1428</t>
  </si>
  <si>
    <t>35-60</t>
  </si>
  <si>
    <t>Kinh tế học tiền tệ, ngân hàng và thị trường tài chính</t>
  </si>
  <si>
    <t>KTTT0618</t>
  </si>
  <si>
    <t>BM Tài chính công</t>
  </si>
  <si>
    <t>Quản lý thuế</t>
  </si>
  <si>
    <t>QLTH2528</t>
  </si>
  <si>
    <t>Tiếng Anh tăng cường</t>
  </si>
  <si>
    <t>TATC0418</t>
  </si>
  <si>
    <t>Khoa Tiếng Anh</t>
  </si>
  <si>
    <t>Triết học</t>
  </si>
  <si>
    <t>TRHO0118</t>
  </si>
  <si>
    <t>Chuyên đề thực tế 1 (CTĐT Quản lý kinh tế định hướng ứng dụng)</t>
  </si>
  <si>
    <t>CDQL1318</t>
  </si>
  <si>
    <t>0,0,30</t>
  </si>
  <si>
    <t>Khoa Kinh tế</t>
  </si>
  <si>
    <t>Chuyên đề thực tế 2 (CTĐT Quản lý kinh tế định hướng ứng dụng)</t>
  </si>
  <si>
    <t>CDQL2918</t>
  </si>
  <si>
    <t>Chuyên đề thực tế 1 (CTĐT Marketing thương mại định hướng ứng dụng)</t>
  </si>
  <si>
    <t>CDMT1318</t>
  </si>
  <si>
    <t>Khoa Marketing</t>
  </si>
  <si>
    <t>Chuyên đề thực tế 2 (CTĐT Marketing thương mại định hướng ứng dụng)</t>
  </si>
  <si>
    <t>CDMT2918</t>
  </si>
  <si>
    <t>Chuyên đề thực tế 1 (CTĐT Quản trị nhân lực định hướng ứng dụng)</t>
  </si>
  <si>
    <t>CDNL1318</t>
  </si>
  <si>
    <t>Chuyên đề thực tế 2 (CTĐT Quản trị nhân lực định hướng ứng dụng)</t>
  </si>
  <si>
    <t>CDNL2918</t>
  </si>
  <si>
    <t>Chuyên đề thực tế 1 (CTĐT Tài chính Ngân hàng định hướng ứng dụng)</t>
  </si>
  <si>
    <t>CDTC1318</t>
  </si>
  <si>
    <t>Chuyên đề thực tế 2 (CTĐT Tài chính Ngân hàng định hướng ứng dụng)</t>
  </si>
  <si>
    <t>CDTC2918</t>
  </si>
  <si>
    <t>Chuyên đề thực tế 2 (CTĐT Kế toán định hướng ứng dụng)</t>
  </si>
  <si>
    <t>CDKT2918</t>
  </si>
  <si>
    <t>Chuyên đề thực tế 1 (CTĐT Quản trị kinh doanh định hướng ứng dụng)</t>
  </si>
  <si>
    <t>CDQT1318</t>
  </si>
  <si>
    <t>Chuyên đề thực tế 2 (CTĐT Quản trị kinh doanh định hướng ứng dụng)</t>
  </si>
  <si>
    <t>CDQT2918</t>
  </si>
  <si>
    <t>Phương pháp nghiên cứu trong kinh tế và kinh doanh</t>
  </si>
  <si>
    <t>NCKH0119</t>
  </si>
  <si>
    <t>20-50</t>
  </si>
  <si>
    <t>NCS38B</t>
  </si>
  <si>
    <t>BM Phương pháp NCKH</t>
  </si>
  <si>
    <t>Quản trị nhân lực, quản lý lao động trong bối cảnh mới</t>
  </si>
  <si>
    <t>QTNL0219</t>
  </si>
  <si>
    <t>15,60</t>
  </si>
  <si>
    <t>1-20</t>
  </si>
  <si>
    <t>NCS38A</t>
  </si>
  <si>
    <t>Kế toán kiểm toán hiện đại</t>
  </si>
  <si>
    <t>KTKT0219</t>
  </si>
  <si>
    <t>Quản lý nhà nước về kinh tế nâng cao</t>
  </si>
  <si>
    <t>QLNNNC0219</t>
  </si>
  <si>
    <t>Phát triển kinh doanh thương mại</t>
  </si>
  <si>
    <t>PTKD0219</t>
  </si>
  <si>
    <t>Khoa Kinh doanh thương mại</t>
  </si>
  <si>
    <t>Quản trị kinh doanh hiện đại</t>
  </si>
  <si>
    <t>QTHĐ0219</t>
  </si>
  <si>
    <t>Kinh tế học tài chính ứng dụng</t>
  </si>
  <si>
    <t>TCUD0219</t>
  </si>
  <si>
    <t>Khoa Tài chính Ngân hàng</t>
  </si>
  <si>
    <t>Quản trị vận hành tiên tiến</t>
  </si>
  <si>
    <t>QVHT1118</t>
  </si>
  <si>
    <t>QUCT1418</t>
  </si>
  <si>
    <t>Quản trị nhân lực cho nhà điều hành</t>
  </si>
  <si>
    <t>NLDH1218</t>
  </si>
  <si>
    <t>Đánh giá tài chính doanh nghiệp</t>
  </si>
  <si>
    <t>DGTC1318</t>
  </si>
  <si>
    <t>Tiếng Anh kinh doanh</t>
  </si>
  <si>
    <t>TAKD0418</t>
  </si>
  <si>
    <t>Phân tích quyết định chuỗi cung ứng</t>
  </si>
  <si>
    <t>QTQD1628</t>
  </si>
  <si>
    <t>20,20</t>
  </si>
  <si>
    <t>Chuyên đề thực tế 2</t>
  </si>
  <si>
    <t>CDDH2118</t>
  </si>
  <si>
    <t>Hệ sinh thái kinh doanh số</t>
  </si>
  <si>
    <t>HKDS0928</t>
  </si>
  <si>
    <t>Quản trị sự thay đổi và phát triển tổ chức</t>
  </si>
  <si>
    <t>QTTD0718</t>
  </si>
  <si>
    <t>Pháp luật trong kinh doanh</t>
  </si>
  <si>
    <t>PLKD0318</t>
  </si>
  <si>
    <t>LDQL0518</t>
  </si>
  <si>
    <t>THDH0118</t>
  </si>
  <si>
    <t>42,36</t>
  </si>
  <si>
    <t>Môn 2 của gói tự chọn</t>
  </si>
  <si>
    <t>Môn 3 của gói tự chọn</t>
  </si>
  <si>
    <t xml:space="preserve">Chuyên đề thực tế 1 </t>
  </si>
  <si>
    <t>CDDH1018</t>
  </si>
  <si>
    <t>Kinh tế ứng dụng</t>
  </si>
  <si>
    <t>KTUD0218</t>
  </si>
  <si>
    <t>Quản trị chiến lược cho các nhà điều hành</t>
  </si>
  <si>
    <t>CLDH0618</t>
  </si>
  <si>
    <t>Tổng giờ lý thuyết 4292, Tổng giờ thảo luận 4496, Tổng giờ khác 1470</t>
  </si>
  <si>
    <t>PHỤ LỤC 9</t>
  </si>
  <si>
    <t xml:space="preserve">KẾ HOẠCH GIẢNG DẠY DỰ KIẾN ĐÀO TẠO SAU ĐẠI HỌC HỌC KÌ 2 NĂM HỌC 2025 - 2026 </t>
  </si>
  <si>
    <t>Tổng giờ LT</t>
  </si>
  <si>
    <t>TL</t>
  </si>
  <si>
    <t>Tổng giờ TL</t>
  </si>
  <si>
    <t>CH31B, CH32A</t>
  </si>
  <si>
    <t xml:space="preserve"> CH31B</t>
  </si>
  <si>
    <t>NCS39A</t>
  </si>
  <si>
    <t>Môn 1 của gói tự chọn</t>
  </si>
  <si>
    <t>Tổng giờ lý thuyết 3066; Tổng giờ thảo luận 3258; Tổng giờ khác 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</si>
</sst>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6" formatCode="&quot;$&quot;#,##0_);[Red]\(&quot;$&quot;#,##0\)"/>
    <numFmt numFmtId="43" formatCode="_(* #,##0.00_);_(* \(#,##0.00\);_(* &quot;-&quot;??_);_(@_)"/>
    <numFmt numFmtId="176" formatCode="_-* #,##0.00\ _€_-;\-* #,##0.00\ _€_-;_-* &quot;-&quot;??\ _€_-;_-@_-"/>
    <numFmt numFmtId="177" formatCode="_-* #,##0.00\ &quot;€&quot;_-;\-* #,##0.00\ &quot;€&quot;_-;_-* &quot;-&quot;??\ &quot;€&quot;_-;_-@_-"/>
    <numFmt numFmtId="178" formatCode="_-* #,##0\ _€_-;\-* #,##0\ _€_-;_-* &quot;-&quot;\ _€_-;_-@_-"/>
    <numFmt numFmtId="179" formatCode="_-* #,##0\ &quot;€&quot;_-;\-* #,##0\ &quot;€&quot;_-;_-* &quot;-&quot;\ &quot;€&quot;_-;_-@_-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_ * #,##0_ ;_ * \-#,##0_ ;_ * &quot;-&quot;_ ;_ @_ "/>
    <numFmt numFmtId="183" formatCode="_ * #,##0.00_ ;_ * \-#,##0.00_ ;_ * &quot;-&quot;??_ ;_ @_ "/>
    <numFmt numFmtId="184" formatCode="&quot;$&quot;#,##0\ ;\(&quot;$&quot;#,##0\)"/>
    <numFmt numFmtId="185" formatCode="_ * #,##0_)_£_ ;_ * \(#,##0\)_£_ ;_ * &quot;-&quot;_)_£_ ;_ @_ "/>
    <numFmt numFmtId="186" formatCode="&quot;\&quot;#,##0;[Red]&quot;\&quot;&quot;\&quot;\-#,##0"/>
    <numFmt numFmtId="187" formatCode="&quot;\&quot;#,##0.00;[Red]&quot;\&quot;&quot;\&quot;&quot;\&quot;&quot;\&quot;&quot;\&quot;&quot;\&quot;\-#,##0.00"/>
    <numFmt numFmtId="188" formatCode="&quot;\&quot;#,##0.00;[Red]&quot;\&quot;\-#,##0.00"/>
    <numFmt numFmtId="189" formatCode="&quot;\&quot;#,##0;[Red]&quot;\&quot;\-#,##0"/>
    <numFmt numFmtId="190" formatCode="_-* #,##0_-;\-* #,##0_-;_-* &quot;-&quot;_-;_-@_-"/>
    <numFmt numFmtId="191" formatCode="_-* #,##0.00_-;\-* #,##0.00_-;_-* &quot;-&quot;??_-;_-@_-"/>
    <numFmt numFmtId="192" formatCode="_-&quot;$&quot;* #,##0_-;\-&quot;$&quot;* #,##0_-;_-&quot;$&quot;* &quot;-&quot;_-;_-@_-"/>
    <numFmt numFmtId="193" formatCode="_-&quot;$&quot;* #,##0.00_-;\-&quot;$&quot;* #,##0.00_-;_-&quot;$&quot;* &quot;-&quot;??_-;_-@_-"/>
    <numFmt numFmtId="194" formatCode="[$-1010409]General"/>
    <numFmt numFmtId="195" formatCode="0.00_);\(0.00\)"/>
    <numFmt numFmtId="196" formatCode="d/m"/>
    <numFmt numFmtId="197" formatCode="d\/m"/>
  </numFmts>
  <fonts count="119">
    <font>
      <sz val="10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sz val="10"/>
      <color rgb="FFFF0000"/>
      <name val="Times New Roman"/>
      <charset val="0"/>
    </font>
    <font>
      <sz val="11"/>
      <color indexed="8"/>
      <name val="Times New Roman"/>
      <charset val="0"/>
    </font>
    <font>
      <sz val="8"/>
      <name val="Times New Roman"/>
      <charset val="0"/>
    </font>
    <font>
      <sz val="14"/>
      <color indexed="8"/>
      <name val="Times New Roman"/>
      <charset val="0"/>
    </font>
    <font>
      <b/>
      <sz val="10"/>
      <color indexed="8"/>
      <name val="Times New Roman"/>
      <charset val="0"/>
    </font>
    <font>
      <b/>
      <sz val="11"/>
      <color indexed="8"/>
      <name val="Times New Roman"/>
      <charset val="0"/>
    </font>
    <font>
      <b/>
      <sz val="12"/>
      <name val="Times New Roman"/>
      <charset val="0"/>
    </font>
    <font>
      <b/>
      <sz val="14"/>
      <color indexed="8"/>
      <name val="Times New Roman"/>
      <charset val="0"/>
    </font>
    <font>
      <b/>
      <sz val="12"/>
      <color indexed="8"/>
      <name val="Times New Roman"/>
      <charset val="0"/>
    </font>
    <font>
      <b/>
      <sz val="10"/>
      <name val="Times New Roman"/>
      <charset val="0"/>
    </font>
    <font>
      <sz val="10"/>
      <color theme="1"/>
      <name val="Times New Roman"/>
      <charset val="0"/>
    </font>
    <font>
      <sz val="10"/>
      <color rgb="FF000000"/>
      <name val="Times New Roman"/>
      <charset val="0"/>
    </font>
    <font>
      <sz val="10"/>
      <color indexed="8"/>
      <name val="Times New Roman"/>
      <charset val="0"/>
    </font>
    <font>
      <sz val="10"/>
      <color indexed="8"/>
      <name val=".VnArial Narrow"/>
      <charset val="0"/>
    </font>
    <font>
      <sz val="9"/>
      <color indexed="8"/>
      <name val="Times New Roman"/>
      <charset val="0"/>
    </font>
    <font>
      <sz val="12"/>
      <color theme="1"/>
      <name val="Times New Roman"/>
      <charset val="0"/>
    </font>
    <font>
      <b/>
      <sz val="16"/>
      <name val="Times New Roman"/>
      <charset val="0"/>
    </font>
    <font>
      <b/>
      <i/>
      <sz val="12"/>
      <name val="Times New Roman"/>
      <charset val="0"/>
    </font>
    <font>
      <sz val="11"/>
      <color rgb="FFFF0000"/>
      <name val="Times New Roman"/>
      <charset val="0"/>
    </font>
    <font>
      <b/>
      <sz val="11"/>
      <color theme="1"/>
      <name val="Times New Roman"/>
      <charset val="0"/>
    </font>
    <font>
      <sz val="11"/>
      <color theme="1"/>
      <name val="Times New Roman"/>
      <charset val="0"/>
    </font>
    <font>
      <b/>
      <sz val="11"/>
      <name val="Times New Roman"/>
      <charset val="0"/>
    </font>
    <font>
      <b/>
      <i/>
      <sz val="11"/>
      <color theme="1"/>
      <name val="Times New Roman"/>
      <charset val="0"/>
    </font>
    <font>
      <sz val="14"/>
      <name val="Times New Roman"/>
      <charset val="0"/>
    </font>
    <font>
      <b/>
      <sz val="18"/>
      <name val="Times New Roman"/>
      <charset val="0"/>
    </font>
    <font>
      <b/>
      <i/>
      <sz val="14"/>
      <name val="Times New Roman"/>
      <charset val="0"/>
    </font>
    <font>
      <i/>
      <sz val="12"/>
      <name val="Times New Roman"/>
      <charset val="0"/>
    </font>
    <font>
      <sz val="12"/>
      <color rgb="FFFF0000"/>
      <name val="Times New Roman"/>
      <charset val="0"/>
    </font>
    <font>
      <b/>
      <sz val="12"/>
      <color theme="1"/>
      <name val="Times New Roman"/>
      <charset val="0"/>
    </font>
    <font>
      <sz val="20"/>
      <name val="Times New Roman"/>
      <charset val="0"/>
    </font>
    <font>
      <b/>
      <sz val="14"/>
      <color theme="1"/>
      <name val="Times New Roman"/>
      <charset val="0"/>
    </font>
    <font>
      <b/>
      <i/>
      <sz val="14"/>
      <color theme="1"/>
      <name val="Times New Roman"/>
      <charset val="0"/>
    </font>
    <font>
      <sz val="10"/>
      <name val="Arial"/>
      <charset val="0"/>
    </font>
    <font>
      <sz val="13"/>
      <name val="Times New Roman"/>
      <charset val="0"/>
    </font>
    <font>
      <sz val="13"/>
      <color indexed="8"/>
      <name val="Times New Roman"/>
      <charset val="0"/>
    </font>
    <font>
      <sz val="12"/>
      <color indexed="8"/>
      <name val="Times New Roman"/>
      <charset val="0"/>
    </font>
    <font>
      <b/>
      <sz val="12"/>
      <color theme="1"/>
      <name val="Calibri"/>
      <charset val="0"/>
      <scheme val="minor"/>
    </font>
    <font>
      <b/>
      <sz val="12"/>
      <name val="Calibri"/>
      <charset val="0"/>
      <scheme val="minor"/>
    </font>
    <font>
      <sz val="16"/>
      <name val="Times New Roman"/>
      <charset val="0"/>
    </font>
    <font>
      <sz val="12"/>
      <color rgb="FF000000"/>
      <name val="Times New Roman"/>
      <charset val="0"/>
    </font>
    <font>
      <sz val="9.5"/>
      <color theme="1"/>
      <name val="Times New Roman"/>
      <charset val="0"/>
    </font>
    <font>
      <sz val="12.5"/>
      <color theme="1"/>
      <name val="Times New Roman"/>
      <charset val="0"/>
    </font>
    <font>
      <sz val="12.5"/>
      <name val="Times New Roman"/>
      <charset val="0"/>
    </font>
    <font>
      <sz val="9.5"/>
      <color rgb="FF000000"/>
      <name val="Times New Roman"/>
      <charset val="0"/>
    </font>
    <font>
      <sz val="13"/>
      <color theme="1"/>
      <name val="Times New Roman"/>
      <charset val="0"/>
    </font>
    <font>
      <sz val="11"/>
      <color rgb="FF000000"/>
      <name val="Times New Roman"/>
      <charset val="0"/>
    </font>
    <font>
      <sz val="12"/>
      <color theme="1"/>
      <name val="Times Newt Roman"/>
      <charset val="0"/>
    </font>
    <font>
      <sz val="12"/>
      <name val="Times Newt Roman"/>
      <charset val="0"/>
    </font>
    <font>
      <sz val="13"/>
      <color rgb="FF000000"/>
      <name val="Times New Roman"/>
      <charset val="0"/>
    </font>
    <font>
      <sz val="9.5"/>
      <name val="Times New Roman"/>
      <charset val="0"/>
    </font>
    <font>
      <sz val="12"/>
      <color rgb="FFFF0000"/>
      <name val="Times Newt Roman"/>
      <charset val="0"/>
    </font>
    <font>
      <sz val="11"/>
      <color theme="0"/>
      <name val="Times New Roman"/>
      <charset val="0"/>
    </font>
    <font>
      <sz val="12"/>
      <name val="Calibri"/>
      <charset val="0"/>
      <scheme val="minor"/>
    </font>
    <font>
      <b/>
      <sz val="14"/>
      <name val="Times New Roman"/>
      <charset val="0"/>
    </font>
    <font>
      <sz val="9"/>
      <name val="Times New Roman"/>
      <charset val="0"/>
    </font>
    <font>
      <sz val="7"/>
      <name val="Times New Roman"/>
      <charset val="0"/>
    </font>
    <font>
      <sz val="6"/>
      <name val="Times New Roman"/>
      <charset val="0"/>
    </font>
    <font>
      <b/>
      <sz val="9"/>
      <name val="Times New Roman"/>
      <charset val="0"/>
    </font>
    <font>
      <sz val="7"/>
      <name val="Arial"/>
      <charset val="0"/>
    </font>
    <font>
      <i/>
      <sz val="8"/>
      <name val="Times New Roman"/>
      <charset val="0"/>
    </font>
    <font>
      <sz val="8"/>
      <color rgb="FFFF0000"/>
      <name val="Times New Roman"/>
      <charset val="0"/>
    </font>
    <font>
      <sz val="8"/>
      <color theme="1"/>
      <name val="Times New Roman"/>
      <charset val="0"/>
    </font>
    <font>
      <b/>
      <sz val="9"/>
      <color theme="0"/>
      <name val="Times New Roman"/>
      <charset val="0"/>
    </font>
    <font>
      <sz val="5"/>
      <name val="Times New Roman"/>
      <charset val="0"/>
    </font>
    <font>
      <sz val="8"/>
      <name val="Arial"/>
      <charset val="0"/>
    </font>
    <font>
      <b/>
      <sz val="8"/>
      <name val="Times New Roman"/>
      <charset val="0"/>
    </font>
    <font>
      <b/>
      <u/>
      <sz val="11"/>
      <name val="Times New Roman"/>
      <charset val="0"/>
    </font>
    <font>
      <sz val="9"/>
      <color rgb="FFFF0000"/>
      <name val="Times New Roman"/>
      <charset val="0"/>
    </font>
    <font>
      <b/>
      <i/>
      <sz val="10"/>
      <name val="Times New Roman"/>
      <charset val="0"/>
    </font>
    <font>
      <b/>
      <i/>
      <sz val="9"/>
      <name val="Times New Roman"/>
      <charset val="0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10"/>
      <name val="Calibri"/>
      <charset val="0"/>
    </font>
    <font>
      <b/>
      <sz val="18"/>
      <color indexed="56"/>
      <name val="Cambria"/>
      <charset val="0"/>
    </font>
    <font>
      <i/>
      <sz val="11"/>
      <color indexed="23"/>
      <name val="Calibri"/>
      <charset val="0"/>
    </font>
    <font>
      <b/>
      <sz val="15"/>
      <color indexed="56"/>
      <name val="Calibri"/>
      <charset val="0"/>
    </font>
    <font>
      <b/>
      <sz val="13"/>
      <color indexed="56"/>
      <name val="Calibri"/>
      <charset val="0"/>
    </font>
    <font>
      <b/>
      <sz val="11"/>
      <color indexed="56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9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indexed="60"/>
      <name val="Calibri"/>
      <charset val="0"/>
    </font>
    <font>
      <sz val="11"/>
      <color indexed="9"/>
      <name val="Calibri"/>
      <charset val="0"/>
    </font>
    <font>
      <sz val="11"/>
      <color indexed="8"/>
      <name val="Calibri"/>
      <charset val="0"/>
    </font>
    <font>
      <sz val="12"/>
      <name val="±¼¸²Ã¼"/>
      <charset val="0"/>
    </font>
    <font>
      <sz val="12"/>
      <name val="¹UAAA¼"/>
      <charset val="0"/>
    </font>
    <font>
      <sz val="12"/>
      <name val="µ¸¿òÃ¼"/>
      <charset val="0"/>
    </font>
    <font>
      <b/>
      <sz val="12"/>
      <name val="Arial"/>
      <charset val="0"/>
    </font>
    <font>
      <sz val="12"/>
      <name val=".VnTime"/>
      <charset val="0"/>
    </font>
    <font>
      <sz val="12"/>
      <name val="Arial"/>
      <charset val="0"/>
    </font>
    <font>
      <sz val="13"/>
      <name val=".VnTime"/>
      <charset val="0"/>
    </font>
    <font>
      <sz val="11"/>
      <color theme="1"/>
      <name val="Calibri"/>
      <charset val="0"/>
      <scheme val="minor"/>
    </font>
    <font>
      <sz val="10"/>
      <name val=".VnTime"/>
      <charset val="0"/>
    </font>
    <font>
      <sz val="10"/>
      <name val="MS Sans Serif"/>
      <charset val="0"/>
    </font>
    <font>
      <sz val="14"/>
      <color theme="1"/>
      <name val="Times New Roman"/>
      <charset val="0"/>
    </font>
    <font>
      <sz val="10"/>
      <name val=" "/>
      <charset val="0"/>
    </font>
    <font>
      <sz val="14"/>
      <name val="뼻뮝"/>
      <charset val="0"/>
    </font>
    <font>
      <sz val="12"/>
      <name val="바탕체"/>
      <charset val="0"/>
    </font>
    <font>
      <sz val="12"/>
      <name val="뼻뮝"/>
      <charset val="0"/>
    </font>
    <font>
      <sz val="10"/>
      <name val="굴림체"/>
      <charset val="0"/>
    </font>
    <font>
      <sz val="9"/>
      <name val="Arial"/>
      <charset val="0"/>
    </font>
    <font>
      <sz val="12"/>
      <name val="Courier"/>
      <charset val="0"/>
    </font>
    <font>
      <b/>
      <i/>
      <u/>
      <sz val="12"/>
      <name val="Times New Roman"/>
      <charset val="0"/>
    </font>
    <font>
      <sz val="8"/>
      <name val="Arial Narrow"/>
      <charset val="0"/>
    </font>
    <font>
      <i/>
      <sz val="11"/>
      <color indexed="8"/>
      <name val="Times New Roman"/>
      <charset val="0"/>
    </font>
    <font>
      <sz val="9"/>
      <color indexed="10"/>
      <name val="Times New Roman"/>
      <charset val="0"/>
    </font>
    <font>
      <b/>
      <u/>
      <sz val="16"/>
      <name val="Times New Roman"/>
      <charset val="0"/>
    </font>
    <font>
      <b/>
      <i/>
      <u/>
      <sz val="14"/>
      <name val="Times New Roman"/>
      <charset val="0"/>
    </font>
    <font>
      <b/>
      <u/>
      <sz val="18"/>
      <name val="Times New Roman"/>
      <charset val="0"/>
    </font>
    <font>
      <sz val="9"/>
      <name val="Tahoma"/>
      <charset val="0"/>
    </font>
    <font>
      <b/>
      <sz val="9"/>
      <name val="Tahoma"/>
      <charset val="0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0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/>
      <diagonal/>
    </border>
    <border>
      <left style="thin">
        <color auto="1"/>
      </left>
      <right style="thick">
        <color indexed="8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3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5" fillId="16" borderId="97" applyNumberFormat="0" applyFont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98" applyNumberFormat="0" applyFill="0" applyAlignment="0" applyProtection="0"/>
    <xf numFmtId="0" fontId="79" fillId="0" borderId="99" applyNumberFormat="0" applyFill="0" applyAlignment="0" applyProtection="0"/>
    <xf numFmtId="0" fontId="80" fillId="0" borderId="100" applyNumberFormat="0" applyFill="0" applyAlignment="0" applyProtection="0"/>
    <xf numFmtId="0" fontId="80" fillId="0" borderId="0" applyNumberFormat="0" applyFill="0" applyBorder="0" applyAlignment="0" applyProtection="0"/>
    <xf numFmtId="0" fontId="81" fillId="17" borderId="101" applyNumberFormat="0" applyAlignment="0" applyProtection="0"/>
    <xf numFmtId="0" fontId="82" fillId="18" borderId="102" applyNumberFormat="0" applyAlignment="0" applyProtection="0"/>
    <xf numFmtId="0" fontId="83" fillId="18" borderId="101" applyNumberFormat="0" applyAlignment="0" applyProtection="0"/>
    <xf numFmtId="0" fontId="84" fillId="19" borderId="103" applyNumberFormat="0" applyAlignment="0" applyProtection="0"/>
    <xf numFmtId="0" fontId="85" fillId="0" borderId="104" applyNumberFormat="0" applyFill="0" applyAlignment="0" applyProtection="0"/>
    <xf numFmtId="0" fontId="86" fillId="0" borderId="105" applyNumberFormat="0" applyFill="0" applyAlignment="0" applyProtection="0"/>
    <xf numFmtId="0" fontId="87" fillId="20" borderId="0" applyNumberFormat="0" applyBorder="0" applyAlignment="0" applyProtection="0"/>
    <xf numFmtId="0" fontId="88" fillId="21" borderId="0" applyNumberFormat="0" applyBorder="0" applyAlignment="0" applyProtection="0"/>
    <xf numFmtId="0" fontId="89" fillId="22" borderId="0" applyNumberFormat="0" applyBorder="0" applyAlignment="0" applyProtection="0"/>
    <xf numFmtId="0" fontId="90" fillId="23" borderId="0" applyNumberFormat="0" applyBorder="0" applyAlignment="0" applyProtection="0"/>
    <xf numFmtId="0" fontId="91" fillId="24" borderId="0" applyNumberFormat="0" applyBorder="0" applyAlignment="0" applyProtection="0"/>
    <xf numFmtId="0" fontId="91" fillId="25" borderId="0" applyNumberFormat="0" applyBorder="0" applyAlignment="0" applyProtection="0"/>
    <xf numFmtId="0" fontId="90" fillId="26" borderId="0" applyNumberFormat="0" applyBorder="0" applyAlignment="0" applyProtection="0"/>
    <xf numFmtId="0" fontId="90" fillId="27" borderId="0" applyNumberFormat="0" applyBorder="0" applyAlignment="0" applyProtection="0"/>
    <xf numFmtId="0" fontId="91" fillId="21" borderId="0" applyNumberFormat="0" applyBorder="0" applyAlignment="0" applyProtection="0"/>
    <xf numFmtId="0" fontId="91" fillId="28" borderId="0" applyNumberFormat="0" applyBorder="0" applyAlignment="0" applyProtection="0"/>
    <xf numFmtId="0" fontId="90" fillId="28" borderId="0" applyNumberFormat="0" applyBorder="0" applyAlignment="0" applyProtection="0"/>
    <xf numFmtId="0" fontId="90" fillId="29" borderId="0" applyNumberFormat="0" applyBorder="0" applyAlignment="0" applyProtection="0"/>
    <xf numFmtId="0" fontId="91" fillId="20" borderId="0" applyNumberFormat="0" applyBorder="0" applyAlignment="0" applyProtection="0"/>
    <xf numFmtId="0" fontId="91" fillId="30" borderId="0" applyNumberFormat="0" applyBorder="0" applyAlignment="0" applyProtection="0"/>
    <xf numFmtId="0" fontId="90" fillId="30" borderId="0" applyNumberFormat="0" applyBorder="0" applyAlignment="0" applyProtection="0"/>
    <xf numFmtId="0" fontId="90" fillId="31" borderId="0" applyNumberFormat="0" applyBorder="0" applyAlignment="0" applyProtection="0"/>
    <xf numFmtId="0" fontId="91" fillId="32" borderId="0" applyNumberFormat="0" applyBorder="0" applyAlignment="0" applyProtection="0"/>
    <xf numFmtId="0" fontId="91" fillId="32" borderId="0" applyNumberFormat="0" applyBorder="0" applyAlignment="0" applyProtection="0"/>
    <xf numFmtId="0" fontId="90" fillId="31" borderId="0" applyNumberFormat="0" applyBorder="0" applyAlignment="0" applyProtection="0"/>
    <xf numFmtId="0" fontId="90" fillId="33" borderId="0" applyNumberFormat="0" applyBorder="0" applyAlignment="0" applyProtection="0"/>
    <xf numFmtId="0" fontId="91" fillId="34" borderId="0" applyNumberFormat="0" applyBorder="0" applyAlignment="0" applyProtection="0"/>
    <xf numFmtId="0" fontId="91" fillId="25" borderId="0" applyNumberFormat="0" applyBorder="0" applyAlignment="0" applyProtection="0"/>
    <xf numFmtId="0" fontId="90" fillId="33" borderId="0" applyNumberFormat="0" applyBorder="0" applyAlignment="0" applyProtection="0"/>
    <xf numFmtId="0" fontId="90" fillId="35" borderId="0" applyNumberFormat="0" applyBorder="0" applyAlignment="0" applyProtection="0"/>
    <xf numFmtId="0" fontId="91" fillId="17" borderId="0" applyNumberFormat="0" applyBorder="0" applyAlignment="0" applyProtection="0"/>
    <xf numFmtId="0" fontId="91" fillId="36" borderId="0" applyNumberFormat="0" applyBorder="0" applyAlignment="0" applyProtection="0"/>
    <xf numFmtId="0" fontId="90" fillId="37" borderId="0" applyNumberFormat="0" applyBorder="0" applyAlignment="0" applyProtection="0"/>
    <xf numFmtId="180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81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82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183" fontId="92" fillId="0" borderId="0" applyFont="0" applyFill="0" applyBorder="0" applyAlignment="0" applyProtection="0"/>
    <xf numFmtId="0" fontId="93" fillId="0" borderId="0" applyFont="0" applyFill="0" applyBorder="0" applyAlignment="0" applyProtection="0"/>
    <xf numFmtId="0" fontId="93" fillId="0" borderId="0"/>
    <xf numFmtId="0" fontId="94" fillId="0" borderId="0"/>
    <xf numFmtId="0" fontId="93" fillId="0" borderId="0"/>
    <xf numFmtId="43" fontId="35" fillId="0" borderId="0" applyFont="0" applyFill="0" applyBorder="0" applyAlignment="0" applyProtection="0"/>
    <xf numFmtId="3" fontId="35" fillId="0" borderId="0" applyFont="0" applyFill="0" applyBorder="0" applyAlignment="0" applyProtection="0"/>
    <xf numFmtId="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95" fillId="0" borderId="106" applyNumberFormat="0" applyAlignment="0" applyProtection="0">
      <alignment horizontal="left" vertical="center"/>
    </xf>
    <xf numFmtId="0" fontId="95" fillId="0" borderId="9">
      <alignment horizontal="left" vertical="center"/>
    </xf>
    <xf numFmtId="0" fontId="96" fillId="0" borderId="0"/>
    <xf numFmtId="0" fontId="97" fillId="0" borderId="0" applyNumberFormat="0" applyFont="0" applyFill="0" applyAlignment="0"/>
    <xf numFmtId="0" fontId="35" fillId="0" borderId="0" applyNumberFormat="0" applyFont="0" applyFill="0" applyAlignment="0"/>
    <xf numFmtId="185" fontId="98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1" fillId="0" borderId="0">
      <alignment vertical="top"/>
    </xf>
    <xf numFmtId="0" fontId="99" fillId="0" borderId="0"/>
    <xf numFmtId="0" fontId="99" fillId="0" borderId="0"/>
    <xf numFmtId="0" fontId="99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1" fillId="0" borderId="0">
      <alignment vertical="top"/>
    </xf>
    <xf numFmtId="0" fontId="35" fillId="0" borderId="0"/>
    <xf numFmtId="0" fontId="99" fillId="0" borderId="0"/>
    <xf numFmtId="0" fontId="99" fillId="0" borderId="0"/>
    <xf numFmtId="0" fontId="91" fillId="0" borderId="0"/>
    <xf numFmtId="0" fontId="35" fillId="0" borderId="0"/>
    <xf numFmtId="0" fontId="91" fillId="0" borderId="0"/>
    <xf numFmtId="0" fontId="0" fillId="0" borderId="0"/>
    <xf numFmtId="0" fontId="9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00" fillId="0" borderId="0"/>
    <xf numFmtId="0" fontId="101" fillId="0" borderId="0"/>
    <xf numFmtId="0" fontId="99" fillId="0" borderId="0"/>
    <xf numFmtId="0" fontId="99" fillId="0" borderId="0"/>
    <xf numFmtId="0" fontId="0" fillId="0" borderId="0"/>
    <xf numFmtId="0" fontId="35" fillId="0" borderId="0"/>
    <xf numFmtId="0" fontId="35" fillId="0" borderId="0"/>
    <xf numFmtId="0" fontId="10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9" fontId="35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" fillId="0" borderId="0">
      <alignment vertical="center"/>
    </xf>
    <xf numFmtId="40" fontId="104" fillId="0" borderId="0" applyFont="0" applyFill="0" applyBorder="0" applyAlignment="0" applyProtection="0"/>
    <xf numFmtId="38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9" fontId="105" fillId="0" borderId="0" applyFont="0" applyFill="0" applyBorder="0" applyAlignment="0" applyProtection="0"/>
    <xf numFmtId="0" fontId="106" fillId="0" borderId="0"/>
    <xf numFmtId="186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8" fontId="105" fillId="0" borderId="0" applyFont="0" applyFill="0" applyBorder="0" applyAlignment="0" applyProtection="0"/>
    <xf numFmtId="189" fontId="105" fillId="0" borderId="0" applyFont="0" applyFill="0" applyBorder="0" applyAlignment="0" applyProtection="0"/>
    <xf numFmtId="0" fontId="107" fillId="0" borderId="0"/>
    <xf numFmtId="0" fontId="97" fillId="0" borderId="0"/>
    <xf numFmtId="190" fontId="108" fillId="0" borderId="0" applyFont="0" applyFill="0" applyBorder="0" applyAlignment="0" applyProtection="0"/>
    <xf numFmtId="191" fontId="108" fillId="0" borderId="0" applyFont="0" applyFill="0" applyBorder="0" applyAlignment="0" applyProtection="0"/>
    <xf numFmtId="192" fontId="108" fillId="0" borderId="0" applyFont="0" applyFill="0" applyBorder="0" applyAlignment="0" applyProtection="0"/>
    <xf numFmtId="6" fontId="109" fillId="0" borderId="0" applyFont="0" applyFill="0" applyBorder="0" applyAlignment="0" applyProtection="0"/>
    <xf numFmtId="193" fontId="108" fillId="0" borderId="0" applyFont="0" applyFill="0" applyBorder="0" applyAlignment="0" applyProtection="0"/>
  </cellStyleXfs>
  <cellXfs count="1177">
    <xf numFmtId="0" fontId="0" fillId="0" borderId="0" xfId="0"/>
    <xf numFmtId="0" fontId="1" fillId="0" borderId="0" xfId="115" applyFont="1"/>
    <xf numFmtId="0" fontId="2" fillId="0" borderId="0" xfId="114" applyFont="1" applyAlignment="1">
      <alignment vertical="center"/>
    </xf>
    <xf numFmtId="0" fontId="2" fillId="0" borderId="0" xfId="114" applyFont="1" applyAlignment="1">
      <alignment horizontal="center" vertical="center"/>
    </xf>
    <xf numFmtId="0" fontId="3" fillId="0" borderId="0" xfId="114" applyFont="1" applyAlignment="1">
      <alignment vertical="center"/>
    </xf>
    <xf numFmtId="0" fontId="0" fillId="0" borderId="0" xfId="114" applyFont="1" applyAlignment="1">
      <alignment horizontal="center" vertical="center"/>
    </xf>
    <xf numFmtId="0" fontId="4" fillId="0" borderId="0" xfId="114" applyFont="1" applyAlignment="1">
      <alignment vertical="center" wrapText="1"/>
    </xf>
    <xf numFmtId="0" fontId="4" fillId="0" borderId="0" xfId="114" applyFont="1" applyAlignment="1">
      <alignment horizontal="center" vertical="center" shrinkToFit="1"/>
    </xf>
    <xf numFmtId="0" fontId="0" fillId="0" borderId="0" xfId="114" applyFont="1" applyAlignment="1">
      <alignment horizontal="center" vertical="center" shrinkToFit="1"/>
    </xf>
    <xf numFmtId="0" fontId="5" fillId="0" borderId="0" xfId="114" applyFont="1" applyAlignment="1">
      <alignment vertical="center"/>
    </xf>
    <xf numFmtId="0" fontId="5" fillId="0" borderId="0" xfId="114" applyFont="1" applyAlignment="1">
      <alignment horizontal="left" vertical="center"/>
    </xf>
    <xf numFmtId="0" fontId="1" fillId="0" borderId="0" xfId="114" applyFont="1" applyAlignment="1">
      <alignment horizontal="left" vertical="center"/>
    </xf>
    <xf numFmtId="0" fontId="1" fillId="0" borderId="0" xfId="114" applyFont="1" applyAlignment="1">
      <alignment vertical="center"/>
    </xf>
    <xf numFmtId="0" fontId="6" fillId="0" borderId="0" xfId="114" applyFont="1" applyAlignment="1">
      <alignment horizontal="center" vertical="center" shrinkToFit="1"/>
    </xf>
    <xf numFmtId="0" fontId="0" fillId="0" borderId="0" xfId="115" applyFont="1"/>
    <xf numFmtId="0" fontId="7" fillId="0" borderId="0" xfId="115" applyFont="1" applyAlignment="1">
      <alignment horizontal="left" wrapText="1"/>
    </xf>
    <xf numFmtId="0" fontId="8" fillId="0" borderId="0" xfId="115" applyFont="1" applyAlignment="1">
      <alignment horizontal="left" shrinkToFit="1"/>
    </xf>
    <xf numFmtId="0" fontId="9" fillId="0" borderId="0" xfId="115" applyFont="1"/>
    <xf numFmtId="1" fontId="5" fillId="0" borderId="0" xfId="115" applyNumberFormat="1" applyFont="1"/>
    <xf numFmtId="0" fontId="10" fillId="0" borderId="0" xfId="114" applyFont="1" applyAlignment="1">
      <alignment horizontal="center" vertical="center"/>
    </xf>
    <xf numFmtId="0" fontId="4" fillId="0" borderId="0" xfId="114" applyFont="1" applyAlignment="1">
      <alignment horizontal="center" vertical="center" wrapText="1"/>
    </xf>
    <xf numFmtId="0" fontId="2" fillId="0" borderId="0" xfId="114" applyFont="1" applyAlignment="1">
      <alignment horizontal="center" vertical="center" shrinkToFit="1"/>
    </xf>
    <xf numFmtId="0" fontId="9" fillId="0" borderId="1" xfId="114" applyFont="1" applyBorder="1" applyAlignment="1">
      <alignment horizontal="center" vertical="center"/>
    </xf>
    <xf numFmtId="0" fontId="11" fillId="0" borderId="1" xfId="114" applyFont="1" applyBorder="1" applyAlignment="1">
      <alignment horizontal="center" vertical="center"/>
    </xf>
    <xf numFmtId="0" fontId="9" fillId="0" borderId="1" xfId="114" applyFont="1" applyBorder="1" applyAlignment="1">
      <alignment horizontal="center" vertical="center" shrinkToFit="1"/>
    </xf>
    <xf numFmtId="0" fontId="9" fillId="0" borderId="1" xfId="114" applyFont="1" applyBorder="1" applyAlignment="1">
      <alignment horizontal="center" vertical="center" wrapText="1"/>
    </xf>
    <xf numFmtId="0" fontId="12" fillId="0" borderId="1" xfId="75" applyFont="1" applyBorder="1" applyAlignment="1">
      <alignment horizontal="center" vertical="center" wrapText="1"/>
    </xf>
    <xf numFmtId="0" fontId="13" fillId="0" borderId="1" xfId="114" applyFont="1" applyBorder="1" applyAlignment="1">
      <alignment horizontal="center" vertical="center"/>
    </xf>
    <xf numFmtId="0" fontId="13" fillId="0" borderId="1" xfId="75" applyFont="1" applyBorder="1" applyAlignment="1">
      <alignment horizontal="left" vertical="center" wrapText="1"/>
    </xf>
    <xf numFmtId="0" fontId="13" fillId="0" borderId="1" xfId="75" applyFont="1" applyBorder="1" applyAlignment="1">
      <alignment horizontal="center" vertical="center" wrapText="1"/>
    </xf>
    <xf numFmtId="2" fontId="13" fillId="0" borderId="1" xfId="75" applyNumberFormat="1" applyFont="1" applyBorder="1" applyAlignment="1">
      <alignment horizontal="center" vertical="center" wrapText="1" shrinkToFit="1"/>
    </xf>
    <xf numFmtId="0" fontId="13" fillId="0" borderId="1" xfId="75" applyFont="1" applyBorder="1" applyAlignment="1">
      <alignment horizontal="center" vertical="center" wrapText="1" shrinkToFit="1"/>
    </xf>
    <xf numFmtId="0" fontId="13" fillId="0" borderId="1" xfId="114" applyFont="1" applyBorder="1" applyAlignment="1">
      <alignment horizontal="center" vertical="center" wrapText="1"/>
    </xf>
    <xf numFmtId="0" fontId="14" fillId="0" borderId="1" xfId="75" applyFont="1" applyBorder="1" applyAlignment="1">
      <alignment horizontal="left" vertical="center" wrapText="1"/>
    </xf>
    <xf numFmtId="0" fontId="14" fillId="0" borderId="1" xfId="75" applyFont="1" applyBorder="1" applyAlignment="1">
      <alignment horizontal="center" vertical="center" wrapText="1"/>
    </xf>
    <xf numFmtId="0" fontId="13" fillId="0" borderId="1" xfId="114" applyFont="1" applyBorder="1" applyAlignment="1">
      <alignment horizontal="center" vertical="center" shrinkToFit="1"/>
    </xf>
    <xf numFmtId="0" fontId="13" fillId="0" borderId="1" xfId="114" applyFont="1" applyBorder="1" applyAlignment="1">
      <alignment horizontal="center" vertical="center" wrapText="1" shrinkToFit="1"/>
    </xf>
    <xf numFmtId="0" fontId="5" fillId="0" borderId="0" xfId="115" applyFont="1" applyAlignment="1">
      <alignment horizontal="left"/>
    </xf>
    <xf numFmtId="0" fontId="1" fillId="0" borderId="0" xfId="115" applyFont="1" applyAlignment="1">
      <alignment horizontal="left"/>
    </xf>
    <xf numFmtId="0" fontId="2" fillId="0" borderId="0" xfId="114" applyFont="1" applyAlignment="1">
      <alignment horizontal="left" vertical="center"/>
    </xf>
    <xf numFmtId="0" fontId="12" fillId="0" borderId="1" xfId="75" applyFont="1" applyBorder="1" applyAlignment="1">
      <alignment horizontal="center" vertical="center"/>
    </xf>
    <xf numFmtId="0" fontId="9" fillId="0" borderId="1" xfId="114" applyFont="1" applyBorder="1" applyAlignment="1">
      <alignment horizontal="center" vertical="center" wrapText="1" shrinkToFit="1"/>
    </xf>
    <xf numFmtId="0" fontId="2" fillId="0" borderId="0" xfId="114" applyFont="1" applyAlignment="1">
      <alignment horizontal="center" vertical="center" wrapText="1"/>
    </xf>
    <xf numFmtId="0" fontId="3" fillId="0" borderId="0" xfId="114" applyFont="1" applyAlignment="1">
      <alignment horizontal="center" vertical="center"/>
    </xf>
    <xf numFmtId="0" fontId="1" fillId="0" borderId="0" xfId="114" applyFont="1" applyAlignment="1">
      <alignment horizontal="center" vertical="center"/>
    </xf>
    <xf numFmtId="2" fontId="0" fillId="0" borderId="1" xfId="75" applyNumberFormat="1" applyBorder="1" applyAlignment="1">
      <alignment horizontal="center" vertical="center" shrinkToFit="1"/>
    </xf>
    <xf numFmtId="0" fontId="0" fillId="0" borderId="1" xfId="75" applyBorder="1" applyAlignment="1">
      <alignment horizontal="center" vertical="center" shrinkToFit="1"/>
    </xf>
    <xf numFmtId="0" fontId="3" fillId="2" borderId="1" xfId="114" applyFont="1" applyFill="1" applyBorder="1" applyAlignment="1">
      <alignment horizontal="center" vertical="center"/>
    </xf>
    <xf numFmtId="0" fontId="15" fillId="0" borderId="1" xfId="75" applyFont="1" applyBorder="1" applyAlignment="1">
      <alignment vertical="center" wrapText="1"/>
    </xf>
    <xf numFmtId="0" fontId="13" fillId="0" borderId="1" xfId="75" applyFont="1" applyBorder="1" applyAlignment="1">
      <alignment horizontal="center" vertical="center"/>
    </xf>
    <xf numFmtId="0" fontId="3" fillId="2" borderId="1" xfId="75" applyFont="1" applyFill="1" applyBorder="1" applyAlignment="1">
      <alignment horizontal="center" vertical="center" wrapText="1"/>
    </xf>
    <xf numFmtId="0" fontId="3" fillId="2" borderId="1" xfId="114" applyFont="1" applyFill="1" applyBorder="1" applyAlignment="1">
      <alignment horizontal="center" vertical="center" wrapText="1" shrinkToFit="1"/>
    </xf>
    <xf numFmtId="2" fontId="3" fillId="0" borderId="1" xfId="75" applyNumberFormat="1" applyFont="1" applyBorder="1" applyAlignment="1">
      <alignment horizontal="center" vertical="center" wrapText="1" shrinkToFit="1"/>
    </xf>
    <xf numFmtId="0" fontId="3" fillId="0" borderId="1" xfId="75" applyFont="1" applyBorder="1" applyAlignment="1">
      <alignment horizontal="center" vertical="center" wrapText="1" shrinkToFit="1"/>
    </xf>
    <xf numFmtId="0" fontId="3" fillId="2" borderId="1" xfId="114" applyFont="1" applyFill="1" applyBorder="1" applyAlignment="1">
      <alignment horizontal="center" vertical="center" wrapText="1"/>
    </xf>
    <xf numFmtId="0" fontId="16" fillId="0" borderId="1" xfId="75" applyFont="1" applyBorder="1" applyAlignment="1">
      <alignment horizontal="center" vertical="center"/>
    </xf>
    <xf numFmtId="0" fontId="15" fillId="0" borderId="1" xfId="75" applyFont="1" applyBorder="1" applyAlignment="1">
      <alignment horizontal="center" vertical="center" wrapText="1"/>
    </xf>
    <xf numFmtId="49" fontId="15" fillId="0" borderId="1" xfId="75" applyNumberFormat="1" applyFont="1" applyBorder="1" applyAlignment="1">
      <alignment horizontal="center" vertical="center"/>
    </xf>
    <xf numFmtId="0" fontId="0" fillId="0" borderId="1" xfId="114" applyFont="1" applyBorder="1" applyAlignment="1">
      <alignment horizontal="center" vertical="center" shrinkToFit="1"/>
    </xf>
    <xf numFmtId="0" fontId="2" fillId="0" borderId="1" xfId="114" applyFont="1" applyBorder="1" applyAlignment="1">
      <alignment horizontal="center" vertical="center"/>
    </xf>
    <xf numFmtId="0" fontId="17" fillId="0" borderId="1" xfId="75" applyFont="1" applyBorder="1" applyAlignment="1">
      <alignment horizontal="center" vertical="center" wrapText="1"/>
    </xf>
    <xf numFmtId="0" fontId="0" fillId="0" borderId="1" xfId="114" applyFont="1" applyBorder="1" applyAlignment="1">
      <alignment vertical="center"/>
    </xf>
    <xf numFmtId="0" fontId="0" fillId="0" borderId="1" xfId="114" applyFont="1" applyBorder="1" applyAlignment="1">
      <alignment horizontal="left" vertical="center"/>
    </xf>
    <xf numFmtId="17" fontId="3" fillId="2" borderId="1" xfId="114" applyNumberFormat="1" applyFont="1" applyFill="1" applyBorder="1" applyAlignment="1">
      <alignment horizontal="center" vertical="center" wrapText="1"/>
    </xf>
    <xf numFmtId="0" fontId="5" fillId="0" borderId="1" xfId="114" applyFont="1" applyBorder="1" applyAlignment="1">
      <alignment vertical="center"/>
    </xf>
    <xf numFmtId="0" fontId="5" fillId="0" borderId="1" xfId="114" applyFont="1" applyBorder="1" applyAlignment="1">
      <alignment horizontal="left" vertical="center"/>
    </xf>
    <xf numFmtId="0" fontId="1" fillId="0" borderId="1" xfId="114" applyFont="1" applyBorder="1" applyAlignment="1">
      <alignment horizontal="left" vertical="center"/>
    </xf>
    <xf numFmtId="0" fontId="12" fillId="0" borderId="0" xfId="114" applyFont="1" applyAlignment="1">
      <alignment horizontal="center" vertical="center"/>
    </xf>
    <xf numFmtId="0" fontId="15" fillId="0" borderId="1" xfId="75" applyFont="1" applyBorder="1" applyAlignment="1">
      <alignment horizontal="left" vertical="center" wrapText="1"/>
    </xf>
    <xf numFmtId="0" fontId="17" fillId="0" borderId="1" xfId="75" applyFont="1" applyBorder="1" applyAlignment="1">
      <alignment horizontal="left" vertical="center" wrapText="1"/>
    </xf>
    <xf numFmtId="0" fontId="3" fillId="2" borderId="1" xfId="75" applyFont="1" applyFill="1" applyBorder="1" applyAlignment="1">
      <alignment horizontal="left" vertical="center" wrapText="1"/>
    </xf>
    <xf numFmtId="0" fontId="18" fillId="0" borderId="0" xfId="75" applyFont="1"/>
    <xf numFmtId="0" fontId="1" fillId="0" borderId="0" xfId="75" applyFont="1"/>
    <xf numFmtId="1" fontId="1" fillId="0" borderId="0" xfId="75" applyNumberFormat="1" applyFont="1"/>
    <xf numFmtId="0" fontId="19" fillId="0" borderId="0" xfId="75" applyFont="1" applyAlignment="1">
      <alignment horizontal="center" wrapText="1"/>
    </xf>
    <xf numFmtId="0" fontId="19" fillId="0" borderId="0" xfId="75" applyFont="1" applyAlignment="1">
      <alignment horizontal="center"/>
    </xf>
    <xf numFmtId="0" fontId="9" fillId="0" borderId="0" xfId="75" applyFont="1" applyAlignment="1">
      <alignment horizontal="center"/>
    </xf>
    <xf numFmtId="0" fontId="20" fillId="0" borderId="0" xfId="75" applyFont="1" applyAlignment="1">
      <alignment horizontal="left" vertical="center"/>
    </xf>
    <xf numFmtId="0" fontId="9" fillId="0" borderId="2" xfId="75" applyFont="1" applyBorder="1" applyAlignment="1">
      <alignment horizontal="center"/>
    </xf>
    <xf numFmtId="0" fontId="9" fillId="0" borderId="3" xfId="75" applyFont="1" applyBorder="1" applyAlignment="1">
      <alignment horizontal="center"/>
    </xf>
    <xf numFmtId="0" fontId="9" fillId="0" borderId="4" xfId="75" applyFont="1" applyBorder="1" applyAlignment="1">
      <alignment horizontal="center"/>
    </xf>
    <xf numFmtId="0" fontId="2" fillId="0" borderId="5" xfId="75" applyFont="1" applyBorder="1" applyAlignment="1">
      <alignment horizontal="center" vertical="center"/>
    </xf>
    <xf numFmtId="0" fontId="2" fillId="0" borderId="1" xfId="75" applyFont="1" applyBorder="1" applyAlignment="1">
      <alignment horizontal="center" vertical="center"/>
    </xf>
    <xf numFmtId="1" fontId="2" fillId="0" borderId="1" xfId="75" applyNumberFormat="1" applyFont="1" applyBorder="1" applyAlignment="1">
      <alignment horizontal="center" textRotation="90"/>
    </xf>
    <xf numFmtId="0" fontId="2" fillId="0" borderId="1" xfId="75" applyFont="1" applyBorder="1" applyAlignment="1">
      <alignment horizontal="center" textRotation="90" wrapText="1"/>
    </xf>
    <xf numFmtId="0" fontId="2" fillId="0" borderId="1" xfId="75" applyFont="1" applyBorder="1" applyAlignment="1">
      <alignment horizontal="center" textRotation="90"/>
    </xf>
    <xf numFmtId="0" fontId="2" fillId="0" borderId="6" xfId="75" applyFont="1" applyBorder="1" applyAlignment="1">
      <alignment horizontal="center" textRotation="90"/>
    </xf>
    <xf numFmtId="0" fontId="2" fillId="0" borderId="7" xfId="75" applyFont="1" applyBorder="1" applyAlignment="1">
      <alignment horizontal="center" textRotation="90"/>
    </xf>
    <xf numFmtId="0" fontId="2" fillId="0" borderId="6" xfId="75" applyFont="1" applyBorder="1" applyAlignment="1">
      <alignment horizontal="center" vertical="center"/>
    </xf>
    <xf numFmtId="0" fontId="21" fillId="0" borderId="7" xfId="75" applyFont="1" applyBorder="1" applyAlignment="1">
      <alignment horizontal="center"/>
    </xf>
    <xf numFmtId="0" fontId="22" fillId="3" borderId="5" xfId="75" applyFont="1" applyFill="1" applyBorder="1" applyAlignment="1">
      <alignment vertical="center"/>
    </xf>
    <xf numFmtId="0" fontId="23" fillId="3" borderId="8" xfId="75" applyFont="1" applyFill="1" applyBorder="1" applyAlignment="1">
      <alignment vertical="center"/>
    </xf>
    <xf numFmtId="0" fontId="23" fillId="3" borderId="9" xfId="75" applyFont="1" applyFill="1" applyBorder="1" applyAlignment="1">
      <alignment horizontal="center" vertical="center"/>
    </xf>
    <xf numFmtId="0" fontId="23" fillId="3" borderId="10" xfId="75" applyFont="1" applyFill="1" applyBorder="1" applyAlignment="1">
      <alignment horizontal="center" vertical="center"/>
    </xf>
    <xf numFmtId="0" fontId="23" fillId="3" borderId="7" xfId="75" applyFont="1" applyFill="1" applyBorder="1" applyAlignment="1">
      <alignment horizontal="center" vertical="center"/>
    </xf>
    <xf numFmtId="0" fontId="23" fillId="0" borderId="5" xfId="75" applyFont="1" applyBorder="1" applyAlignment="1">
      <alignment horizontal="center" vertical="center"/>
    </xf>
    <xf numFmtId="0" fontId="23" fillId="0" borderId="8" xfId="75" applyFont="1" applyBorder="1" applyAlignment="1">
      <alignment vertical="center" wrapText="1"/>
    </xf>
    <xf numFmtId="0" fontId="23" fillId="0" borderId="1" xfId="75" applyFont="1" applyBorder="1" applyAlignment="1">
      <alignment horizontal="center" vertical="center"/>
    </xf>
    <xf numFmtId="0" fontId="23" fillId="0" borderId="6" xfId="75" applyFont="1" applyBorder="1" applyAlignment="1">
      <alignment horizontal="center" vertical="center"/>
    </xf>
    <xf numFmtId="0" fontId="23" fillId="4" borderId="11" xfId="75" applyFont="1" applyFill="1" applyBorder="1" applyAlignment="1">
      <alignment horizontal="center" vertical="center"/>
    </xf>
    <xf numFmtId="0" fontId="24" fillId="4" borderId="11" xfId="75" applyFont="1" applyFill="1" applyBorder="1" applyAlignment="1">
      <alignment horizontal="center" vertical="center"/>
    </xf>
    <xf numFmtId="0" fontId="24" fillId="4" borderId="12" xfId="75" applyFont="1" applyFill="1" applyBorder="1" applyAlignment="1">
      <alignment horizontal="center" vertical="center"/>
    </xf>
    <xf numFmtId="0" fontId="24" fillId="4" borderId="13" xfId="75" applyFont="1" applyFill="1" applyBorder="1" applyAlignment="1">
      <alignment horizontal="center" vertical="center"/>
    </xf>
    <xf numFmtId="0" fontId="24" fillId="4" borderId="14" xfId="75" applyFont="1" applyFill="1" applyBorder="1" applyAlignment="1">
      <alignment horizontal="center" vertical="center"/>
    </xf>
    <xf numFmtId="0" fontId="22" fillId="4" borderId="12" xfId="75" applyFont="1" applyFill="1" applyBorder="1" applyAlignment="1">
      <alignment horizontal="center" vertical="center"/>
    </xf>
    <xf numFmtId="0" fontId="22" fillId="3" borderId="15" xfId="75" applyFont="1" applyFill="1" applyBorder="1" applyAlignment="1">
      <alignment vertical="center"/>
    </xf>
    <xf numFmtId="0" fontId="23" fillId="3" borderId="16" xfId="75" applyFont="1" applyFill="1" applyBorder="1" applyAlignment="1">
      <alignment vertical="center"/>
    </xf>
    <xf numFmtId="0" fontId="23" fillId="3" borderId="16" xfId="75" applyFont="1" applyFill="1" applyBorder="1" applyAlignment="1">
      <alignment horizontal="center" vertical="center"/>
    </xf>
    <xf numFmtId="0" fontId="23" fillId="3" borderId="17" xfId="75" applyFont="1" applyFill="1" applyBorder="1" applyAlignment="1">
      <alignment horizontal="center" vertical="center"/>
    </xf>
    <xf numFmtId="0" fontId="2" fillId="3" borderId="15" xfId="75" applyFont="1" applyFill="1" applyBorder="1" applyAlignment="1">
      <alignment horizontal="center" vertical="center" textRotation="90"/>
    </xf>
    <xf numFmtId="0" fontId="23" fillId="0" borderId="8" xfId="75" applyFont="1" applyBorder="1" applyAlignment="1">
      <alignment horizontal="left" vertical="center" wrapText="1"/>
    </xf>
    <xf numFmtId="0" fontId="23" fillId="0" borderId="18" xfId="75" applyFont="1" applyBorder="1" applyAlignment="1">
      <alignment horizontal="center" vertical="center"/>
    </xf>
    <xf numFmtId="0" fontId="23" fillId="0" borderId="19" xfId="75" applyFont="1" applyBorder="1" applyAlignment="1">
      <alignment horizontal="left" vertical="center" wrapText="1"/>
    </xf>
    <xf numFmtId="0" fontId="23" fillId="0" borderId="20" xfId="75" applyFont="1" applyBorder="1" applyAlignment="1">
      <alignment horizontal="center" vertical="center"/>
    </xf>
    <xf numFmtId="0" fontId="23" fillId="0" borderId="21" xfId="75" applyFont="1" applyBorder="1" applyAlignment="1">
      <alignment horizontal="center" vertical="center"/>
    </xf>
    <xf numFmtId="0" fontId="23" fillId="0" borderId="19" xfId="75" applyFont="1" applyBorder="1" applyAlignment="1">
      <alignment horizontal="center" vertical="center"/>
    </xf>
    <xf numFmtId="0" fontId="23" fillId="0" borderId="22" xfId="75" applyFont="1" applyBorder="1" applyAlignment="1">
      <alignment horizontal="center" vertical="center"/>
    </xf>
    <xf numFmtId="0" fontId="23" fillId="4" borderId="12" xfId="75" applyFont="1" applyFill="1" applyBorder="1" applyAlignment="1">
      <alignment horizontal="center" vertical="center"/>
    </xf>
    <xf numFmtId="0" fontId="25" fillId="0" borderId="0" xfId="75" applyFont="1" applyAlignment="1">
      <alignment vertical="center"/>
    </xf>
    <xf numFmtId="0" fontId="23" fillId="0" borderId="0" xfId="75" applyFont="1" applyAlignment="1">
      <alignment vertical="center"/>
    </xf>
    <xf numFmtId="0" fontId="23" fillId="0" borderId="0" xfId="75" applyFont="1" applyAlignment="1">
      <alignment horizontal="center" vertical="center"/>
    </xf>
    <xf numFmtId="0" fontId="23" fillId="0" borderId="0" xfId="75" applyFont="1"/>
    <xf numFmtId="0" fontId="22" fillId="0" borderId="0" xfId="75" applyFont="1"/>
    <xf numFmtId="0" fontId="26" fillId="0" borderId="0" xfId="75" applyFont="1" applyAlignment="1">
      <alignment horizontal="center"/>
    </xf>
    <xf numFmtId="0" fontId="1" fillId="0" borderId="0" xfId="75" applyFont="1" applyAlignment="1">
      <alignment horizontal="center"/>
    </xf>
    <xf numFmtId="0" fontId="9" fillId="0" borderId="23" xfId="75" applyFont="1" applyBorder="1" applyAlignment="1">
      <alignment horizontal="center"/>
    </xf>
    <xf numFmtId="0" fontId="2" fillId="0" borderId="24" xfId="75" applyFont="1" applyBorder="1" applyAlignment="1">
      <alignment horizontal="center" textRotation="90"/>
    </xf>
    <xf numFmtId="0" fontId="2" fillId="0" borderId="25" xfId="75" applyFont="1" applyBorder="1" applyAlignment="1">
      <alignment horizontal="center" textRotation="90"/>
    </xf>
    <xf numFmtId="0" fontId="21" fillId="0" borderId="26" xfId="75" applyFont="1" applyBorder="1" applyAlignment="1">
      <alignment horizontal="center" textRotation="90"/>
    </xf>
    <xf numFmtId="0" fontId="21" fillId="0" borderId="24" xfId="75" applyFont="1" applyBorder="1" applyAlignment="1">
      <alignment horizontal="center" textRotation="90"/>
    </xf>
    <xf numFmtId="0" fontId="21" fillId="0" borderId="25" xfId="75" applyFont="1" applyBorder="1" applyAlignment="1">
      <alignment horizontal="center" textRotation="90"/>
    </xf>
    <xf numFmtId="0" fontId="2" fillId="0" borderId="26" xfId="75" applyFont="1" applyBorder="1" applyAlignment="1">
      <alignment horizontal="center"/>
    </xf>
    <xf numFmtId="0" fontId="23" fillId="3" borderId="26" xfId="75" applyFont="1" applyFill="1" applyBorder="1" applyAlignment="1">
      <alignment horizontal="center" vertical="center"/>
    </xf>
    <xf numFmtId="0" fontId="23" fillId="3" borderId="24" xfId="75" applyFont="1" applyFill="1" applyBorder="1" applyAlignment="1">
      <alignment horizontal="center" vertical="center"/>
    </xf>
    <xf numFmtId="0" fontId="23" fillId="3" borderId="25" xfId="75" applyFont="1" applyFill="1" applyBorder="1" applyAlignment="1">
      <alignment horizontal="center" vertical="center"/>
    </xf>
    <xf numFmtId="0" fontId="23" fillId="0" borderId="8" xfId="75" applyFont="1" applyBorder="1" applyAlignment="1">
      <alignment horizontal="center" vertical="center"/>
    </xf>
    <xf numFmtId="0" fontId="22" fillId="4" borderId="13" xfId="75" applyFont="1" applyFill="1" applyBorder="1" applyAlignment="1">
      <alignment horizontal="center" vertical="center"/>
    </xf>
    <xf numFmtId="0" fontId="22" fillId="4" borderId="27" xfId="75" applyFont="1" applyFill="1" applyBorder="1" applyAlignment="1">
      <alignment horizontal="center" vertical="center"/>
    </xf>
    <xf numFmtId="0" fontId="2" fillId="3" borderId="16" xfId="75" applyFont="1" applyFill="1" applyBorder="1" applyAlignment="1">
      <alignment horizontal="center" vertical="center" textRotation="90"/>
    </xf>
    <xf numFmtId="0" fontId="2" fillId="3" borderId="28" xfId="75" applyFont="1" applyFill="1" applyBorder="1" applyAlignment="1">
      <alignment horizontal="center" vertical="center" textRotation="90"/>
    </xf>
    <xf numFmtId="0" fontId="23" fillId="3" borderId="15" xfId="75" applyFont="1" applyFill="1" applyBorder="1" applyAlignment="1">
      <alignment horizontal="center" vertical="center"/>
    </xf>
    <xf numFmtId="0" fontId="22" fillId="4" borderId="14" xfId="75" applyFont="1" applyFill="1" applyBorder="1" applyAlignment="1">
      <alignment horizontal="center" vertical="center"/>
    </xf>
    <xf numFmtId="0" fontId="23" fillId="0" borderId="0" xfId="75" applyFont="1" applyAlignment="1">
      <alignment horizontal="center"/>
    </xf>
    <xf numFmtId="0" fontId="22" fillId="0" borderId="0" xfId="75" applyFont="1" applyAlignment="1">
      <alignment horizontal="center" vertical="center"/>
    </xf>
    <xf numFmtId="0" fontId="25" fillId="0" borderId="0" xfId="75" applyFont="1" applyAlignment="1">
      <alignment horizontal="center"/>
    </xf>
    <xf numFmtId="0" fontId="22" fillId="0" borderId="0" xfId="75" applyFont="1" applyAlignment="1">
      <alignment horizontal="center"/>
    </xf>
    <xf numFmtId="0" fontId="9" fillId="0" borderId="29" xfId="75" applyFont="1" applyBorder="1" applyAlignment="1">
      <alignment horizontal="center" textRotation="90" wrapText="1"/>
    </xf>
    <xf numFmtId="0" fontId="9" fillId="0" borderId="30" xfId="75" applyFont="1" applyBorder="1" applyAlignment="1">
      <alignment horizontal="center" textRotation="90"/>
    </xf>
    <xf numFmtId="0" fontId="2" fillId="0" borderId="31" xfId="75" applyFont="1" applyBorder="1" applyAlignment="1">
      <alignment horizontal="center" textRotation="90"/>
    </xf>
    <xf numFmtId="0" fontId="23" fillId="3" borderId="31" xfId="75" applyFont="1" applyFill="1" applyBorder="1" applyAlignment="1">
      <alignment horizontal="center" vertical="center"/>
    </xf>
    <xf numFmtId="0" fontId="23" fillId="0" borderId="31" xfId="75" applyFont="1" applyBorder="1" applyAlignment="1">
      <alignment horizontal="center" vertical="center"/>
    </xf>
    <xf numFmtId="0" fontId="24" fillId="4" borderId="11" xfId="75" applyFont="1" applyFill="1" applyBorder="1" applyAlignment="1">
      <alignment horizontal="center" vertical="center" textRotation="90"/>
    </xf>
    <xf numFmtId="0" fontId="2" fillId="3" borderId="30" xfId="75" applyFont="1" applyFill="1" applyBorder="1" applyAlignment="1">
      <alignment horizontal="center" vertical="center" textRotation="90"/>
    </xf>
    <xf numFmtId="0" fontId="23" fillId="0" borderId="32" xfId="75" applyFont="1" applyBorder="1" applyAlignment="1">
      <alignment horizontal="center" vertical="center"/>
    </xf>
    <xf numFmtId="0" fontId="23" fillId="0" borderId="33" xfId="75" applyFont="1" applyBorder="1" applyAlignment="1">
      <alignment horizontal="center" vertical="center"/>
    </xf>
    <xf numFmtId="0" fontId="22" fillId="4" borderId="11" xfId="75" applyFont="1" applyFill="1" applyBorder="1" applyAlignment="1">
      <alignment horizontal="center" vertical="center"/>
    </xf>
    <xf numFmtId="0" fontId="18" fillId="0" borderId="34" xfId="75" applyFont="1" applyBorder="1" applyAlignment="1">
      <alignment horizontal="center"/>
    </xf>
    <xf numFmtId="0" fontId="18" fillId="0" borderId="0" xfId="75" applyFont="1" applyAlignment="1">
      <alignment horizontal="center"/>
    </xf>
    <xf numFmtId="0" fontId="18" fillId="0" borderId="35" xfId="75" applyFont="1" applyBorder="1" applyAlignment="1">
      <alignment horizontal="center"/>
    </xf>
    <xf numFmtId="0" fontId="27" fillId="0" borderId="0" xfId="75" applyFont="1" applyAlignment="1">
      <alignment horizontal="center"/>
    </xf>
    <xf numFmtId="0" fontId="28" fillId="0" borderId="0" xfId="75" applyFont="1" applyAlignment="1">
      <alignment horizontal="left" vertical="center"/>
    </xf>
    <xf numFmtId="0" fontId="29" fillId="0" borderId="0" xfId="75" applyFont="1" applyAlignment="1">
      <alignment horizontal="left" vertical="center"/>
    </xf>
    <xf numFmtId="0" fontId="1" fillId="0" borderId="5" xfId="75" applyFont="1" applyBorder="1" applyAlignment="1">
      <alignment horizontal="center" vertical="center"/>
    </xf>
    <xf numFmtId="0" fontId="1" fillId="0" borderId="1" xfId="75" applyFont="1" applyBorder="1" applyAlignment="1">
      <alignment horizontal="center" vertical="center"/>
    </xf>
    <xf numFmtId="1" fontId="1" fillId="0" borderId="1" xfId="75" applyNumberFormat="1" applyFont="1" applyBorder="1" applyAlignment="1">
      <alignment horizontal="center" textRotation="90"/>
    </xf>
    <xf numFmtId="0" fontId="1" fillId="0" borderId="1" xfId="75" applyFont="1" applyBorder="1" applyAlignment="1">
      <alignment horizontal="center" textRotation="90" wrapText="1"/>
    </xf>
    <xf numFmtId="0" fontId="1" fillId="0" borderId="1" xfId="75" applyFont="1" applyBorder="1" applyAlignment="1">
      <alignment horizontal="center" textRotation="90"/>
    </xf>
    <xf numFmtId="0" fontId="1" fillId="0" borderId="8" xfId="75" applyFont="1" applyBorder="1" applyAlignment="1">
      <alignment horizontal="center" textRotation="90"/>
    </xf>
    <xf numFmtId="0" fontId="1" fillId="0" borderId="7" xfId="75" applyFont="1" applyBorder="1" applyAlignment="1">
      <alignment horizontal="center" textRotation="90"/>
    </xf>
    <xf numFmtId="0" fontId="1" fillId="0" borderId="8" xfId="75" applyFont="1" applyBorder="1" applyAlignment="1">
      <alignment horizontal="center" vertical="center"/>
    </xf>
    <xf numFmtId="0" fontId="30" fillId="0" borderId="7" xfId="75" applyFont="1" applyBorder="1" applyAlignment="1">
      <alignment horizontal="center"/>
    </xf>
    <xf numFmtId="0" fontId="1" fillId="0" borderId="9" xfId="75" applyFont="1" applyBorder="1" applyAlignment="1">
      <alignment horizontal="center" vertical="center"/>
    </xf>
    <xf numFmtId="0" fontId="1" fillId="0" borderId="7" xfId="75" applyFont="1" applyBorder="1" applyAlignment="1">
      <alignment horizontal="center"/>
    </xf>
    <xf numFmtId="0" fontId="31" fillId="3" borderId="5" xfId="75" applyFont="1" applyFill="1" applyBorder="1" applyAlignment="1">
      <alignment vertical="center"/>
    </xf>
    <xf numFmtId="0" fontId="18" fillId="3" borderId="1" xfId="75" applyFont="1" applyFill="1" applyBorder="1" applyAlignment="1">
      <alignment vertical="center"/>
    </xf>
    <xf numFmtId="0" fontId="18" fillId="3" borderId="1" xfId="75" applyFont="1" applyFill="1" applyBorder="1" applyAlignment="1">
      <alignment horizontal="center" vertical="center"/>
    </xf>
    <xf numFmtId="0" fontId="18" fillId="3" borderId="8" xfId="75" applyFont="1" applyFill="1" applyBorder="1" applyAlignment="1">
      <alignment horizontal="center" vertical="center"/>
    </xf>
    <xf numFmtId="0" fontId="18" fillId="3" borderId="5" xfId="75" applyFont="1" applyFill="1" applyBorder="1" applyAlignment="1">
      <alignment horizontal="center" vertical="center"/>
    </xf>
    <xf numFmtId="0" fontId="18" fillId="0" borderId="5" xfId="75" applyFont="1" applyBorder="1" applyAlignment="1">
      <alignment horizontal="center" vertical="center"/>
    </xf>
    <xf numFmtId="0" fontId="18" fillId="0" borderId="1" xfId="75" applyFont="1" applyBorder="1" applyAlignment="1">
      <alignment vertical="center" wrapText="1"/>
    </xf>
    <xf numFmtId="0" fontId="18" fillId="0" borderId="1" xfId="75" applyFont="1" applyBorder="1" applyAlignment="1">
      <alignment horizontal="center" vertical="center"/>
    </xf>
    <xf numFmtId="0" fontId="18" fillId="0" borderId="8" xfId="75" applyFont="1" applyBorder="1" applyAlignment="1">
      <alignment horizontal="center" vertical="center"/>
    </xf>
    <xf numFmtId="0" fontId="1" fillId="0" borderId="1" xfId="75" applyFont="1" applyBorder="1" applyAlignment="1">
      <alignment horizontal="left" vertical="center" wrapText="1"/>
    </xf>
    <xf numFmtId="1" fontId="1" fillId="0" borderId="1" xfId="75" applyNumberFormat="1" applyFont="1" applyBorder="1" applyAlignment="1">
      <alignment horizontal="center" vertical="center"/>
    </xf>
    <xf numFmtId="0" fontId="18" fillId="0" borderId="22" xfId="75" applyFont="1" applyBorder="1" applyAlignment="1">
      <alignment horizontal="center" vertical="center"/>
    </xf>
    <xf numFmtId="0" fontId="18" fillId="0" borderId="36" xfId="75" applyFont="1" applyBorder="1" applyAlignment="1">
      <alignment vertical="center" wrapText="1"/>
    </xf>
    <xf numFmtId="0" fontId="18" fillId="0" borderId="36" xfId="75" applyFont="1" applyBorder="1" applyAlignment="1">
      <alignment horizontal="center" vertical="center"/>
    </xf>
    <xf numFmtId="0" fontId="18" fillId="0" borderId="37" xfId="75" applyFont="1" applyBorder="1" applyAlignment="1">
      <alignment horizontal="center" vertical="center"/>
    </xf>
    <xf numFmtId="0" fontId="18" fillId="0" borderId="38" xfId="75" applyFont="1" applyBorder="1" applyAlignment="1">
      <alignment horizontal="center" vertical="center"/>
    </xf>
    <xf numFmtId="0" fontId="18" fillId="0" borderId="18" xfId="75" applyFont="1" applyBorder="1" applyAlignment="1">
      <alignment horizontal="center" vertical="center"/>
    </xf>
    <xf numFmtId="0" fontId="18" fillId="0" borderId="21" xfId="75" applyFont="1" applyBorder="1" applyAlignment="1">
      <alignment vertical="center" wrapText="1"/>
    </xf>
    <xf numFmtId="0" fontId="18" fillId="0" borderId="21" xfId="75" applyFont="1" applyBorder="1" applyAlignment="1">
      <alignment horizontal="center" vertical="center"/>
    </xf>
    <xf numFmtId="0" fontId="18" fillId="0" borderId="19" xfId="75" applyFont="1" applyBorder="1" applyAlignment="1">
      <alignment horizontal="center" vertical="center"/>
    </xf>
    <xf numFmtId="0" fontId="18" fillId="0" borderId="20" xfId="75" applyFont="1" applyBorder="1" applyAlignment="1">
      <alignment horizontal="center" vertical="center"/>
    </xf>
    <xf numFmtId="0" fontId="9" fillId="4" borderId="12" xfId="75" applyFont="1" applyFill="1" applyBorder="1" applyAlignment="1">
      <alignment horizontal="center" vertical="center"/>
    </xf>
    <xf numFmtId="0" fontId="9" fillId="4" borderId="13" xfId="75" applyFont="1" applyFill="1" applyBorder="1" applyAlignment="1">
      <alignment horizontal="center" vertical="center"/>
    </xf>
    <xf numFmtId="0" fontId="9" fillId="4" borderId="14" xfId="75" applyFont="1" applyFill="1" applyBorder="1" applyAlignment="1">
      <alignment horizontal="center" vertical="center"/>
    </xf>
    <xf numFmtId="0" fontId="31" fillId="4" borderId="13" xfId="75" applyFont="1" applyFill="1" applyBorder="1" applyAlignment="1">
      <alignment horizontal="center" vertical="center"/>
    </xf>
    <xf numFmtId="0" fontId="18" fillId="0" borderId="1" xfId="75" applyFont="1" applyBorder="1" applyAlignment="1">
      <alignment vertical="center"/>
    </xf>
    <xf numFmtId="0" fontId="18" fillId="0" borderId="1" xfId="75" applyFont="1" applyBorder="1" applyAlignment="1">
      <alignment horizontal="center" vertical="center" wrapText="1"/>
    </xf>
    <xf numFmtId="0" fontId="30" fillId="0" borderId="5" xfId="75" applyFont="1" applyBorder="1" applyAlignment="1">
      <alignment horizontal="center" vertical="center" wrapText="1"/>
    </xf>
    <xf numFmtId="0" fontId="30" fillId="0" borderId="5" xfId="75" applyFont="1" applyBorder="1" applyAlignment="1">
      <alignment horizontal="center" vertical="center"/>
    </xf>
    <xf numFmtId="0" fontId="31" fillId="4" borderId="12" xfId="75" applyFont="1" applyFill="1" applyBorder="1" applyAlignment="1">
      <alignment horizontal="center" vertical="center"/>
    </xf>
    <xf numFmtId="0" fontId="1" fillId="0" borderId="1" xfId="75" applyFont="1" applyBorder="1" applyAlignment="1">
      <alignment vertical="center"/>
    </xf>
    <xf numFmtId="0" fontId="1" fillId="0" borderId="1" xfId="75" applyFont="1" applyBorder="1" applyAlignment="1">
      <alignment horizontal="left" wrapText="1"/>
    </xf>
    <xf numFmtId="0" fontId="1" fillId="0" borderId="6" xfId="75" applyFont="1" applyBorder="1" applyAlignment="1">
      <alignment horizontal="center" vertical="center"/>
    </xf>
    <xf numFmtId="0" fontId="18" fillId="0" borderId="39" xfId="75" applyFont="1" applyBorder="1" applyAlignment="1">
      <alignment horizontal="center" vertical="center"/>
    </xf>
    <xf numFmtId="0" fontId="1" fillId="0" borderId="36" xfId="75" applyFont="1" applyBorder="1" applyAlignment="1">
      <alignment horizontal="left" vertical="center" wrapText="1"/>
    </xf>
    <xf numFmtId="1" fontId="1" fillId="0" borderId="36" xfId="75" applyNumberFormat="1" applyFont="1" applyBorder="1" applyAlignment="1">
      <alignment horizontal="center" vertical="center"/>
    </xf>
    <xf numFmtId="0" fontId="1" fillId="0" borderId="36" xfId="75" applyFont="1" applyBorder="1" applyAlignment="1">
      <alignment horizontal="center" vertical="center"/>
    </xf>
    <xf numFmtId="0" fontId="1" fillId="0" borderId="37" xfId="75" applyFont="1" applyBorder="1" applyAlignment="1">
      <alignment horizontal="center" vertical="center"/>
    </xf>
    <xf numFmtId="0" fontId="1" fillId="0" borderId="36" xfId="75" applyFont="1" applyBorder="1" applyAlignment="1">
      <alignment horizontal="left" vertical="top" wrapText="1"/>
    </xf>
    <xf numFmtId="0" fontId="30" fillId="0" borderId="39" xfId="75" applyFont="1" applyBorder="1" applyAlignment="1">
      <alignment horizontal="center" vertical="center"/>
    </xf>
    <xf numFmtId="0" fontId="1" fillId="0" borderId="21" xfId="75" applyFont="1" applyBorder="1" applyAlignment="1">
      <alignment horizontal="left" vertical="center" wrapText="1"/>
    </xf>
    <xf numFmtId="1" fontId="1" fillId="0" borderId="21" xfId="75" applyNumberFormat="1" applyFont="1" applyBorder="1" applyAlignment="1">
      <alignment horizontal="center" vertical="center"/>
    </xf>
    <xf numFmtId="0" fontId="1" fillId="0" borderId="21" xfId="75" applyFont="1" applyBorder="1" applyAlignment="1">
      <alignment horizontal="center" vertical="center"/>
    </xf>
    <xf numFmtId="0" fontId="1" fillId="0" borderId="19" xfId="75" applyFont="1" applyBorder="1" applyAlignment="1">
      <alignment horizontal="center" vertical="center"/>
    </xf>
    <xf numFmtId="0" fontId="1" fillId="0" borderId="24" xfId="75" applyFont="1" applyBorder="1" applyAlignment="1">
      <alignment horizontal="center" textRotation="90"/>
    </xf>
    <xf numFmtId="0" fontId="30" fillId="0" borderId="24" xfId="75" applyFont="1" applyBorder="1" applyAlignment="1">
      <alignment horizontal="center"/>
    </xf>
    <xf numFmtId="0" fontId="1" fillId="0" borderId="24" xfId="75" applyFont="1" applyBorder="1" applyAlignment="1">
      <alignment horizontal="center"/>
    </xf>
    <xf numFmtId="0" fontId="1" fillId="0" borderId="40" xfId="75" applyFont="1" applyBorder="1" applyAlignment="1">
      <alignment horizontal="center"/>
    </xf>
    <xf numFmtId="0" fontId="1" fillId="0" borderId="9" xfId="75" applyFont="1" applyBorder="1" applyAlignment="1">
      <alignment horizontal="center"/>
    </xf>
    <xf numFmtId="0" fontId="18" fillId="0" borderId="41" xfId="75" applyFont="1" applyBorder="1" applyAlignment="1">
      <alignment horizontal="center" vertical="center"/>
    </xf>
    <xf numFmtId="0" fontId="30" fillId="0" borderId="1" xfId="75" applyFont="1" applyBorder="1" applyAlignment="1">
      <alignment horizontal="center" vertical="center"/>
    </xf>
    <xf numFmtId="0" fontId="32" fillId="0" borderId="0" xfId="75" applyFont="1" applyAlignment="1">
      <alignment horizontal="center"/>
    </xf>
    <xf numFmtId="0" fontId="1" fillId="0" borderId="42" xfId="75" applyFont="1" applyBorder="1" applyAlignment="1">
      <alignment horizontal="center" textRotation="90"/>
    </xf>
    <xf numFmtId="0" fontId="30" fillId="0" borderId="24" xfId="75" applyFont="1" applyBorder="1" applyAlignment="1">
      <alignment horizontal="center" textRotation="90"/>
    </xf>
    <xf numFmtId="0" fontId="30" fillId="0" borderId="42" xfId="75" applyFont="1" applyBorder="1" applyAlignment="1">
      <alignment horizontal="center" textRotation="90"/>
    </xf>
    <xf numFmtId="0" fontId="1" fillId="0" borderId="26" xfId="75" applyFont="1" applyBorder="1" applyAlignment="1">
      <alignment horizontal="center" textRotation="90"/>
    </xf>
    <xf numFmtId="0" fontId="1" fillId="0" borderId="25" xfId="75" applyFont="1" applyBorder="1" applyAlignment="1">
      <alignment horizontal="center" textRotation="90"/>
    </xf>
    <xf numFmtId="0" fontId="18" fillId="0" borderId="5" xfId="75" applyFont="1" applyBorder="1" applyAlignment="1">
      <alignment horizontal="center" vertical="center" wrapText="1"/>
    </xf>
    <xf numFmtId="0" fontId="18" fillId="0" borderId="6" xfId="75" applyFont="1" applyBorder="1" applyAlignment="1">
      <alignment horizontal="center" vertical="center"/>
    </xf>
    <xf numFmtId="0" fontId="18" fillId="0" borderId="43" xfId="75" applyFont="1" applyBorder="1" applyAlignment="1">
      <alignment horizontal="center" vertical="center"/>
    </xf>
    <xf numFmtId="0" fontId="18" fillId="0" borderId="32" xfId="75" applyFont="1" applyBorder="1" applyAlignment="1">
      <alignment horizontal="center" vertical="center"/>
    </xf>
    <xf numFmtId="0" fontId="18" fillId="0" borderId="16" xfId="75" applyFont="1" applyBorder="1" applyAlignment="1">
      <alignment horizontal="center" vertical="center"/>
    </xf>
    <xf numFmtId="0" fontId="18" fillId="0" borderId="28" xfId="75" applyFont="1" applyBorder="1" applyAlignment="1">
      <alignment horizontal="center" vertical="center"/>
    </xf>
    <xf numFmtId="0" fontId="1" fillId="0" borderId="39" xfId="75" applyFont="1" applyBorder="1" applyAlignment="1">
      <alignment horizontal="center"/>
    </xf>
    <xf numFmtId="0" fontId="1" fillId="0" borderId="1" xfId="75" applyFont="1" applyBorder="1" applyAlignment="1">
      <alignment horizontal="center"/>
    </xf>
    <xf numFmtId="0" fontId="1" fillId="0" borderId="31" xfId="75" applyFont="1" applyBorder="1" applyAlignment="1">
      <alignment horizontal="center" textRotation="90"/>
    </xf>
    <xf numFmtId="0" fontId="18" fillId="3" borderId="31" xfId="75" applyFont="1" applyFill="1" applyBorder="1" applyAlignment="1">
      <alignment vertical="center"/>
    </xf>
    <xf numFmtId="0" fontId="18" fillId="0" borderId="31" xfId="75" applyFont="1" applyBorder="1" applyAlignment="1">
      <alignment horizontal="center" vertical="center"/>
    </xf>
    <xf numFmtId="0" fontId="18" fillId="0" borderId="31" xfId="75" applyFont="1" applyBorder="1" applyAlignment="1">
      <alignment vertical="center"/>
    </xf>
    <xf numFmtId="0" fontId="18" fillId="0" borderId="31" xfId="75" applyFont="1" applyBorder="1" applyAlignment="1">
      <alignment horizontal="center" vertical="center" wrapText="1"/>
    </xf>
    <xf numFmtId="0" fontId="18" fillId="0" borderId="44" xfId="75" applyFont="1" applyBorder="1" applyAlignment="1">
      <alignment horizontal="center" vertical="center"/>
    </xf>
    <xf numFmtId="0" fontId="18" fillId="0" borderId="33" xfId="75" applyFont="1" applyBorder="1" applyAlignment="1">
      <alignment horizontal="center" vertical="center"/>
    </xf>
    <xf numFmtId="0" fontId="31" fillId="4" borderId="11" xfId="75" applyFont="1" applyFill="1" applyBorder="1" applyAlignment="1">
      <alignment horizontal="center" vertical="center"/>
    </xf>
    <xf numFmtId="0" fontId="18" fillId="3" borderId="31" xfId="75" applyFont="1" applyFill="1" applyBorder="1" applyAlignment="1">
      <alignment horizontal="center" vertical="center"/>
    </xf>
    <xf numFmtId="0" fontId="18" fillId="0" borderId="8" xfId="75" applyFont="1" applyBorder="1" applyAlignment="1">
      <alignment horizontal="center" vertical="center" wrapText="1"/>
    </xf>
    <xf numFmtId="0" fontId="31" fillId="4" borderId="14" xfId="75" applyFont="1" applyFill="1" applyBorder="1" applyAlignment="1">
      <alignment horizontal="center" vertical="center"/>
    </xf>
    <xf numFmtId="0" fontId="1" fillId="0" borderId="31" xfId="75" applyFont="1" applyBorder="1" applyAlignment="1">
      <alignment vertical="center"/>
    </xf>
    <xf numFmtId="0" fontId="18" fillId="0" borderId="44" xfId="75" applyFont="1" applyBorder="1" applyAlignment="1">
      <alignment horizontal="center" vertical="center" wrapText="1"/>
    </xf>
    <xf numFmtId="0" fontId="18" fillId="0" borderId="33" xfId="75" applyFont="1" applyBorder="1" applyAlignment="1">
      <alignment horizontal="center" vertical="center" wrapText="1"/>
    </xf>
    <xf numFmtId="0" fontId="31" fillId="3" borderId="15" xfId="75" applyFont="1" applyFill="1" applyBorder="1" applyAlignment="1">
      <alignment vertical="center"/>
    </xf>
    <xf numFmtId="0" fontId="18" fillId="3" borderId="16" xfId="75" applyFont="1" applyFill="1" applyBorder="1" applyAlignment="1">
      <alignment vertical="center"/>
    </xf>
    <xf numFmtId="0" fontId="18" fillId="3" borderId="16" xfId="75" applyFont="1" applyFill="1" applyBorder="1" applyAlignment="1">
      <alignment horizontal="center" vertical="center"/>
    </xf>
    <xf numFmtId="0" fontId="18" fillId="3" borderId="28" xfId="75" applyFont="1" applyFill="1" applyBorder="1" applyAlignment="1">
      <alignment horizontal="center" vertical="center"/>
    </xf>
    <xf numFmtId="0" fontId="18" fillId="3" borderId="15" xfId="75" applyFont="1" applyFill="1" applyBorder="1" applyAlignment="1">
      <alignment horizontal="center" vertical="center"/>
    </xf>
    <xf numFmtId="0" fontId="1" fillId="0" borderId="1" xfId="75" applyFont="1" applyBorder="1" applyAlignment="1">
      <alignment vertical="center" wrapText="1"/>
    </xf>
    <xf numFmtId="0" fontId="1" fillId="0" borderId="1" xfId="75" applyFont="1" applyBorder="1" applyAlignment="1">
      <alignment wrapText="1"/>
    </xf>
    <xf numFmtId="0" fontId="18" fillId="0" borderId="45" xfId="75" applyFont="1" applyBorder="1" applyAlignment="1">
      <alignment horizontal="center" vertical="center"/>
    </xf>
    <xf numFmtId="0" fontId="1" fillId="0" borderId="41" xfId="75" applyFont="1" applyBorder="1" applyAlignment="1">
      <alignment wrapText="1"/>
    </xf>
    <xf numFmtId="1" fontId="1" fillId="0" borderId="41" xfId="75" applyNumberFormat="1" applyFont="1" applyBorder="1" applyAlignment="1">
      <alignment horizontal="center" vertical="center"/>
    </xf>
    <xf numFmtId="0" fontId="1" fillId="0" borderId="41" xfId="75" applyFont="1" applyBorder="1" applyAlignment="1">
      <alignment horizontal="center" vertical="center"/>
    </xf>
    <xf numFmtId="0" fontId="18" fillId="0" borderId="46" xfId="75" applyFont="1" applyBorder="1" applyAlignment="1">
      <alignment horizontal="center" vertical="center"/>
    </xf>
    <xf numFmtId="0" fontId="1" fillId="0" borderId="1" xfId="75" applyFont="1" applyBorder="1" applyAlignment="1">
      <alignment horizontal="justify" vertical="center" wrapText="1"/>
    </xf>
    <xf numFmtId="0" fontId="1" fillId="0" borderId="1" xfId="75" applyFont="1" applyBorder="1" applyAlignment="1">
      <alignment horizontal="center" vertical="center" shrinkToFit="1"/>
    </xf>
    <xf numFmtId="0" fontId="18" fillId="0" borderId="21" xfId="75" applyFont="1" applyBorder="1" applyAlignment="1">
      <alignment vertical="top" wrapText="1"/>
    </xf>
    <xf numFmtId="0" fontId="1" fillId="0" borderId="36" xfId="75" applyFont="1" applyBorder="1" applyAlignment="1">
      <alignment horizontal="justify" vertical="center" wrapText="1"/>
    </xf>
    <xf numFmtId="0" fontId="1" fillId="0" borderId="43" xfId="75" applyFont="1" applyBorder="1" applyAlignment="1">
      <alignment horizontal="center" vertical="center"/>
    </xf>
    <xf numFmtId="0" fontId="18" fillId="0" borderId="41" xfId="75" applyFont="1" applyBorder="1" applyAlignment="1">
      <alignment vertical="center" wrapText="1"/>
    </xf>
    <xf numFmtId="0" fontId="30" fillId="0" borderId="38" xfId="75" applyFont="1" applyBorder="1" applyAlignment="1">
      <alignment horizontal="center" vertical="center"/>
    </xf>
    <xf numFmtId="1" fontId="1" fillId="0" borderId="6" xfId="75" applyNumberFormat="1" applyFont="1" applyBorder="1" applyAlignment="1">
      <alignment horizontal="center" vertical="center"/>
    </xf>
    <xf numFmtId="0" fontId="18" fillId="3" borderId="30" xfId="75" applyFont="1" applyFill="1" applyBorder="1" applyAlignment="1">
      <alignment horizontal="center" vertical="center"/>
    </xf>
    <xf numFmtId="0" fontId="18" fillId="0" borderId="47" xfId="75" applyFont="1" applyBorder="1" applyAlignment="1">
      <alignment horizontal="center" vertical="center"/>
    </xf>
    <xf numFmtId="0" fontId="18" fillId="0" borderId="35" xfId="75" applyFont="1" applyBorder="1" applyAlignment="1">
      <alignment horizontal="center" vertical="center"/>
    </xf>
    <xf numFmtId="0" fontId="1" fillId="0" borderId="31" xfId="75" applyFont="1" applyBorder="1" applyAlignment="1">
      <alignment horizontal="center" vertical="center" wrapText="1"/>
    </xf>
    <xf numFmtId="0" fontId="18" fillId="0" borderId="10" xfId="75" applyFont="1" applyBorder="1" applyAlignment="1">
      <alignment horizontal="center" vertical="center"/>
    </xf>
    <xf numFmtId="0" fontId="18" fillId="0" borderId="48" xfId="75" applyFont="1" applyBorder="1" applyAlignment="1">
      <alignment horizontal="center" vertical="center"/>
    </xf>
    <xf numFmtId="0" fontId="18" fillId="0" borderId="49" xfId="75" applyFont="1" applyBorder="1" applyAlignment="1">
      <alignment horizontal="center" vertical="center"/>
    </xf>
    <xf numFmtId="0" fontId="18" fillId="0" borderId="50" xfId="75" applyFont="1" applyBorder="1" applyAlignment="1">
      <alignment horizontal="center" vertical="center"/>
    </xf>
    <xf numFmtId="0" fontId="9" fillId="4" borderId="27" xfId="75" applyFont="1" applyFill="1" applyBorder="1" applyAlignment="1">
      <alignment horizontal="center" vertical="center"/>
    </xf>
    <xf numFmtId="0" fontId="31" fillId="3" borderId="5" xfId="75" applyFont="1" applyFill="1" applyBorder="1" applyAlignment="1">
      <alignment horizontal="left" vertical="center"/>
    </xf>
    <xf numFmtId="0" fontId="31" fillId="3" borderId="1" xfId="75" applyFont="1" applyFill="1" applyBorder="1" applyAlignment="1">
      <alignment horizontal="left" vertical="center"/>
    </xf>
    <xf numFmtId="0" fontId="30" fillId="0" borderId="1" xfId="75" applyFont="1" applyBorder="1" applyAlignment="1">
      <alignment vertical="center" wrapText="1"/>
    </xf>
    <xf numFmtId="0" fontId="30" fillId="0" borderId="36" xfId="75" applyFont="1" applyBorder="1" applyAlignment="1">
      <alignment horizontal="center" vertical="center"/>
    </xf>
    <xf numFmtId="0" fontId="30" fillId="0" borderId="43" xfId="75" applyFont="1" applyBorder="1" applyAlignment="1">
      <alignment horizontal="center" vertical="center"/>
    </xf>
    <xf numFmtId="0" fontId="1" fillId="0" borderId="22" xfId="75" applyFont="1" applyBorder="1" applyAlignment="1">
      <alignment horizontal="center" vertical="center"/>
    </xf>
    <xf numFmtId="0" fontId="31" fillId="3" borderId="51" xfId="75" applyFont="1" applyFill="1" applyBorder="1" applyAlignment="1">
      <alignment vertical="center"/>
    </xf>
    <xf numFmtId="0" fontId="18" fillId="3" borderId="52" xfId="75" applyFont="1" applyFill="1" applyBorder="1" applyAlignment="1">
      <alignment vertical="center"/>
    </xf>
    <xf numFmtId="0" fontId="18" fillId="3" borderId="52" xfId="75" applyFont="1" applyFill="1" applyBorder="1" applyAlignment="1">
      <alignment horizontal="center" vertical="center"/>
    </xf>
    <xf numFmtId="0" fontId="18" fillId="3" borderId="53" xfId="75" applyFont="1" applyFill="1" applyBorder="1" applyAlignment="1">
      <alignment horizontal="center" vertical="center"/>
    </xf>
    <xf numFmtId="0" fontId="18" fillId="3" borderId="51" xfId="75" applyFont="1" applyFill="1" applyBorder="1" applyAlignment="1">
      <alignment horizontal="center" vertical="center"/>
    </xf>
    <xf numFmtId="0" fontId="31" fillId="4" borderId="12" xfId="75" applyFont="1" applyFill="1" applyBorder="1" applyAlignment="1">
      <alignment vertical="center"/>
    </xf>
    <xf numFmtId="0" fontId="31" fillId="4" borderId="13" xfId="75" applyFont="1" applyFill="1" applyBorder="1" applyAlignment="1">
      <alignment horizontal="center" vertical="center" wrapText="1"/>
    </xf>
    <xf numFmtId="0" fontId="31" fillId="4" borderId="27" xfId="75" applyFont="1" applyFill="1" applyBorder="1" applyAlignment="1">
      <alignment horizontal="center" vertical="center"/>
    </xf>
    <xf numFmtId="0" fontId="1" fillId="0" borderId="36" xfId="75" applyFont="1" applyBorder="1" applyAlignment="1">
      <alignment vertical="center" wrapText="1"/>
    </xf>
    <xf numFmtId="0" fontId="30" fillId="0" borderId="22" xfId="75" applyFont="1" applyBorder="1" applyAlignment="1">
      <alignment horizontal="center" vertical="center"/>
    </xf>
    <xf numFmtId="1" fontId="18" fillId="0" borderId="1" xfId="75" applyNumberFormat="1" applyFont="1" applyBorder="1" applyAlignment="1">
      <alignment horizontal="center" vertical="center"/>
    </xf>
    <xf numFmtId="0" fontId="18" fillId="3" borderId="17" xfId="75" applyFont="1" applyFill="1" applyBorder="1" applyAlignment="1">
      <alignment horizontal="center" vertical="center"/>
    </xf>
    <xf numFmtId="0" fontId="18" fillId="3" borderId="54" xfId="75" applyFont="1" applyFill="1" applyBorder="1" applyAlignment="1">
      <alignment horizontal="center" vertical="center"/>
    </xf>
    <xf numFmtId="1" fontId="18" fillId="0" borderId="36" xfId="75" applyNumberFormat="1" applyFont="1" applyBorder="1" applyAlignment="1">
      <alignment horizontal="center" vertical="center"/>
    </xf>
    <xf numFmtId="0" fontId="31" fillId="3" borderId="1" xfId="75" applyFont="1" applyFill="1" applyBorder="1" applyAlignment="1">
      <alignment horizontal="center" vertical="center"/>
    </xf>
    <xf numFmtId="0" fontId="31" fillId="3" borderId="8" xfId="75" applyFont="1" applyFill="1" applyBorder="1" applyAlignment="1">
      <alignment horizontal="center" vertical="center"/>
    </xf>
    <xf numFmtId="0" fontId="30" fillId="0" borderId="8" xfId="75" applyFont="1" applyBorder="1" applyAlignment="1">
      <alignment horizontal="center" vertical="center"/>
    </xf>
    <xf numFmtId="0" fontId="18" fillId="0" borderId="44" xfId="75" applyFont="1" applyBorder="1" applyAlignment="1">
      <alignment vertical="center"/>
    </xf>
    <xf numFmtId="0" fontId="30" fillId="0" borderId="6" xfId="75" applyFont="1" applyBorder="1" applyAlignment="1">
      <alignment horizontal="center" vertical="center"/>
    </xf>
    <xf numFmtId="0" fontId="30" fillId="0" borderId="31" xfId="75" applyFont="1" applyBorder="1" applyAlignment="1">
      <alignment vertical="center"/>
    </xf>
    <xf numFmtId="0" fontId="31" fillId="4" borderId="55" xfId="75" applyFont="1" applyFill="1" applyBorder="1" applyAlignment="1">
      <alignment horizontal="center" vertical="center"/>
    </xf>
    <xf numFmtId="0" fontId="18" fillId="3" borderId="56" xfId="75" applyFont="1" applyFill="1" applyBorder="1" applyAlignment="1">
      <alignment horizontal="center" vertical="center"/>
    </xf>
    <xf numFmtId="0" fontId="1" fillId="0" borderId="44" xfId="75" applyFont="1" applyBorder="1" applyAlignment="1">
      <alignment horizontal="center" vertical="center"/>
    </xf>
    <xf numFmtId="0" fontId="18" fillId="4" borderId="11" xfId="75" applyFont="1" applyFill="1" applyBorder="1" applyAlignment="1">
      <alignment horizontal="center" vertical="center"/>
    </xf>
    <xf numFmtId="1" fontId="18" fillId="0" borderId="21" xfId="75" applyNumberFormat="1" applyFont="1" applyBorder="1" applyAlignment="1">
      <alignment horizontal="center" vertical="center"/>
    </xf>
    <xf numFmtId="0" fontId="18" fillId="3" borderId="1" xfId="75" applyFont="1" applyFill="1" applyBorder="1" applyAlignment="1">
      <alignment vertical="center" wrapText="1"/>
    </xf>
    <xf numFmtId="0" fontId="1" fillId="0" borderId="1" xfId="75" applyFont="1" applyBorder="1" applyAlignment="1">
      <alignment horizontal="left" vertical="top" wrapText="1"/>
    </xf>
    <xf numFmtId="0" fontId="1" fillId="0" borderId="45" xfId="75" applyFont="1" applyBorder="1" applyAlignment="1">
      <alignment horizontal="center" vertical="center"/>
    </xf>
    <xf numFmtId="0" fontId="1" fillId="0" borderId="41" xfId="75" applyFont="1" applyBorder="1" applyAlignment="1">
      <alignment horizontal="left" vertical="top" wrapText="1"/>
    </xf>
    <xf numFmtId="0" fontId="1" fillId="0" borderId="47" xfId="75" applyFont="1" applyBorder="1" applyAlignment="1">
      <alignment horizontal="center" vertical="center"/>
    </xf>
    <xf numFmtId="0" fontId="30" fillId="0" borderId="41" xfId="75" applyFont="1" applyBorder="1" applyAlignment="1">
      <alignment horizontal="center" vertical="center"/>
    </xf>
    <xf numFmtId="0" fontId="30" fillId="0" borderId="46" xfId="75" applyFont="1" applyBorder="1" applyAlignment="1">
      <alignment horizontal="center" vertical="center"/>
    </xf>
    <xf numFmtId="0" fontId="18" fillId="3" borderId="31" xfId="75" applyFont="1" applyFill="1" applyBorder="1" applyAlignment="1">
      <alignment horizontal="center" vertical="center" wrapText="1"/>
    </xf>
    <xf numFmtId="0" fontId="31" fillId="0" borderId="1" xfId="75" applyFont="1" applyBorder="1" applyAlignment="1">
      <alignment horizontal="center" vertical="center"/>
    </xf>
    <xf numFmtId="0" fontId="31" fillId="0" borderId="8" xfId="75" applyFont="1" applyBorder="1" applyAlignment="1">
      <alignment horizontal="center" vertical="center"/>
    </xf>
    <xf numFmtId="0" fontId="18" fillId="0" borderId="57" xfId="75" applyFont="1" applyBorder="1" applyAlignment="1">
      <alignment horizontal="center" vertical="center"/>
    </xf>
    <xf numFmtId="0" fontId="1" fillId="0" borderId="31" xfId="75" applyFont="1" applyBorder="1" applyAlignment="1">
      <alignment horizontal="center" vertical="center"/>
    </xf>
    <xf numFmtId="0" fontId="30" fillId="0" borderId="47" xfId="75" applyFont="1" applyBorder="1" applyAlignment="1">
      <alignment horizontal="center" vertical="center"/>
    </xf>
    <xf numFmtId="0" fontId="1" fillId="0" borderId="35" xfId="75" applyFont="1" applyBorder="1" applyAlignment="1">
      <alignment horizontal="center" vertical="center"/>
    </xf>
    <xf numFmtId="0" fontId="1" fillId="0" borderId="1" xfId="75" applyFont="1" applyBorder="1" applyAlignment="1">
      <alignment vertical="center" wrapText="1" shrinkToFit="1"/>
    </xf>
    <xf numFmtId="0" fontId="1" fillId="0" borderId="1" xfId="75" applyFont="1" applyBorder="1" applyAlignment="1">
      <alignment vertical="top" wrapText="1"/>
    </xf>
    <xf numFmtId="0" fontId="1" fillId="0" borderId="41" xfId="75" applyFont="1" applyBorder="1" applyAlignment="1">
      <alignment vertical="center" wrapText="1"/>
    </xf>
    <xf numFmtId="0" fontId="1" fillId="0" borderId="21" xfId="75" applyFont="1" applyBorder="1" applyAlignment="1">
      <alignment vertical="top" wrapText="1"/>
    </xf>
    <xf numFmtId="0" fontId="18" fillId="0" borderId="36" xfId="75" applyFont="1" applyBorder="1" applyAlignment="1">
      <alignment vertical="center"/>
    </xf>
    <xf numFmtId="0" fontId="1" fillId="0" borderId="36" xfId="75" applyFont="1" applyBorder="1" applyAlignment="1">
      <alignment vertical="center"/>
    </xf>
    <xf numFmtId="1" fontId="1" fillId="0" borderId="5" xfId="75" applyNumberFormat="1" applyFont="1" applyBorder="1" applyAlignment="1">
      <alignment horizontal="center" vertical="center"/>
    </xf>
    <xf numFmtId="0" fontId="1" fillId="3" borderId="15" xfId="75" applyFont="1" applyFill="1" applyBorder="1" applyAlignment="1">
      <alignment horizontal="center" vertical="center" textRotation="90"/>
    </xf>
    <xf numFmtId="2" fontId="18" fillId="0" borderId="1" xfId="75" applyNumberFormat="1" applyFont="1" applyBorder="1" applyAlignment="1">
      <alignment horizontal="center" vertical="center"/>
    </xf>
    <xf numFmtId="0" fontId="18" fillId="4" borderId="12" xfId="75" applyFont="1" applyFill="1" applyBorder="1" applyAlignment="1">
      <alignment horizontal="center" vertical="center"/>
    </xf>
    <xf numFmtId="0" fontId="1" fillId="0" borderId="5" xfId="75" applyFont="1" applyBorder="1" applyAlignment="1">
      <alignment horizontal="center" vertical="center" textRotation="90"/>
    </xf>
    <xf numFmtId="0" fontId="1" fillId="3" borderId="16" xfId="75" applyFont="1" applyFill="1" applyBorder="1" applyAlignment="1">
      <alignment horizontal="center" vertical="center" textRotation="90"/>
    </xf>
    <xf numFmtId="0" fontId="18" fillId="3" borderId="6" xfId="75" applyFont="1" applyFill="1" applyBorder="1" applyAlignment="1">
      <alignment horizontal="center" vertical="center"/>
    </xf>
    <xf numFmtId="0" fontId="1" fillId="3" borderId="28" xfId="75" applyFont="1" applyFill="1" applyBorder="1" applyAlignment="1">
      <alignment horizontal="center" vertical="center" textRotation="90"/>
    </xf>
    <xf numFmtId="0" fontId="18" fillId="3" borderId="58" xfId="75" applyFont="1" applyFill="1" applyBorder="1" applyAlignment="1">
      <alignment horizontal="center" vertical="center"/>
    </xf>
    <xf numFmtId="0" fontId="18" fillId="3" borderId="59" xfId="75" applyFont="1" applyFill="1" applyBorder="1" applyAlignment="1">
      <alignment horizontal="center" vertical="center"/>
    </xf>
    <xf numFmtId="0" fontId="1" fillId="3" borderId="30" xfId="75" applyFont="1" applyFill="1" applyBorder="1" applyAlignment="1">
      <alignment horizontal="center" vertical="center" textRotation="90"/>
    </xf>
    <xf numFmtId="0" fontId="18" fillId="0" borderId="31" xfId="75" applyFont="1" applyBorder="1" applyAlignment="1">
      <alignment vertical="center" wrapText="1"/>
    </xf>
    <xf numFmtId="0" fontId="18" fillId="0" borderId="0" xfId="75" applyFont="1" applyAlignment="1">
      <alignment vertical="center"/>
    </xf>
    <xf numFmtId="0" fontId="1" fillId="0" borderId="0" xfId="75" applyFont="1" applyAlignment="1">
      <alignment horizontal="center" vertical="center"/>
    </xf>
    <xf numFmtId="0" fontId="18" fillId="0" borderId="0" xfId="75" applyFont="1" applyAlignment="1">
      <alignment horizontal="center" vertical="center"/>
    </xf>
    <xf numFmtId="0" fontId="30" fillId="0" borderId="37" xfId="75" applyFont="1" applyBorder="1" applyAlignment="1">
      <alignment horizontal="center" vertical="center"/>
    </xf>
    <xf numFmtId="0" fontId="33" fillId="0" borderId="0" xfId="75" applyFont="1"/>
    <xf numFmtId="0" fontId="33" fillId="0" borderId="0" xfId="75" applyFont="1" applyAlignment="1">
      <alignment horizontal="center" vertical="center"/>
    </xf>
    <xf numFmtId="0" fontId="33" fillId="0" borderId="0" xfId="75" applyFont="1" applyAlignment="1">
      <alignment horizontal="center"/>
    </xf>
    <xf numFmtId="0" fontId="34" fillId="0" borderId="0" xfId="75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26" fillId="0" borderId="0" xfId="0" applyNumberFormat="1" applyFont="1" applyFill="1" applyAlignment="1">
      <alignment horizontal="center"/>
    </xf>
    <xf numFmtId="0" fontId="10" fillId="0" borderId="0" xfId="113" applyFont="1" applyFill="1" applyAlignment="1">
      <alignment horizontal="center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0" xfId="0" applyNumberFormat="1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/>
    </xf>
    <xf numFmtId="0" fontId="0" fillId="0" borderId="61" xfId="0" applyNumberFormat="1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right" vertical="center" shrinkToFit="1"/>
    </xf>
    <xf numFmtId="0" fontId="18" fillId="0" borderId="61" xfId="0" applyFont="1" applyFill="1" applyBorder="1" applyAlignment="1">
      <alignment horizontal="center" vertical="center" shrinkToFit="1"/>
    </xf>
    <xf numFmtId="0" fontId="18" fillId="0" borderId="61" xfId="106" applyFont="1" applyFill="1" applyBorder="1" applyAlignment="1">
      <alignment horizontal="left" vertical="center" wrapText="1" shrinkToFit="1"/>
    </xf>
    <xf numFmtId="0" fontId="1" fillId="0" borderId="61" xfId="84" applyFont="1" applyFill="1" applyBorder="1" applyAlignment="1">
      <alignment horizontal="center" vertical="center" shrinkToFit="1"/>
    </xf>
    <xf numFmtId="0" fontId="18" fillId="0" borderId="61" xfId="106" applyFont="1" applyFill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wrapText="1"/>
    </xf>
    <xf numFmtId="0" fontId="0" fillId="0" borderId="61" xfId="0" applyNumberFormat="1" applyFont="1" applyFill="1" applyBorder="1" applyAlignment="1">
      <alignment horizontal="center" shrinkToFit="1"/>
    </xf>
    <xf numFmtId="0" fontId="0" fillId="0" borderId="61" xfId="0" applyNumberFormat="1" applyFont="1" applyFill="1" applyBorder="1" applyAlignment="1">
      <alignment horizontal="center" wrapText="1"/>
    </xf>
    <xf numFmtId="0" fontId="0" fillId="0" borderId="61" xfId="0" applyFont="1" applyFill="1" applyBorder="1"/>
    <xf numFmtId="0" fontId="12" fillId="0" borderId="61" xfId="0" applyFont="1" applyFill="1" applyBorder="1"/>
    <xf numFmtId="0" fontId="35" fillId="0" borderId="61" xfId="0" applyFont="1" applyFill="1" applyBorder="1"/>
    <xf numFmtId="0" fontId="12" fillId="0" borderId="61" xfId="0" applyNumberFormat="1" applyFont="1" applyFill="1" applyBorder="1" applyAlignment="1">
      <alignment horizontal="center" wrapText="1"/>
    </xf>
    <xf numFmtId="0" fontId="0" fillId="0" borderId="61" xfId="0" applyFont="1" applyFill="1" applyBorder="1" applyAlignment="1">
      <alignment horizontal="center" shrinkToFit="1"/>
    </xf>
    <xf numFmtId="0" fontId="0" fillId="0" borderId="61" xfId="0" applyFont="1" applyFill="1" applyBorder="1" applyAlignment="1">
      <alignment shrinkToFit="1"/>
    </xf>
    <xf numFmtId="0" fontId="18" fillId="0" borderId="61" xfId="0" applyFont="1" applyFill="1" applyBorder="1" applyAlignment="1">
      <alignment vertical="center" shrinkToFit="1"/>
    </xf>
    <xf numFmtId="0" fontId="0" fillId="0" borderId="61" xfId="0" applyFont="1" applyFill="1" applyBorder="1" applyAlignment="1">
      <alignment horizontal="right" shrinkToFit="1"/>
    </xf>
    <xf numFmtId="0" fontId="1" fillId="0" borderId="61" xfId="0" applyFont="1" applyFill="1" applyBorder="1" applyAlignment="1">
      <alignment horizontal="center" vertical="center" shrinkToFit="1"/>
    </xf>
    <xf numFmtId="0" fontId="18" fillId="0" borderId="61" xfId="106" applyFont="1" applyFill="1" applyBorder="1" applyAlignment="1">
      <alignment vertical="center" shrinkToFit="1"/>
    </xf>
    <xf numFmtId="0" fontId="0" fillId="0" borderId="62" xfId="0" applyFont="1" applyFill="1" applyBorder="1" applyAlignment="1">
      <alignment horizontal="right" vertical="center" shrinkToFit="1"/>
    </xf>
    <xf numFmtId="0" fontId="0" fillId="0" borderId="62" xfId="0" applyFont="1" applyFill="1" applyBorder="1" applyAlignment="1">
      <alignment horizontal="center" shrinkToFit="1"/>
    </xf>
    <xf numFmtId="0" fontId="12" fillId="0" borderId="62" xfId="0" applyFont="1" applyFill="1" applyBorder="1"/>
    <xf numFmtId="0" fontId="0" fillId="0" borderId="62" xfId="0" applyNumberFormat="1" applyFont="1" applyFill="1" applyBorder="1" applyAlignment="1">
      <alignment horizontal="center" shrinkToFit="1"/>
    </xf>
    <xf numFmtId="0" fontId="12" fillId="0" borderId="62" xfId="0" applyNumberFormat="1" applyFont="1" applyFill="1" applyBorder="1" applyAlignment="1">
      <alignment horizontal="center" wrapText="1"/>
    </xf>
    <xf numFmtId="0" fontId="12" fillId="0" borderId="60" xfId="0" applyFont="1" applyFill="1" applyBorder="1" applyAlignment="1">
      <alignment horizontal="center" vertical="center"/>
    </xf>
    <xf numFmtId="0" fontId="12" fillId="0" borderId="63" xfId="0" applyNumberFormat="1" applyFont="1" applyFill="1" applyBorder="1" applyAlignment="1">
      <alignment horizontal="center" vertical="center" wrapText="1"/>
    </xf>
    <xf numFmtId="0" fontId="0" fillId="0" borderId="61" xfId="0" applyNumberFormat="1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/>
    </xf>
    <xf numFmtId="0" fontId="0" fillId="0" borderId="63" xfId="0" applyNumberFormat="1" applyFont="1" applyFill="1" applyBorder="1" applyAlignment="1">
      <alignment horizontal="center" vertical="center" wrapText="1"/>
    </xf>
    <xf numFmtId="0" fontId="2" fillId="0" borderId="61" xfId="0" applyNumberFormat="1" applyFont="1" applyFill="1" applyBorder="1" applyAlignment="1">
      <alignment horizontal="center" shrinkToFit="1"/>
    </xf>
    <xf numFmtId="0" fontId="2" fillId="0" borderId="61" xfId="0" applyFont="1" applyFill="1" applyBorder="1" applyAlignment="1">
      <alignment horizontal="center" shrinkToFit="1"/>
    </xf>
    <xf numFmtId="0" fontId="13" fillId="0" borderId="61" xfId="80" applyFont="1" applyFill="1" applyBorder="1"/>
    <xf numFmtId="0" fontId="0" fillId="0" borderId="61" xfId="0" applyFont="1" applyFill="1" applyBorder="1" applyAlignment="1">
      <alignment horizontal="center" vertical="center" shrinkToFit="1"/>
    </xf>
    <xf numFmtId="0" fontId="2" fillId="0" borderId="62" xfId="0" applyNumberFormat="1" applyFont="1" applyFill="1" applyBorder="1" applyAlignment="1">
      <alignment horizontal="center" shrinkToFit="1"/>
    </xf>
    <xf numFmtId="0" fontId="2" fillId="0" borderId="62" xfId="0" applyFont="1" applyFill="1" applyBorder="1" applyAlignment="1">
      <alignment horizontal="center" shrinkToFit="1"/>
    </xf>
    <xf numFmtId="0" fontId="0" fillId="0" borderId="62" xfId="0" applyFont="1" applyFill="1" applyBorder="1" applyAlignment="1">
      <alignment horizontal="center" vertical="center" shrinkToFit="1"/>
    </xf>
    <xf numFmtId="0" fontId="0" fillId="0" borderId="62" xfId="0" applyFont="1" applyFill="1" applyBorder="1" applyAlignment="1">
      <alignment horizontal="center"/>
    </xf>
    <xf numFmtId="0" fontId="13" fillId="0" borderId="62" xfId="80" applyFont="1" applyFill="1" applyBorder="1"/>
    <xf numFmtId="0" fontId="12" fillId="0" borderId="6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61" xfId="0" applyFont="1" applyFill="1" applyBorder="1" applyAlignment="1">
      <alignment vertical="center"/>
    </xf>
    <xf numFmtId="0" fontId="1" fillId="0" borderId="61" xfId="106" applyFont="1" applyFill="1" applyBorder="1" applyAlignment="1">
      <alignment horizontal="center" vertical="center" shrinkToFit="1"/>
    </xf>
    <xf numFmtId="0" fontId="0" fillId="0" borderId="62" xfId="0" applyFont="1" applyFill="1" applyBorder="1" applyAlignment="1">
      <alignment horizontal="right" shrinkToFit="1"/>
    </xf>
    <xf numFmtId="0" fontId="12" fillId="0" borderId="62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0" fillId="0" borderId="61" xfId="0" applyFont="1" applyBorder="1" applyAlignment="1">
      <alignment vertical="center"/>
    </xf>
    <xf numFmtId="0" fontId="0" fillId="0" borderId="61" xfId="0" applyFont="1" applyBorder="1"/>
    <xf numFmtId="0" fontId="13" fillId="0" borderId="61" xfId="80" applyFont="1" applyBorder="1"/>
    <xf numFmtId="0" fontId="12" fillId="0" borderId="64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wrapText="1"/>
    </xf>
    <xf numFmtId="0" fontId="12" fillId="0" borderId="65" xfId="0" applyNumberFormat="1" applyFont="1" applyFill="1" applyBorder="1" applyAlignment="1">
      <alignment horizontal="center" vertical="center" wrapText="1"/>
    </xf>
    <xf numFmtId="0" fontId="36" fillId="0" borderId="0" xfId="75" applyFont="1"/>
    <xf numFmtId="0" fontId="12" fillId="0" borderId="0" xfId="75" applyFont="1"/>
    <xf numFmtId="0" fontId="0" fillId="0" borderId="0" xfId="75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7" fillId="0" borderId="0" xfId="113" applyFont="1" applyAlignment="1"/>
    <xf numFmtId="0" fontId="38" fillId="0" borderId="0" xfId="113" applyFont="1" applyAlignment="1">
      <alignment horizontal="left"/>
    </xf>
    <xf numFmtId="0" fontId="36" fillId="0" borderId="0" xfId="75" applyFont="1" applyAlignment="1">
      <alignment horizontal="center"/>
    </xf>
    <xf numFmtId="0" fontId="26" fillId="0" borderId="0" xfId="75" applyFont="1" applyAlignment="1"/>
    <xf numFmtId="0" fontId="10" fillId="0" borderId="0" xfId="113" applyFont="1" applyAlignment="1">
      <alignment horizontal="center"/>
    </xf>
    <xf numFmtId="0" fontId="1" fillId="0" borderId="0" xfId="75" applyFont="1" applyAlignment="1">
      <alignment horizontal="left"/>
    </xf>
    <xf numFmtId="0" fontId="0" fillId="0" borderId="0" xfId="75" applyAlignment="1">
      <alignment horizontal="center"/>
    </xf>
    <xf numFmtId="0" fontId="9" fillId="0" borderId="61" xfId="75" applyFont="1" applyBorder="1" applyAlignment="1">
      <alignment horizontal="center" vertical="center" wrapText="1"/>
    </xf>
    <xf numFmtId="0" fontId="1" fillId="0" borderId="61" xfId="75" applyFont="1" applyBorder="1" applyAlignment="1">
      <alignment horizontal="center" vertical="center"/>
    </xf>
    <xf numFmtId="0" fontId="0" fillId="0" borderId="61" xfId="75" applyBorder="1" applyAlignment="1">
      <alignment horizontal="center" vertical="center"/>
    </xf>
    <xf numFmtId="0" fontId="1" fillId="0" borderId="61" xfId="75" applyFont="1" applyBorder="1" applyAlignment="1">
      <alignment horizontal="left" vertical="center"/>
    </xf>
    <xf numFmtId="0" fontId="0" fillId="0" borderId="61" xfId="75" applyBorder="1" applyAlignment="1">
      <alignment horizontal="center" vertical="center" wrapText="1"/>
    </xf>
    <xf numFmtId="0" fontId="18" fillId="0" borderId="61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vertical="center"/>
    </xf>
    <xf numFmtId="0" fontId="18" fillId="0" borderId="61" xfId="0" applyFont="1" applyFill="1" applyBorder="1" applyAlignment="1">
      <alignment horizontal="left" vertical="center"/>
    </xf>
    <xf numFmtId="0" fontId="18" fillId="0" borderId="61" xfId="0" applyFont="1" applyFill="1" applyBorder="1" applyAlignment="1">
      <alignment vertical="center"/>
    </xf>
    <xf numFmtId="0" fontId="1" fillId="0" borderId="61" xfId="75" applyFont="1" applyFill="1" applyBorder="1" applyAlignment="1">
      <alignment horizontal="center"/>
    </xf>
    <xf numFmtId="0" fontId="1" fillId="0" borderId="61" xfId="75" applyFont="1" applyFill="1" applyBorder="1" applyAlignment="1">
      <alignment horizontal="center" wrapText="1"/>
    </xf>
    <xf numFmtId="0" fontId="1" fillId="0" borderId="61" xfId="0" applyFont="1" applyFill="1" applyBorder="1" applyAlignment="1">
      <alignment vertical="center" wrapText="1"/>
    </xf>
    <xf numFmtId="0" fontId="9" fillId="0" borderId="61" xfId="0" applyFont="1" applyFill="1" applyBorder="1" applyAlignment="1">
      <alignment vertical="center"/>
    </xf>
    <xf numFmtId="0" fontId="1" fillId="0" borderId="61" xfId="0" applyFont="1" applyFill="1" applyBorder="1" applyAlignment="1">
      <alignment horizontal="left"/>
    </xf>
    <xf numFmtId="0" fontId="1" fillId="0" borderId="61" xfId="0" applyFont="1" applyFill="1" applyBorder="1" applyAlignment="1">
      <alignment horizontal="center"/>
    </xf>
    <xf numFmtId="0" fontId="1" fillId="0" borderId="61" xfId="0" applyFont="1" applyFill="1" applyBorder="1"/>
    <xf numFmtId="0" fontId="1" fillId="0" borderId="61" xfId="75" applyFont="1" applyFill="1" applyBorder="1" applyAlignment="1">
      <alignment horizontal="center" shrinkToFit="1"/>
    </xf>
    <xf numFmtId="0" fontId="31" fillId="0" borderId="61" xfId="0" applyFont="1" applyFill="1" applyBorder="1" applyAlignment="1">
      <alignment horizontal="left"/>
    </xf>
    <xf numFmtId="0" fontId="39" fillId="0" borderId="61" xfId="0" applyFont="1" applyFill="1" applyBorder="1" applyAlignment="1">
      <alignment horizontal="center"/>
    </xf>
    <xf numFmtId="0" fontId="39" fillId="0" borderId="61" xfId="0" applyFont="1" applyFill="1" applyBorder="1"/>
    <xf numFmtId="1" fontId="0" fillId="0" borderId="0" xfId="75" applyNumberFormat="1" applyAlignment="1">
      <alignment horizontal="center"/>
    </xf>
    <xf numFmtId="0" fontId="9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 shrinkToFit="1"/>
    </xf>
    <xf numFmtId="1" fontId="9" fillId="0" borderId="61" xfId="75" applyNumberFormat="1" applyFont="1" applyBorder="1" applyAlignment="1">
      <alignment horizontal="center" vertical="center" wrapText="1"/>
    </xf>
    <xf numFmtId="1" fontId="0" fillId="0" borderId="61" xfId="75" applyNumberFormat="1" applyBorder="1" applyAlignment="1">
      <alignment horizontal="center" vertical="center" wrapText="1"/>
    </xf>
    <xf numFmtId="0" fontId="1" fillId="0" borderId="61" xfId="99" applyFont="1" applyFill="1" applyBorder="1" applyAlignment="1">
      <alignment horizontal="center" vertical="center" wrapText="1" shrinkToFit="1"/>
    </xf>
    <xf numFmtId="1" fontId="1" fillId="0" borderId="61" xfId="99" applyNumberFormat="1" applyFont="1" applyFill="1" applyBorder="1" applyAlignment="1">
      <alignment horizontal="center" vertical="center" wrapText="1" shrinkToFit="1"/>
    </xf>
    <xf numFmtId="1" fontId="18" fillId="0" borderId="61" xfId="99" applyNumberFormat="1" applyFont="1" applyFill="1" applyBorder="1" applyAlignment="1">
      <alignment horizontal="center" vertical="center" wrapText="1" shrinkToFit="1"/>
    </xf>
    <xf numFmtId="0" fontId="40" fillId="0" borderId="61" xfId="99" applyFont="1" applyFill="1" applyBorder="1" applyAlignment="1"/>
    <xf numFmtId="0" fontId="40" fillId="0" borderId="61" xfId="99" applyFont="1" applyFill="1" applyBorder="1" applyAlignment="1">
      <alignment horizontal="center" vertical="center"/>
    </xf>
    <xf numFmtId="0" fontId="9" fillId="0" borderId="61" xfId="75" applyFont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 wrapText="1"/>
    </xf>
    <xf numFmtId="0" fontId="0" fillId="0" borderId="61" xfId="75" applyBorder="1" applyAlignment="1">
      <alignment horizontal="center"/>
    </xf>
    <xf numFmtId="0" fontId="0" fillId="0" borderId="61" xfId="75" applyBorder="1"/>
    <xf numFmtId="0" fontId="1" fillId="0" borderId="61" xfId="106" applyFont="1" applyFill="1" applyBorder="1" applyAlignment="1">
      <alignment horizontal="center" vertical="center" wrapText="1" shrinkToFit="1"/>
    </xf>
    <xf numFmtId="0" fontId="1" fillId="0" borderId="61" xfId="106" applyFont="1" applyBorder="1" applyAlignment="1">
      <alignment horizontal="center" vertical="center" wrapText="1" shrinkToFit="1"/>
    </xf>
    <xf numFmtId="0" fontId="1" fillId="0" borderId="61" xfId="99" applyFont="1" applyBorder="1" applyAlignment="1">
      <alignment horizontal="center" vertical="center" wrapText="1" shrinkToFit="1"/>
    </xf>
    <xf numFmtId="0" fontId="0" fillId="0" borderId="61" xfId="0" applyBorder="1"/>
    <xf numFmtId="0" fontId="18" fillId="0" borderId="61" xfId="106" applyFont="1" applyBorder="1" applyAlignment="1">
      <alignment horizontal="center" vertical="center" wrapText="1" shrinkToFit="1"/>
    </xf>
    <xf numFmtId="0" fontId="18" fillId="0" borderId="61" xfId="99" applyFont="1" applyBorder="1" applyAlignment="1">
      <alignment horizontal="center" vertical="center" wrapText="1" shrinkToFit="1"/>
    </xf>
    <xf numFmtId="0" fontId="1" fillId="0" borderId="61" xfId="99" applyFont="1" applyFill="1" applyBorder="1" applyAlignment="1">
      <alignment horizontal="center" vertical="center"/>
    </xf>
    <xf numFmtId="1" fontId="18" fillId="0" borderId="61" xfId="99" applyNumberFormat="1" applyFont="1" applyFill="1" applyBorder="1" applyAlignment="1">
      <alignment horizontal="center" vertical="center"/>
    </xf>
    <xf numFmtId="0" fontId="18" fillId="0" borderId="61" xfId="99" applyFont="1" applyBorder="1" applyAlignment="1">
      <alignment horizontal="center" vertical="center"/>
    </xf>
    <xf numFmtId="0" fontId="0" fillId="0" borderId="61" xfId="80" applyFont="1" applyBorder="1"/>
    <xf numFmtId="0" fontId="18" fillId="0" borderId="61" xfId="99" applyFont="1" applyBorder="1" applyAlignment="1">
      <alignment vertical="center"/>
    </xf>
    <xf numFmtId="0" fontId="4" fillId="0" borderId="61" xfId="116" applyFont="1" applyBorder="1"/>
    <xf numFmtId="3" fontId="1" fillId="0" borderId="61" xfId="106" applyNumberFormat="1" applyFont="1" applyFill="1" applyBorder="1" applyAlignment="1">
      <alignment horizontal="center" vertical="center" wrapText="1" shrinkToFit="1"/>
    </xf>
    <xf numFmtId="0" fontId="1" fillId="0" borderId="61" xfId="0" applyFont="1" applyFill="1" applyBorder="1" applyAlignment="1">
      <alignment horizontal="center" vertical="center"/>
    </xf>
    <xf numFmtId="0" fontId="4" fillId="2" borderId="61" xfId="116" applyFont="1" applyFill="1" applyBorder="1"/>
    <xf numFmtId="0" fontId="4" fillId="4" borderId="61" xfId="116" applyFont="1" applyFill="1" applyBorder="1"/>
    <xf numFmtId="0" fontId="1" fillId="0" borderId="61" xfId="110" applyFont="1" applyFill="1" applyBorder="1" applyAlignment="1">
      <alignment horizontal="left" vertical="center" wrapText="1" shrinkToFit="1"/>
    </xf>
    <xf numFmtId="0" fontId="18" fillId="0" borderId="61" xfId="99" applyNumberFormat="1" applyFont="1" applyFill="1" applyBorder="1" applyAlignment="1">
      <alignment horizontal="center" vertical="center"/>
    </xf>
    <xf numFmtId="0" fontId="1" fillId="0" borderId="61" xfId="99" applyNumberFormat="1" applyFont="1" applyFill="1" applyBorder="1" applyAlignment="1">
      <alignment horizontal="left" vertical="center"/>
    </xf>
    <xf numFmtId="0" fontId="18" fillId="0" borderId="61" xfId="99" applyFont="1" applyFill="1" applyBorder="1" applyAlignment="1">
      <alignment horizontal="center" vertical="center"/>
    </xf>
    <xf numFmtId="0" fontId="1" fillId="0" borderId="61" xfId="110" applyFont="1" applyFill="1" applyBorder="1" applyAlignment="1">
      <alignment horizontal="center" vertical="center" wrapText="1" shrinkToFit="1"/>
    </xf>
    <xf numFmtId="0" fontId="4" fillId="0" borderId="61" xfId="116" applyFont="1" applyBorder="1" applyAlignment="1">
      <alignment horizontal="left"/>
    </xf>
    <xf numFmtId="0" fontId="18" fillId="0" borderId="61" xfId="0" applyFont="1" applyFill="1" applyBorder="1" applyAlignment="1">
      <alignment horizontal="center" vertical="center" wrapText="1"/>
    </xf>
    <xf numFmtId="0" fontId="18" fillId="0" borderId="61" xfId="99" applyFont="1" applyFill="1" applyBorder="1" applyAlignment="1">
      <alignment horizontal="center" vertical="center" wrapText="1" shrinkToFit="1"/>
    </xf>
    <xf numFmtId="0" fontId="18" fillId="0" borderId="61" xfId="0" applyFont="1" applyBorder="1" applyAlignment="1">
      <alignment horizontal="center" vertical="center"/>
    </xf>
    <xf numFmtId="0" fontId="9" fillId="0" borderId="61" xfId="0" applyFont="1" applyBorder="1" applyAlignment="1">
      <alignment vertical="center"/>
    </xf>
    <xf numFmtId="0" fontId="1" fillId="0" borderId="61" xfId="0" applyFont="1" applyBorder="1" applyAlignment="1">
      <alignment horizontal="left"/>
    </xf>
    <xf numFmtId="0" fontId="12" fillId="0" borderId="61" xfId="0" applyFont="1" applyBorder="1"/>
    <xf numFmtId="0" fontId="12" fillId="0" borderId="6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64" xfId="106" applyFont="1" applyBorder="1" applyAlignment="1">
      <alignment horizontal="center" vertical="center" wrapText="1" shrinkToFit="1"/>
    </xf>
    <xf numFmtId="0" fontId="1" fillId="0" borderId="63" xfId="99" applyFont="1" applyBorder="1" applyAlignment="1">
      <alignment horizontal="center" vertical="center" wrapText="1" shrinkToFit="1"/>
    </xf>
    <xf numFmtId="0" fontId="12" fillId="0" borderId="0" xfId="75" applyFont="1" applyAlignment="1">
      <alignment horizontal="center"/>
    </xf>
    <xf numFmtId="0" fontId="41" fillId="0" borderId="0" xfId="75" applyFont="1" applyAlignment="1">
      <alignment horizontal="left"/>
    </xf>
    <xf numFmtId="0" fontId="12" fillId="0" borderId="61" xfId="75" applyFont="1" applyBorder="1" applyAlignment="1">
      <alignment horizontal="center" vertical="center" wrapText="1"/>
    </xf>
    <xf numFmtId="0" fontId="2" fillId="0" borderId="61" xfId="75" applyFont="1" applyBorder="1" applyAlignment="1">
      <alignment horizontal="center"/>
    </xf>
    <xf numFmtId="0" fontId="1" fillId="0" borderId="61" xfId="105" applyFont="1" applyBorder="1" applyAlignment="1">
      <alignment vertical="center" wrapText="1"/>
    </xf>
    <xf numFmtId="0" fontId="1" fillId="0" borderId="61" xfId="105" applyFont="1" applyBorder="1" applyAlignment="1">
      <alignment horizontal="center" vertical="center" wrapText="1"/>
    </xf>
    <xf numFmtId="0" fontId="1" fillId="0" borderId="61" xfId="83" applyFont="1" applyBorder="1" applyAlignment="1">
      <alignment horizontal="center" vertical="center" wrapText="1"/>
    </xf>
    <xf numFmtId="0" fontId="2" fillId="0" borderId="61" xfId="75" applyFont="1" applyBorder="1" applyAlignment="1">
      <alignment horizontal="center" wrapText="1"/>
    </xf>
    <xf numFmtId="0" fontId="18" fillId="0" borderId="61" xfId="97" applyFont="1" applyBorder="1" applyAlignment="1">
      <alignment vertical="center" wrapText="1" shrinkToFit="1"/>
    </xf>
    <xf numFmtId="0" fontId="1" fillId="0" borderId="61" xfId="97" applyFont="1" applyBorder="1" applyAlignment="1">
      <alignment horizontal="center" vertical="center" shrinkToFit="1"/>
    </xf>
    <xf numFmtId="0" fontId="18" fillId="0" borderId="61" xfId="97" applyFont="1" applyBorder="1" applyAlignment="1">
      <alignment horizontal="center" vertical="center" shrinkToFit="1"/>
    </xf>
    <xf numFmtId="0" fontId="1" fillId="0" borderId="61" xfId="83" applyFont="1" applyBorder="1" applyAlignment="1">
      <alignment horizontal="center" vertical="center" shrinkToFit="1"/>
    </xf>
    <xf numFmtId="0" fontId="42" fillId="0" borderId="61" xfId="0" applyFont="1" applyBorder="1" applyAlignment="1">
      <alignment horizontal="justify" vertical="center" shrinkToFit="1"/>
    </xf>
    <xf numFmtId="0" fontId="18" fillId="0" borderId="61" xfId="0" applyFont="1" applyBorder="1" applyAlignment="1">
      <alignment horizontal="center" vertical="center" shrinkToFit="1"/>
    </xf>
    <xf numFmtId="0" fontId="42" fillId="0" borderId="61" xfId="0" applyFont="1" applyBorder="1" applyAlignment="1">
      <alignment horizontal="center" vertical="center" shrinkToFit="1"/>
    </xf>
    <xf numFmtId="0" fontId="18" fillId="0" borderId="61" xfId="0" applyFont="1" applyBorder="1" applyAlignment="1">
      <alignment vertical="center" wrapText="1"/>
    </xf>
    <xf numFmtId="0" fontId="1" fillId="0" borderId="61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18" fillId="0" borderId="61" xfId="105" applyFont="1" applyBorder="1" applyAlignment="1">
      <alignment vertical="center" wrapText="1"/>
    </xf>
    <xf numFmtId="0" fontId="18" fillId="0" borderId="61" xfId="105" applyFont="1" applyBorder="1" applyAlignment="1">
      <alignment horizontal="center" vertical="center"/>
    </xf>
    <xf numFmtId="0" fontId="18" fillId="0" borderId="61" xfId="105" applyFont="1" applyBorder="1" applyAlignment="1">
      <alignment horizontal="center" vertical="center" wrapText="1"/>
    </xf>
    <xf numFmtId="0" fontId="1" fillId="0" borderId="61" xfId="0" applyFont="1" applyBorder="1" applyAlignment="1">
      <alignment vertical="center" wrapText="1"/>
    </xf>
    <xf numFmtId="0" fontId="43" fillId="0" borderId="6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/>
    </xf>
    <xf numFmtId="0" fontId="42" fillId="0" borderId="61" xfId="0" applyFont="1" applyBorder="1" applyAlignment="1">
      <alignment horizontal="left" vertical="center"/>
    </xf>
    <xf numFmtId="0" fontId="1" fillId="0" borderId="61" xfId="0" applyFont="1" applyBorder="1" applyAlignment="1">
      <alignment horizontal="center" vertical="center"/>
    </xf>
    <xf numFmtId="0" fontId="44" fillId="0" borderId="61" xfId="0" applyFont="1" applyBorder="1" applyAlignment="1">
      <alignment horizontal="center" vertical="center"/>
    </xf>
    <xf numFmtId="0" fontId="1" fillId="0" borderId="61" xfId="0" applyFont="1" applyBorder="1" applyAlignment="1">
      <alignment horizontal="left" vertical="center"/>
    </xf>
    <xf numFmtId="0" fontId="1" fillId="0" borderId="61" xfId="105" applyFont="1" applyBorder="1" applyAlignment="1">
      <alignment horizontal="center" vertical="center"/>
    </xf>
    <xf numFmtId="0" fontId="18" fillId="0" borderId="61" xfId="0" applyFont="1" applyBorder="1" applyAlignment="1">
      <alignment horizontal="center"/>
    </xf>
    <xf numFmtId="0" fontId="0" fillId="0" borderId="61" xfId="105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" fillId="0" borderId="61" xfId="105" applyFont="1" applyBorder="1" applyAlignment="1">
      <alignment horizontal="left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1" xfId="95" applyFont="1" applyBorder="1" applyAlignment="1">
      <alignment horizontal="left" vertical="center" wrapText="1"/>
    </xf>
    <xf numFmtId="0" fontId="1" fillId="0" borderId="61" xfId="95" applyFont="1" applyBorder="1" applyAlignment="1">
      <alignment horizontal="center" vertical="center" wrapText="1"/>
    </xf>
    <xf numFmtId="1" fontId="1" fillId="0" borderId="61" xfId="95" applyNumberFormat="1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left" vertical="center" shrinkToFit="1"/>
    </xf>
    <xf numFmtId="0" fontId="1" fillId="0" borderId="61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1" fillId="0" borderId="61" xfId="105" applyFont="1" applyBorder="1" applyAlignment="1">
      <alignment horizontal="left" vertical="center" shrinkToFit="1"/>
    </xf>
    <xf numFmtId="0" fontId="1" fillId="0" borderId="61" xfId="105" applyFont="1" applyBorder="1" applyAlignment="1">
      <alignment horizontal="center" vertical="center" shrinkToFit="1"/>
    </xf>
    <xf numFmtId="0" fontId="24" fillId="0" borderId="61" xfId="75" applyFont="1" applyBorder="1"/>
    <xf numFmtId="0" fontId="1" fillId="0" borderId="61" xfId="75" applyFont="1" applyBorder="1"/>
    <xf numFmtId="0" fontId="2" fillId="0" borderId="61" xfId="75" applyFont="1" applyBorder="1" applyAlignment="1">
      <alignment horizontal="center" shrinkToFit="1"/>
    </xf>
    <xf numFmtId="0" fontId="1" fillId="0" borderId="61" xfId="105" applyFont="1" applyBorder="1" applyAlignment="1">
      <alignment horizontal="left" vertical="center" wrapText="1"/>
    </xf>
    <xf numFmtId="0" fontId="1" fillId="0" borderId="61" xfId="97" applyFont="1" applyBorder="1" applyAlignment="1">
      <alignment vertical="center" shrinkToFit="1"/>
    </xf>
    <xf numFmtId="0" fontId="1" fillId="0" borderId="61" xfId="97" applyFont="1" applyBorder="1" applyAlignment="1">
      <alignment horizontal="center" vertical="center" wrapText="1"/>
    </xf>
    <xf numFmtId="0" fontId="1" fillId="0" borderId="61" xfId="0" applyFont="1" applyBorder="1" applyAlignment="1">
      <alignment vertical="center" shrinkToFit="1"/>
    </xf>
    <xf numFmtId="0" fontId="1" fillId="0" borderId="61" xfId="75" applyFont="1" applyBorder="1" applyAlignment="1">
      <alignment horizontal="center" shrinkToFit="1"/>
    </xf>
    <xf numFmtId="0" fontId="36" fillId="0" borderId="61" xfId="0" applyFont="1" applyBorder="1" applyAlignment="1">
      <alignment vertical="center" wrapText="1"/>
    </xf>
    <xf numFmtId="0" fontId="1" fillId="0" borderId="61" xfId="83" applyFont="1" applyBorder="1" applyAlignment="1">
      <alignment horizontal="center" vertical="center"/>
    </xf>
    <xf numFmtId="0" fontId="42" fillId="0" borderId="61" xfId="0" applyFont="1" applyBorder="1" applyAlignment="1">
      <alignment vertical="center" wrapText="1"/>
    </xf>
    <xf numFmtId="0" fontId="30" fillId="0" borderId="61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justify" vertical="center" wrapText="1"/>
    </xf>
    <xf numFmtId="0" fontId="44" fillId="0" borderId="61" xfId="0" applyFont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45" fillId="0" borderId="6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justify" vertical="center" shrinkToFit="1"/>
    </xf>
    <xf numFmtId="0" fontId="38" fillId="0" borderId="61" xfId="0" applyFont="1" applyBorder="1" applyAlignment="1">
      <alignment vertical="center" wrapText="1"/>
    </xf>
    <xf numFmtId="0" fontId="38" fillId="0" borderId="61" xfId="0" applyFont="1" applyBorder="1" applyAlignment="1">
      <alignment horizontal="center" vertical="center" wrapText="1"/>
    </xf>
    <xf numFmtId="194" fontId="38" fillId="0" borderId="61" xfId="0" applyNumberFormat="1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/>
    </xf>
    <xf numFmtId="0" fontId="1" fillId="0" borderId="61" xfId="95" applyFont="1" applyBorder="1" applyAlignment="1">
      <alignment horizontal="left" wrapText="1"/>
    </xf>
    <xf numFmtId="0" fontId="1" fillId="0" borderId="61" xfId="95" applyFont="1" applyBorder="1" applyAlignment="1">
      <alignment horizontal="center" wrapText="1"/>
    </xf>
    <xf numFmtId="1" fontId="42" fillId="0" borderId="61" xfId="95" applyNumberFormat="1" applyFont="1" applyBorder="1" applyAlignment="1">
      <alignment horizontal="center" shrinkToFit="1"/>
    </xf>
    <xf numFmtId="1" fontId="46" fillId="0" borderId="61" xfId="95" applyNumberFormat="1" applyFont="1" applyBorder="1" applyAlignment="1">
      <alignment horizontal="center" shrinkToFit="1"/>
    </xf>
    <xf numFmtId="1" fontId="0" fillId="0" borderId="0" xfId="75" applyNumberFormat="1"/>
    <xf numFmtId="0" fontId="12" fillId="0" borderId="61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 shrinkToFit="1"/>
    </xf>
    <xf numFmtId="1" fontId="12" fillId="0" borderId="61" xfId="75" applyNumberFormat="1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 shrinkToFit="1"/>
    </xf>
    <xf numFmtId="0" fontId="18" fillId="0" borderId="61" xfId="0" applyFont="1" applyBorder="1" applyAlignment="1">
      <alignment horizontal="center" vertical="center" wrapText="1" shrinkToFit="1"/>
    </xf>
    <xf numFmtId="0" fontId="24" fillId="0" borderId="61" xfId="75" applyFont="1" applyBorder="1" applyAlignment="1">
      <alignment horizontal="center" wrapText="1"/>
    </xf>
    <xf numFmtId="1" fontId="2" fillId="0" borderId="61" xfId="75" applyNumberFormat="1" applyFont="1" applyBorder="1" applyAlignment="1">
      <alignment horizontal="center" shrinkToFit="1"/>
    </xf>
    <xf numFmtId="0" fontId="24" fillId="0" borderId="61" xfId="75" applyFont="1" applyBorder="1" applyAlignment="1">
      <alignment horizontal="center" shrinkToFit="1"/>
    </xf>
    <xf numFmtId="0" fontId="1" fillId="3" borderId="61" xfId="0" applyFont="1" applyFill="1" applyBorder="1" applyAlignment="1">
      <alignment horizontal="center" vertical="center" wrapText="1" shrinkToFit="1"/>
    </xf>
    <xf numFmtId="0" fontId="12" fillId="0" borderId="61" xfId="75" applyFont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 wrapText="1"/>
    </xf>
    <xf numFmtId="0" fontId="1" fillId="0" borderId="61" xfId="105" applyFont="1" applyBorder="1" applyAlignment="1">
      <alignment horizontal="center" vertical="center" wrapText="1" shrinkToFit="1"/>
    </xf>
    <xf numFmtId="0" fontId="18" fillId="0" borderId="61" xfId="0" applyFont="1" applyBorder="1" applyAlignment="1">
      <alignment horizontal="center" shrinkToFit="1"/>
    </xf>
    <xf numFmtId="0" fontId="43" fillId="0" borderId="61" xfId="0" applyFont="1" applyBorder="1" applyAlignment="1">
      <alignment horizontal="center" vertical="center" wrapText="1" shrinkToFit="1"/>
    </xf>
    <xf numFmtId="0" fontId="18" fillId="0" borderId="61" xfId="105" applyFont="1" applyBorder="1" applyAlignment="1">
      <alignment horizontal="center" vertical="center" wrapText="1" shrinkToFit="1"/>
    </xf>
    <xf numFmtId="1" fontId="1" fillId="0" borderId="61" xfId="0" applyNumberFormat="1" applyFont="1" applyBorder="1" applyAlignment="1">
      <alignment horizontal="center"/>
    </xf>
    <xf numFmtId="0" fontId="2" fillId="0" borderId="61" xfId="0" applyFont="1" applyBorder="1" applyAlignment="1">
      <alignment vertical="center" shrinkToFit="1"/>
    </xf>
    <xf numFmtId="0" fontId="2" fillId="0" borderId="61" xfId="75" applyFont="1" applyBorder="1"/>
    <xf numFmtId="0" fontId="2" fillId="0" borderId="61" xfId="75" applyFont="1" applyBorder="1" applyAlignment="1">
      <alignment horizontal="center" vertical="center" shrinkToFit="1"/>
    </xf>
    <xf numFmtId="0" fontId="0" fillId="0" borderId="61" xfId="0" applyBorder="1" applyAlignment="1">
      <alignment horizontal="center"/>
    </xf>
    <xf numFmtId="0" fontId="0" fillId="0" borderId="61" xfId="0" applyBorder="1" applyAlignment="1">
      <alignment horizontal="center" vertical="center"/>
    </xf>
    <xf numFmtId="0" fontId="18" fillId="0" borderId="61" xfId="105" applyFont="1" applyBorder="1" applyAlignment="1">
      <alignment horizontal="left" vertical="center"/>
    </xf>
    <xf numFmtId="0" fontId="15" fillId="0" borderId="61" xfId="0" applyFont="1" applyBorder="1" applyAlignment="1">
      <alignment horizontal="center" vertical="center" wrapText="1"/>
    </xf>
    <xf numFmtId="2" fontId="42" fillId="0" borderId="61" xfId="95" applyNumberFormat="1" applyFont="1" applyBorder="1" applyAlignment="1">
      <alignment horizontal="center" shrinkToFit="1"/>
    </xf>
    <xf numFmtId="0" fontId="1" fillId="0" borderId="61" xfId="97" applyFont="1" applyBorder="1" applyAlignment="1">
      <alignment vertical="center" wrapText="1"/>
    </xf>
    <xf numFmtId="0" fontId="2" fillId="0" borderId="61" xfId="0" applyFont="1" applyBorder="1" applyAlignment="1">
      <alignment horizontal="center" vertical="center"/>
    </xf>
    <xf numFmtId="0" fontId="1" fillId="0" borderId="61" xfId="97" applyFont="1" applyBorder="1" applyAlignment="1">
      <alignment horizontal="justify" vertical="center" shrinkToFit="1"/>
    </xf>
    <xf numFmtId="0" fontId="1" fillId="0" borderId="61" xfId="0" applyFont="1" applyBorder="1" applyAlignment="1">
      <alignment horizontal="justify" vertical="center" wrapText="1"/>
    </xf>
    <xf numFmtId="0" fontId="1" fillId="0" borderId="61" xfId="105" applyFont="1" applyBorder="1" applyAlignment="1">
      <alignment horizontal="center" vertical="top"/>
    </xf>
    <xf numFmtId="0" fontId="1" fillId="0" borderId="61" xfId="0" applyFont="1" applyBorder="1" applyAlignment="1">
      <alignment horizontal="left" vertical="center" wrapText="1"/>
    </xf>
    <xf numFmtId="0" fontId="47" fillId="0" borderId="61" xfId="0" applyFont="1" applyBorder="1" applyAlignment="1">
      <alignment vertical="center" wrapText="1"/>
    </xf>
    <xf numFmtId="0" fontId="42" fillId="0" borderId="61" xfId="0" applyFont="1" applyBorder="1" applyAlignment="1">
      <alignment horizontal="center" vertical="center" wrapText="1"/>
    </xf>
    <xf numFmtId="0" fontId="1" fillId="4" borderId="61" xfId="0" applyFont="1" applyFill="1" applyBorder="1" applyAlignment="1">
      <alignment horizontal="center" vertical="center" wrapText="1" shrinkToFit="1"/>
    </xf>
    <xf numFmtId="0" fontId="1" fillId="0" borderId="61" xfId="0" applyFont="1" applyBorder="1" applyAlignment="1">
      <alignment horizontal="center"/>
    </xf>
    <xf numFmtId="0" fontId="23" fillId="0" borderId="61" xfId="0" applyFont="1" applyBorder="1" applyAlignment="1">
      <alignment horizontal="center" vertical="center" wrapText="1"/>
    </xf>
    <xf numFmtId="0" fontId="1" fillId="0" borderId="61" xfId="83" applyFont="1" applyBorder="1" applyAlignment="1">
      <alignment horizontal="center" vertical="top" wrapText="1"/>
    </xf>
    <xf numFmtId="0" fontId="1" fillId="0" borderId="61" xfId="105" applyFont="1" applyBorder="1" applyAlignment="1">
      <alignment horizontal="center" vertical="top" wrapText="1"/>
    </xf>
    <xf numFmtId="0" fontId="42" fillId="0" borderId="61" xfId="0" applyFont="1" applyBorder="1" applyAlignment="1">
      <alignment horizontal="center"/>
    </xf>
    <xf numFmtId="0" fontId="1" fillId="0" borderId="61" xfId="105" applyFont="1" applyBorder="1" applyAlignment="1">
      <alignment horizontal="center"/>
    </xf>
    <xf numFmtId="0" fontId="1" fillId="0" borderId="61" xfId="105" applyFont="1" applyBorder="1" applyAlignment="1">
      <alignment horizontal="justify" vertical="center" wrapText="1"/>
    </xf>
    <xf numFmtId="0" fontId="36" fillId="0" borderId="61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justify" vertical="center" wrapText="1"/>
    </xf>
    <xf numFmtId="0" fontId="42" fillId="0" borderId="61" xfId="0" applyFont="1" applyBorder="1" applyAlignment="1">
      <alignment horizontal="justify" vertical="center" wrapText="1"/>
    </xf>
    <xf numFmtId="49" fontId="1" fillId="0" borderId="61" xfId="0" applyNumberFormat="1" applyFont="1" applyBorder="1" applyAlignment="1">
      <alignment horizontal="center" vertical="center"/>
    </xf>
    <xf numFmtId="0" fontId="23" fillId="0" borderId="61" xfId="0" applyFont="1" applyBorder="1" applyAlignment="1">
      <alignment horizontal="center"/>
    </xf>
    <xf numFmtId="0" fontId="38" fillId="0" borderId="61" xfId="0" applyFont="1" applyBorder="1" applyAlignment="1">
      <alignment horizontal="left" vertical="center" wrapText="1"/>
    </xf>
    <xf numFmtId="0" fontId="36" fillId="0" borderId="6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 wrapText="1"/>
    </xf>
    <xf numFmtId="0" fontId="1" fillId="0" borderId="61" xfId="105" applyFont="1" applyFill="1" applyBorder="1" applyAlignment="1">
      <alignment horizontal="justify" vertical="center" wrapText="1"/>
    </xf>
    <xf numFmtId="0" fontId="1" fillId="0" borderId="61" xfId="105" applyFont="1" applyFill="1" applyBorder="1" applyAlignment="1">
      <alignment horizontal="center" vertical="center" wrapText="1"/>
    </xf>
    <xf numFmtId="0" fontId="1" fillId="0" borderId="61" xfId="83" applyFont="1" applyFill="1" applyBorder="1" applyAlignment="1">
      <alignment horizontal="center" vertical="center" wrapText="1"/>
    </xf>
    <xf numFmtId="0" fontId="1" fillId="0" borderId="61" xfId="105" applyFont="1" applyFill="1" applyBorder="1" applyAlignment="1">
      <alignment vertical="center" wrapText="1"/>
    </xf>
    <xf numFmtId="0" fontId="36" fillId="0" borderId="61" xfId="0" applyFont="1" applyFill="1" applyBorder="1" applyAlignment="1">
      <alignment vertical="center" wrapText="1"/>
    </xf>
    <xf numFmtId="0" fontId="1" fillId="0" borderId="61" xfId="0" applyFont="1" applyFill="1" applyBorder="1" applyAlignment="1">
      <alignment horizontal="justify" vertical="center" wrapText="1"/>
    </xf>
    <xf numFmtId="0" fontId="38" fillId="0" borderId="61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8" fillId="0" borderId="61" xfId="0" applyFont="1" applyFill="1" applyBorder="1" applyAlignment="1">
      <alignment horizontal="justify" vertical="center" wrapText="1"/>
    </xf>
    <xf numFmtId="0" fontId="36" fillId="0" borderId="61" xfId="0" applyFont="1" applyFill="1" applyBorder="1" applyAlignment="1">
      <alignment horizontal="center" vertical="center" wrapText="1"/>
    </xf>
    <xf numFmtId="0" fontId="18" fillId="0" borderId="61" xfId="0" applyFont="1" applyFill="1" applyBorder="1" applyAlignment="1">
      <alignment vertical="center" wrapText="1"/>
    </xf>
    <xf numFmtId="0" fontId="47" fillId="0" borderId="61" xfId="0" applyFont="1" applyFill="1" applyBorder="1" applyAlignment="1">
      <alignment vertical="center" wrapText="1"/>
    </xf>
    <xf numFmtId="0" fontId="1" fillId="0" borderId="61" xfId="0" applyFont="1" applyFill="1" applyBorder="1" applyAlignment="1">
      <alignment horizontal="left" vertical="center" wrapText="1"/>
    </xf>
    <xf numFmtId="49" fontId="1" fillId="0" borderId="61" xfId="0" applyNumberFormat="1" applyFont="1" applyFill="1" applyBorder="1" applyAlignment="1">
      <alignment horizontal="center" vertical="center"/>
    </xf>
    <xf numFmtId="49" fontId="1" fillId="0" borderId="61" xfId="105" applyNumberFormat="1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vertical="center" wrapText="1"/>
    </xf>
    <xf numFmtId="0" fontId="18" fillId="0" borderId="61" xfId="0" applyFont="1" applyFill="1" applyBorder="1" applyAlignment="1">
      <alignment horizontal="center" shrinkToFit="1"/>
    </xf>
    <xf numFmtId="0" fontId="18" fillId="0" borderId="61" xfId="0" applyFont="1" applyFill="1" applyBorder="1" applyAlignment="1">
      <alignment horizontal="center"/>
    </xf>
    <xf numFmtId="0" fontId="23" fillId="0" borderId="61" xfId="0" applyFont="1" applyFill="1" applyBorder="1" applyAlignment="1">
      <alignment horizontal="center"/>
    </xf>
    <xf numFmtId="1" fontId="21" fillId="0" borderId="61" xfId="75" applyNumberFormat="1" applyFont="1" applyBorder="1" applyAlignment="1">
      <alignment horizontal="center" shrinkToFit="1"/>
    </xf>
    <xf numFmtId="0" fontId="1" fillId="0" borderId="61" xfId="0" applyNumberFormat="1" applyFont="1" applyFill="1" applyBorder="1" applyAlignment="1">
      <alignment horizontal="center" vertical="center" wrapText="1" shrinkToFit="1"/>
    </xf>
    <xf numFmtId="0" fontId="23" fillId="0" borderId="61" xfId="0" applyFont="1" applyBorder="1" applyAlignment="1">
      <alignment horizontal="center" vertical="center" wrapText="1" shrinkToFit="1"/>
    </xf>
    <xf numFmtId="0" fontId="18" fillId="0" borderId="61" xfId="0" applyFont="1" applyBorder="1" applyAlignment="1">
      <alignment horizontal="center" wrapText="1"/>
    </xf>
    <xf numFmtId="0" fontId="1" fillId="0" borderId="61" xfId="105" applyNumberFormat="1" applyFont="1" applyFill="1" applyBorder="1" applyAlignment="1">
      <alignment horizontal="center" vertical="center" wrapText="1" shrinkToFit="1"/>
    </xf>
    <xf numFmtId="0" fontId="23" fillId="0" borderId="61" xfId="0" applyNumberFormat="1" applyFont="1" applyFill="1" applyBorder="1" applyAlignment="1">
      <alignment horizontal="center" vertical="center" wrapText="1" shrinkToFit="1"/>
    </xf>
    <xf numFmtId="0" fontId="18" fillId="0" borderId="61" xfId="0" applyFont="1" applyFill="1" applyBorder="1" applyAlignment="1">
      <alignment horizontal="center" wrapText="1"/>
    </xf>
    <xf numFmtId="0" fontId="47" fillId="0" borderId="61" xfId="0" applyFont="1" applyBorder="1" applyAlignment="1">
      <alignment horizontal="justify" vertical="center" wrapText="1"/>
    </xf>
    <xf numFmtId="0" fontId="14" fillId="0" borderId="61" xfId="0" applyFont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/>
    </xf>
    <xf numFmtId="0" fontId="13" fillId="0" borderId="61" xfId="0" applyFont="1" applyBorder="1" applyAlignment="1">
      <alignment horizontal="center" vertical="center" wrapText="1"/>
    </xf>
    <xf numFmtId="49" fontId="18" fillId="0" borderId="61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wrapText="1"/>
    </xf>
    <xf numFmtId="0" fontId="0" fillId="0" borderId="61" xfId="0" applyFont="1" applyBorder="1" applyAlignment="1">
      <alignment horizontal="center" vertical="center" wrapText="1"/>
    </xf>
    <xf numFmtId="1" fontId="18" fillId="0" borderId="61" xfId="0" applyNumberFormat="1" applyFont="1" applyBorder="1" applyAlignment="1">
      <alignment horizontal="center" vertical="center"/>
    </xf>
    <xf numFmtId="0" fontId="48" fillId="0" borderId="61" xfId="0" applyFont="1" applyBorder="1" applyAlignment="1">
      <alignment horizontal="left" vertical="center" wrapText="1"/>
    </xf>
    <xf numFmtId="0" fontId="49" fillId="0" borderId="61" xfId="105" applyFont="1" applyBorder="1" applyAlignment="1">
      <alignment horizontal="left" vertical="center" wrapText="1"/>
    </xf>
    <xf numFmtId="0" fontId="49" fillId="0" borderId="61" xfId="105" applyFont="1" applyBorder="1" applyAlignment="1">
      <alignment horizontal="center" vertical="center" shrinkToFit="1"/>
    </xf>
    <xf numFmtId="0" fontId="49" fillId="0" borderId="61" xfId="105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/>
    </xf>
    <xf numFmtId="0" fontId="1" fillId="0" borderId="61" xfId="0" applyFont="1" applyBorder="1" applyAlignment="1">
      <alignment horizontal="left" vertical="center" wrapText="1" shrinkToFit="1"/>
    </xf>
    <xf numFmtId="2" fontId="1" fillId="0" borderId="61" xfId="95" applyNumberFormat="1" applyFont="1" applyBorder="1" applyAlignment="1">
      <alignment horizontal="center" vertical="center" shrinkToFit="1"/>
    </xf>
    <xf numFmtId="0" fontId="1" fillId="0" borderId="61" xfId="0" applyFont="1" applyBorder="1" applyAlignment="1">
      <alignment shrinkToFit="1"/>
    </xf>
    <xf numFmtId="0" fontId="1" fillId="0" borderId="61" xfId="0" applyFont="1" applyBorder="1" applyAlignment="1">
      <alignment horizontal="center" shrinkToFit="1"/>
    </xf>
    <xf numFmtId="0" fontId="1" fillId="0" borderId="61" xfId="0" applyFont="1" applyBorder="1" applyAlignment="1">
      <alignment horizontal="justify" vertical="center" shrinkToFit="1"/>
    </xf>
    <xf numFmtId="0" fontId="49" fillId="4" borderId="61" xfId="106" applyFont="1" applyFill="1" applyBorder="1" applyAlignment="1">
      <alignment horizontal="left" vertical="center" shrinkToFit="1"/>
    </xf>
    <xf numFmtId="0" fontId="49" fillId="4" borderId="61" xfId="106" applyFont="1" applyFill="1" applyBorder="1" applyAlignment="1">
      <alignment horizontal="center" vertical="center" shrinkToFit="1"/>
    </xf>
    <xf numFmtId="0" fontId="50" fillId="4" borderId="61" xfId="105" applyFont="1" applyFill="1" applyBorder="1" applyAlignment="1">
      <alignment horizontal="center" vertical="center" shrinkToFit="1"/>
    </xf>
    <xf numFmtId="0" fontId="1" fillId="4" borderId="61" xfId="0" applyFont="1" applyFill="1" applyBorder="1" applyAlignment="1">
      <alignment horizontal="center" vertical="center" shrinkToFit="1"/>
    </xf>
    <xf numFmtId="0" fontId="51" fillId="0" borderId="61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/>
    </xf>
    <xf numFmtId="0" fontId="18" fillId="0" borderId="61" xfId="105" applyFont="1" applyBorder="1" applyAlignment="1">
      <alignment horizontal="center"/>
    </xf>
    <xf numFmtId="0" fontId="36" fillId="0" borderId="61" xfId="0" applyFont="1" applyBorder="1" applyAlignment="1">
      <alignment horizontal="center" vertical="center" shrinkToFit="1"/>
    </xf>
    <xf numFmtId="0" fontId="26" fillId="0" borderId="61" xfId="105" applyFont="1" applyBorder="1" applyAlignment="1">
      <alignment horizontal="left" vertical="center" shrinkToFit="1"/>
    </xf>
    <xf numFmtId="0" fontId="50" fillId="0" borderId="61" xfId="105" applyFont="1" applyBorder="1" applyAlignment="1">
      <alignment horizontal="center" vertical="center" shrinkToFit="1"/>
    </xf>
    <xf numFmtId="0" fontId="36" fillId="0" borderId="61" xfId="0" applyFont="1" applyBorder="1" applyAlignment="1">
      <alignment horizontal="left" vertical="center" wrapText="1"/>
    </xf>
    <xf numFmtId="49" fontId="13" fillId="0" borderId="61" xfId="0" applyNumberFormat="1" applyFont="1" applyBorder="1" applyAlignment="1">
      <alignment horizontal="center" vertical="center"/>
    </xf>
    <xf numFmtId="0" fontId="42" fillId="0" borderId="61" xfId="0" applyFont="1" applyBorder="1" applyAlignment="1">
      <alignment vertical="center"/>
    </xf>
    <xf numFmtId="0" fontId="0" fillId="0" borderId="61" xfId="105" applyFont="1" applyBorder="1" applyAlignment="1">
      <alignment horizontal="center" vertical="center" wrapText="1"/>
    </xf>
    <xf numFmtId="0" fontId="49" fillId="0" borderId="61" xfId="105" applyFont="1" applyBorder="1" applyAlignment="1">
      <alignment horizontal="left" vertical="center"/>
    </xf>
    <xf numFmtId="0" fontId="49" fillId="0" borderId="61" xfId="105" applyFont="1" applyBorder="1" applyAlignment="1">
      <alignment horizontal="center" vertical="center"/>
    </xf>
    <xf numFmtId="49" fontId="49" fillId="0" borderId="61" xfId="105" applyNumberFormat="1" applyFont="1" applyBorder="1" applyAlignment="1">
      <alignment horizontal="center" vertical="center"/>
    </xf>
    <xf numFmtId="0" fontId="42" fillId="0" borderId="61" xfId="0" applyFont="1" applyBorder="1" applyAlignment="1">
      <alignment horizontal="left"/>
    </xf>
    <xf numFmtId="0" fontId="1" fillId="4" borderId="61" xfId="0" applyFont="1" applyFill="1" applyBorder="1" applyAlignment="1">
      <alignment horizontal="center" vertical="center"/>
    </xf>
    <xf numFmtId="1" fontId="1" fillId="4" borderId="61" xfId="0" applyNumberFormat="1" applyFont="1" applyFill="1" applyBorder="1" applyAlignment="1">
      <alignment horizontal="center"/>
    </xf>
    <xf numFmtId="0" fontId="2" fillId="4" borderId="61" xfId="0" applyFont="1" applyFill="1" applyBorder="1" applyAlignment="1">
      <alignment vertical="center" shrinkToFit="1"/>
    </xf>
    <xf numFmtId="0" fontId="52" fillId="0" borderId="61" xfId="95" applyFont="1" applyBorder="1" applyAlignment="1">
      <alignment horizontal="center" wrapText="1" shrinkToFit="1"/>
    </xf>
    <xf numFmtId="195" fontId="42" fillId="0" borderId="61" xfId="95" applyNumberFormat="1" applyFont="1" applyBorder="1" applyAlignment="1">
      <alignment horizontal="center" shrinkToFit="1"/>
    </xf>
    <xf numFmtId="0" fontId="42" fillId="0" borderId="61" xfId="0" applyFont="1" applyFill="1" applyBorder="1" applyAlignment="1">
      <alignment horizontal="justify" vertical="center" shrinkToFit="1"/>
    </xf>
    <xf numFmtId="0" fontId="18" fillId="0" borderId="61" xfId="0" applyFont="1" applyFill="1" applyBorder="1" applyAlignment="1">
      <alignment horizontal="left" vertical="center" wrapText="1"/>
    </xf>
    <xf numFmtId="0" fontId="42" fillId="0" borderId="61" xfId="0" applyFont="1" applyFill="1" applyBorder="1" applyAlignment="1">
      <alignment vertical="center" wrapText="1"/>
    </xf>
    <xf numFmtId="0" fontId="47" fillId="0" borderId="61" xfId="0" applyFont="1" applyBorder="1" applyAlignment="1">
      <alignment horizontal="center" vertical="center"/>
    </xf>
    <xf numFmtId="0" fontId="42" fillId="0" borderId="61" xfId="0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left" vertical="center" shrinkToFit="1"/>
    </xf>
    <xf numFmtId="0" fontId="1" fillId="0" borderId="61" xfId="0" applyFont="1" applyFill="1" applyBorder="1" applyAlignment="1">
      <alignment vertical="center" shrinkToFit="1"/>
    </xf>
    <xf numFmtId="0" fontId="1" fillId="0" borderId="61" xfId="0" applyFont="1" applyFill="1" applyBorder="1" applyAlignment="1">
      <alignment horizontal="justify" vertical="center" shrinkToFit="1"/>
    </xf>
    <xf numFmtId="0" fontId="1" fillId="0" borderId="61" xfId="97" applyFont="1" applyFill="1" applyBorder="1" applyAlignment="1">
      <alignment vertical="center" wrapText="1"/>
    </xf>
    <xf numFmtId="49" fontId="18" fillId="0" borderId="61" xfId="0" applyNumberFormat="1" applyFont="1" applyBorder="1" applyAlignment="1">
      <alignment horizontal="left" vertical="center" wrapText="1"/>
    </xf>
    <xf numFmtId="0" fontId="36" fillId="0" borderId="61" xfId="0" applyFont="1" applyBorder="1" applyAlignment="1">
      <alignment horizontal="left" vertical="center"/>
    </xf>
    <xf numFmtId="0" fontId="1" fillId="5" borderId="61" xfId="105" applyFont="1" applyFill="1" applyBorder="1" applyAlignment="1">
      <alignment horizontal="center" vertical="center" wrapText="1" shrinkToFit="1"/>
    </xf>
    <xf numFmtId="0" fontId="2" fillId="0" borderId="61" xfId="0" applyFont="1" applyBorder="1" applyAlignment="1">
      <alignment vertical="center"/>
    </xf>
    <xf numFmtId="0" fontId="1" fillId="0" borderId="61" xfId="83" applyFont="1" applyBorder="1" applyAlignment="1">
      <alignment vertical="center" wrapText="1"/>
    </xf>
    <xf numFmtId="0" fontId="1" fillId="0" borderId="61" xfId="0" applyFont="1" applyBorder="1" applyAlignment="1">
      <alignment wrapText="1"/>
    </xf>
    <xf numFmtId="0" fontId="1" fillId="0" borderId="61" xfId="0" applyFont="1" applyBorder="1"/>
    <xf numFmtId="0" fontId="50" fillId="0" borderId="61" xfId="105" applyFont="1" applyBorder="1" applyAlignment="1">
      <alignment horizontal="left" vertical="center" shrinkToFit="1"/>
    </xf>
    <xf numFmtId="0" fontId="51" fillId="0" borderId="61" xfId="0" applyFont="1" applyBorder="1" applyAlignment="1">
      <alignment horizontal="center"/>
    </xf>
    <xf numFmtId="0" fontId="18" fillId="4" borderId="61" xfId="105" applyFont="1" applyFill="1" applyBorder="1" applyAlignment="1">
      <alignment horizontal="left" vertical="center"/>
    </xf>
    <xf numFmtId="0" fontId="1" fillId="0" borderId="61" xfId="95" applyFont="1" applyBorder="1" applyAlignment="1">
      <alignment horizontal="center" vertical="center"/>
    </xf>
    <xf numFmtId="0" fontId="1" fillId="4" borderId="61" xfId="105" applyFont="1" applyFill="1" applyBorder="1" applyAlignment="1">
      <alignment vertical="center" wrapText="1"/>
    </xf>
    <xf numFmtId="0" fontId="1" fillId="0" borderId="61" xfId="105" applyFont="1" applyBorder="1" applyAlignment="1">
      <alignment vertical="center"/>
    </xf>
    <xf numFmtId="0" fontId="13" fillId="0" borderId="61" xfId="0" applyFont="1" applyBorder="1" applyAlignment="1">
      <alignment horizontal="center" wrapText="1"/>
    </xf>
    <xf numFmtId="0" fontId="1" fillId="0" borderId="61" xfId="83" applyFont="1" applyBorder="1" applyAlignment="1">
      <alignment horizontal="center" wrapText="1"/>
    </xf>
    <xf numFmtId="0" fontId="42" fillId="0" borderId="61" xfId="0" applyFont="1" applyBorder="1" applyAlignment="1">
      <alignment horizontal="center" wrapText="1"/>
    </xf>
    <xf numFmtId="0" fontId="18" fillId="4" borderId="61" xfId="0" applyFont="1" applyFill="1" applyBorder="1" applyAlignment="1">
      <alignment horizontal="center" vertical="center" wrapText="1" shrinkToFit="1"/>
    </xf>
    <xf numFmtId="0" fontId="44" fillId="0" borderId="61" xfId="0" applyFont="1" applyBorder="1" applyAlignment="1">
      <alignment horizontal="center" vertical="center" wrapText="1" shrinkToFit="1"/>
    </xf>
    <xf numFmtId="0" fontId="0" fillId="0" borderId="61" xfId="95" applyBorder="1" applyAlignment="1">
      <alignment horizontal="center" vertical="center"/>
    </xf>
    <xf numFmtId="2" fontId="46" fillId="0" borderId="61" xfId="95" applyNumberFormat="1" applyFont="1" applyBorder="1" applyAlignment="1">
      <alignment horizontal="center" shrinkToFit="1"/>
    </xf>
    <xf numFmtId="0" fontId="1" fillId="4" borderId="61" xfId="0" applyFont="1" applyFill="1" applyBorder="1" applyAlignment="1">
      <alignment vertical="center" wrapText="1"/>
    </xf>
    <xf numFmtId="0" fontId="2" fillId="0" borderId="61" xfId="0" applyFont="1" applyBorder="1" applyAlignment="1">
      <alignment horizontal="center" vertical="center" wrapText="1"/>
    </xf>
    <xf numFmtId="0" fontId="18" fillId="0" borderId="61" xfId="105" applyFont="1" applyBorder="1" applyAlignment="1">
      <alignment horizontal="left" vertical="center" wrapText="1"/>
    </xf>
    <xf numFmtId="0" fontId="42" fillId="0" borderId="61" xfId="0" applyFont="1" applyBorder="1" applyAlignment="1">
      <alignment wrapText="1"/>
    </xf>
    <xf numFmtId="0" fontId="47" fillId="0" borderId="61" xfId="0" applyFont="1" applyBorder="1" applyAlignment="1">
      <alignment horizontal="center" wrapText="1"/>
    </xf>
    <xf numFmtId="0" fontId="47" fillId="0" borderId="61" xfId="0" applyFont="1" applyBorder="1" applyAlignment="1">
      <alignment horizontal="center"/>
    </xf>
    <xf numFmtId="0" fontId="1" fillId="0" borderId="61" xfId="105" applyFont="1" applyBorder="1" applyAlignment="1">
      <alignment horizontal="left" wrapText="1"/>
    </xf>
    <xf numFmtId="2" fontId="2" fillId="0" borderId="61" xfId="83" applyNumberFormat="1" applyFont="1" applyBorder="1" applyAlignment="1">
      <alignment horizontal="center" shrinkToFit="1"/>
    </xf>
    <xf numFmtId="0" fontId="2" fillId="0" borderId="61" xfId="0" applyFont="1" applyBorder="1" applyAlignment="1">
      <alignment shrinkToFit="1"/>
    </xf>
    <xf numFmtId="46" fontId="1" fillId="0" borderId="61" xfId="0" applyNumberFormat="1" applyFont="1" applyBorder="1" applyAlignment="1">
      <alignment horizontal="center" vertical="center"/>
    </xf>
    <xf numFmtId="46" fontId="18" fillId="0" borderId="61" xfId="0" applyNumberFormat="1" applyFont="1" applyBorder="1" applyAlignment="1">
      <alignment horizontal="center" vertical="center"/>
    </xf>
    <xf numFmtId="46" fontId="13" fillId="0" borderId="61" xfId="0" applyNumberFormat="1" applyFont="1" applyBorder="1" applyAlignment="1">
      <alignment horizontal="center"/>
    </xf>
    <xf numFmtId="46" fontId="13" fillId="0" borderId="61" xfId="0" applyNumberFormat="1" applyFont="1" applyBorder="1" applyAlignment="1">
      <alignment horizontal="center" vertical="center"/>
    </xf>
    <xf numFmtId="0" fontId="18" fillId="0" borderId="61" xfId="83" applyFont="1" applyBorder="1" applyAlignment="1">
      <alignment horizontal="center" vertical="center"/>
    </xf>
    <xf numFmtId="0" fontId="51" fillId="0" borderId="61" xfId="0" applyFont="1" applyBorder="1" applyAlignment="1">
      <alignment horizontal="justify" vertical="center" wrapText="1"/>
    </xf>
    <xf numFmtId="0" fontId="42" fillId="0" borderId="61" xfId="0" applyFont="1" applyBorder="1" applyAlignment="1">
      <alignment horizontal="left" vertical="center" wrapText="1"/>
    </xf>
    <xf numFmtId="46" fontId="0" fillId="0" borderId="61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horizontal="left" shrinkToFit="1"/>
    </xf>
    <xf numFmtId="49" fontId="0" fillId="0" borderId="61" xfId="105" applyNumberFormat="1" applyFont="1" applyBorder="1" applyAlignment="1">
      <alignment horizontal="center" vertical="center" wrapText="1"/>
    </xf>
    <xf numFmtId="49" fontId="0" fillId="0" borderId="61" xfId="0" applyNumberFormat="1" applyFont="1" applyBorder="1" applyAlignment="1">
      <alignment horizontal="center" vertical="center"/>
    </xf>
    <xf numFmtId="49" fontId="0" fillId="0" borderId="61" xfId="105" applyNumberFormat="1" applyFont="1" applyBorder="1" applyAlignment="1">
      <alignment horizontal="center" vertical="center"/>
    </xf>
    <xf numFmtId="49" fontId="1" fillId="0" borderId="61" xfId="105" applyNumberFormat="1" applyFont="1" applyBorder="1" applyAlignment="1">
      <alignment horizontal="center" vertical="center" wrapText="1"/>
    </xf>
    <xf numFmtId="0" fontId="1" fillId="0" borderId="61" xfId="0" applyFont="1" applyBorder="1" applyAlignment="1">
      <alignment horizontal="left" wrapText="1"/>
    </xf>
    <xf numFmtId="0" fontId="30" fillId="0" borderId="61" xfId="0" applyFont="1" applyBorder="1" applyAlignment="1">
      <alignment horizontal="left" wrapText="1"/>
    </xf>
    <xf numFmtId="0" fontId="30" fillId="0" borderId="61" xfId="0" applyFont="1" applyBorder="1" applyAlignment="1">
      <alignment horizontal="center" wrapText="1"/>
    </xf>
    <xf numFmtId="49" fontId="1" fillId="0" borderId="61" xfId="105" applyNumberFormat="1" applyFont="1" applyBorder="1" applyAlignment="1">
      <alignment horizontal="center" vertical="center" shrinkToFit="1"/>
    </xf>
    <xf numFmtId="49" fontId="2" fillId="0" borderId="61" xfId="75" applyNumberFormat="1" applyFont="1" applyBorder="1" applyAlignment="1">
      <alignment horizontal="center" shrinkToFit="1"/>
    </xf>
    <xf numFmtId="0" fontId="18" fillId="4" borderId="61" xfId="0" applyFont="1" applyFill="1" applyBorder="1" applyAlignment="1">
      <alignment horizontal="justify" vertical="center" shrinkToFit="1"/>
    </xf>
    <xf numFmtId="0" fontId="18" fillId="4" borderId="61" xfId="0" applyFont="1" applyFill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/>
    </xf>
    <xf numFmtId="0" fontId="1" fillId="0" borderId="61" xfId="107" applyFont="1" applyBorder="1" applyAlignment="1">
      <alignment vertical="center" wrapText="1"/>
    </xf>
    <xf numFmtId="0" fontId="1" fillId="0" borderId="61" xfId="107" applyFont="1" applyBorder="1" applyAlignment="1">
      <alignment horizontal="center" vertical="center" wrapText="1"/>
    </xf>
    <xf numFmtId="49" fontId="13" fillId="0" borderId="61" xfId="0" applyNumberFormat="1" applyFont="1" applyBorder="1" applyAlignment="1">
      <alignment horizontal="center" vertical="center" wrapText="1"/>
    </xf>
    <xf numFmtId="0" fontId="50" fillId="0" borderId="61" xfId="105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wrapText="1"/>
    </xf>
    <xf numFmtId="0" fontId="53" fillId="0" borderId="61" xfId="105" applyFont="1" applyBorder="1" applyAlignment="1">
      <alignment horizontal="center" vertical="center"/>
    </xf>
    <xf numFmtId="0" fontId="50" fillId="0" borderId="61" xfId="105" applyFont="1" applyBorder="1" applyAlignment="1">
      <alignment horizontal="center" vertical="center"/>
    </xf>
    <xf numFmtId="1" fontId="49" fillId="0" borderId="61" xfId="105" applyNumberFormat="1" applyFont="1" applyBorder="1" applyAlignment="1">
      <alignment horizontal="center" vertical="center"/>
    </xf>
    <xf numFmtId="0" fontId="21" fillId="0" borderId="61" xfId="75" applyFont="1" applyBorder="1" applyAlignment="1">
      <alignment horizontal="center" shrinkToFit="1"/>
    </xf>
    <xf numFmtId="0" fontId="54" fillId="0" borderId="61" xfId="0" applyFont="1" applyBorder="1" applyAlignment="1">
      <alignment horizontal="center" vertical="center" wrapText="1" shrinkToFit="1"/>
    </xf>
    <xf numFmtId="49" fontId="1" fillId="0" borderId="61" xfId="0" applyNumberFormat="1" applyFont="1" applyBorder="1" applyAlignment="1">
      <alignment horizontal="center" vertical="center" wrapText="1"/>
    </xf>
    <xf numFmtId="49" fontId="1" fillId="0" borderId="61" xfId="0" applyNumberFormat="1" applyFont="1" applyBorder="1" applyAlignment="1">
      <alignment horizontal="center" vertical="center" shrinkToFit="1"/>
    </xf>
    <xf numFmtId="0" fontId="1" fillId="0" borderId="61" xfId="0" applyFont="1" applyFill="1" applyBorder="1" applyAlignment="1">
      <alignment horizontal="left" wrapText="1" shrinkToFit="1"/>
    </xf>
    <xf numFmtId="0" fontId="1" fillId="0" borderId="61" xfId="0" applyFont="1" applyFill="1" applyBorder="1" applyAlignment="1">
      <alignment horizontal="center" vertical="center" wrapText="1" shrinkToFit="1"/>
    </xf>
    <xf numFmtId="0" fontId="18" fillId="0" borderId="61" xfId="0" applyFont="1" applyFill="1" applyBorder="1" applyAlignment="1">
      <alignment horizontal="center" wrapText="1" shrinkToFit="1"/>
    </xf>
    <xf numFmtId="0" fontId="1" fillId="0" borderId="61" xfId="0" applyFont="1" applyFill="1" applyBorder="1" applyAlignment="1">
      <alignment horizontal="center" shrinkToFit="1"/>
    </xf>
    <xf numFmtId="0" fontId="1" fillId="0" borderId="61" xfId="0" applyFont="1" applyFill="1" applyBorder="1" applyAlignment="1">
      <alignment horizontal="left" vertical="center" wrapText="1" shrinkToFit="1"/>
    </xf>
    <xf numFmtId="0" fontId="45" fillId="0" borderId="61" xfId="0" applyFont="1" applyFill="1" applyBorder="1" applyAlignment="1">
      <alignment horizontal="center" vertical="center" wrapText="1" shrinkToFit="1"/>
    </xf>
    <xf numFmtId="0" fontId="45" fillId="0" borderId="61" xfId="0" applyFont="1" applyFill="1" applyBorder="1" applyAlignment="1">
      <alignment horizontal="center" vertical="center" shrinkToFit="1"/>
    </xf>
    <xf numFmtId="0" fontId="2" fillId="0" borderId="6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 wrapText="1"/>
    </xf>
    <xf numFmtId="0" fontId="31" fillId="0" borderId="61" xfId="0" applyNumberFormat="1" applyFont="1" applyFill="1" applyBorder="1" applyAlignment="1">
      <alignment horizontal="center" vertical="center"/>
    </xf>
    <xf numFmtId="0" fontId="18" fillId="0" borderId="61" xfId="0" applyNumberFormat="1" applyFont="1" applyFill="1" applyBorder="1" applyAlignment="1">
      <alignment horizontal="center" vertical="center"/>
    </xf>
    <xf numFmtId="0" fontId="18" fillId="0" borderId="61" xfId="0" applyNumberFormat="1" applyFont="1" applyFill="1" applyBorder="1" applyAlignment="1">
      <alignment horizontal="center" vertical="center" wrapText="1" shrinkToFit="1"/>
    </xf>
    <xf numFmtId="0" fontId="18" fillId="0" borderId="61" xfId="0" applyFont="1" applyFill="1" applyBorder="1" applyAlignment="1">
      <alignment horizontal="center" vertical="center" wrapText="1" shrinkToFit="1"/>
    </xf>
    <xf numFmtId="0" fontId="23" fillId="0" borderId="61" xfId="0" applyNumberFormat="1" applyFont="1" applyFill="1" applyBorder="1" applyAlignment="1">
      <alignment vertical="center"/>
    </xf>
    <xf numFmtId="0" fontId="1" fillId="0" borderId="61" xfId="97" applyFont="1" applyBorder="1" applyAlignment="1">
      <alignment horizontal="center" vertical="center"/>
    </xf>
    <xf numFmtId="0" fontId="1" fillId="0" borderId="61" xfId="0" applyNumberFormat="1" applyFont="1" applyFill="1" applyBorder="1" applyAlignment="1">
      <alignment horizontal="center" vertical="center"/>
    </xf>
    <xf numFmtId="0" fontId="18" fillId="0" borderId="61" xfId="0" applyNumberFormat="1" applyFont="1" applyFill="1" applyBorder="1" applyAlignment="1">
      <alignment vertical="center"/>
    </xf>
    <xf numFmtId="0" fontId="23" fillId="0" borderId="61" xfId="0" applyFont="1" applyFill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 shrinkToFit="1"/>
    </xf>
    <xf numFmtId="0" fontId="18" fillId="0" borderId="64" xfId="0" applyFont="1" applyBorder="1" applyAlignment="1">
      <alignment horizontal="center" vertical="center"/>
    </xf>
    <xf numFmtId="0" fontId="1" fillId="0" borderId="61" xfId="105" applyFont="1" applyBorder="1" applyAlignment="1">
      <alignment horizontal="center" wrapText="1"/>
    </xf>
    <xf numFmtId="0" fontId="18" fillId="0" borderId="61" xfId="75" applyFont="1" applyBorder="1" applyAlignment="1">
      <alignment horizontal="center" vertical="center" shrinkToFit="1"/>
    </xf>
    <xf numFmtId="0" fontId="23" fillId="0" borderId="61" xfId="75" applyFont="1" applyBorder="1" applyAlignment="1">
      <alignment horizontal="center" vertical="center" shrinkToFit="1"/>
    </xf>
    <xf numFmtId="0" fontId="44" fillId="0" borderId="61" xfId="0" applyFont="1" applyBorder="1" applyAlignment="1">
      <alignment vertical="center" wrapText="1"/>
    </xf>
    <xf numFmtId="0" fontId="29" fillId="0" borderId="61" xfId="0" applyFont="1" applyBorder="1" applyAlignment="1">
      <alignment horizontal="center" vertical="center"/>
    </xf>
    <xf numFmtId="196" fontId="49" fillId="0" borderId="61" xfId="105" applyNumberFormat="1" applyFont="1" applyBorder="1" applyAlignment="1">
      <alignment horizontal="center" vertical="center"/>
    </xf>
    <xf numFmtId="0" fontId="38" fillId="0" borderId="61" xfId="105" applyFont="1" applyBorder="1" applyAlignment="1">
      <alignment horizontal="center" vertical="center" shrinkToFit="1"/>
    </xf>
    <xf numFmtId="0" fontId="30" fillId="0" borderId="61" xfId="95" applyFont="1" applyBorder="1" applyAlignment="1">
      <alignment horizontal="center" wrapText="1"/>
    </xf>
    <xf numFmtId="0" fontId="1" fillId="0" borderId="61" xfId="75" applyFont="1" applyBorder="1" applyAlignment="1">
      <alignment horizontal="center"/>
    </xf>
    <xf numFmtId="0" fontId="1" fillId="0" borderId="61" xfId="83" applyFont="1" applyBorder="1" applyAlignment="1">
      <alignment horizontal="center"/>
    </xf>
    <xf numFmtId="1" fontId="2" fillId="0" borderId="61" xfId="75" applyNumberFormat="1" applyFont="1" applyBorder="1" applyAlignment="1">
      <alignment horizontal="center"/>
    </xf>
    <xf numFmtId="0" fontId="55" fillId="0" borderId="61" xfId="0" applyFont="1" applyBorder="1" applyAlignment="1">
      <alignment horizontal="center" vertical="center"/>
    </xf>
    <xf numFmtId="0" fontId="1" fillId="6" borderId="61" xfId="105" applyFont="1" applyFill="1" applyBorder="1" applyAlignment="1">
      <alignment horizontal="center" vertical="center" wrapText="1" shrinkToFit="1"/>
    </xf>
    <xf numFmtId="0" fontId="1" fillId="0" borderId="61" xfId="97" applyFont="1" applyFill="1" applyBorder="1" applyAlignment="1">
      <alignment horizontal="center" vertical="center" shrinkToFit="1"/>
    </xf>
    <xf numFmtId="0" fontId="2" fillId="0" borderId="61" xfId="75" applyFont="1" applyFill="1" applyBorder="1" applyAlignment="1">
      <alignment horizontal="center"/>
    </xf>
    <xf numFmtId="0" fontId="1" fillId="0" borderId="61" xfId="83" applyFont="1" applyFill="1" applyBorder="1" applyAlignment="1">
      <alignment horizontal="center" vertical="center"/>
    </xf>
    <xf numFmtId="0" fontId="18" fillId="6" borderId="61" xfId="105" applyFont="1" applyFill="1" applyBorder="1" applyAlignment="1">
      <alignment horizontal="center" vertical="center" wrapText="1" shrinkToFit="1"/>
    </xf>
    <xf numFmtId="0" fontId="0" fillId="0" borderId="0" xfId="112" applyFont="1"/>
    <xf numFmtId="0" fontId="0" fillId="0" borderId="0" xfId="112" applyFont="1" applyAlignment="1">
      <alignment horizontal="center"/>
    </xf>
    <xf numFmtId="0" fontId="12" fillId="0" borderId="0" xfId="112" applyFont="1"/>
    <xf numFmtId="0" fontId="56" fillId="0" borderId="0" xfId="112" applyFont="1" applyAlignment="1">
      <alignment horizontal="center"/>
    </xf>
    <xf numFmtId="0" fontId="5" fillId="0" borderId="66" xfId="112" applyFont="1" applyBorder="1" applyAlignment="1">
      <alignment horizontal="center"/>
    </xf>
    <xf numFmtId="0" fontId="57" fillId="0" borderId="1" xfId="112" applyFont="1" applyBorder="1" applyAlignment="1">
      <alignment horizontal="center"/>
    </xf>
    <xf numFmtId="0" fontId="57" fillId="7" borderId="1" xfId="112" applyFont="1" applyFill="1" applyBorder="1" applyAlignment="1">
      <alignment horizontal="center" textRotation="90"/>
    </xf>
    <xf numFmtId="0" fontId="5" fillId="7" borderId="1" xfId="112" applyFont="1" applyFill="1" applyBorder="1" applyAlignment="1">
      <alignment horizontal="left"/>
    </xf>
    <xf numFmtId="0" fontId="58" fillId="7" borderId="1" xfId="112" applyFont="1" applyFill="1" applyBorder="1" applyAlignment="1">
      <alignment horizontal="center"/>
    </xf>
    <xf numFmtId="49" fontId="5" fillId="7" borderId="1" xfId="112" applyNumberFormat="1" applyFont="1" applyFill="1" applyBorder="1" applyAlignment="1">
      <alignment horizontal="left"/>
    </xf>
    <xf numFmtId="49" fontId="58" fillId="7" borderId="1" xfId="112" applyNumberFormat="1" applyFont="1" applyFill="1" applyBorder="1" applyAlignment="1">
      <alignment horizontal="center"/>
    </xf>
    <xf numFmtId="49" fontId="59" fillId="7" borderId="1" xfId="112" applyNumberFormat="1" applyFont="1" applyFill="1" applyBorder="1" applyAlignment="1">
      <alignment horizontal="center"/>
    </xf>
    <xf numFmtId="0" fontId="60" fillId="0" borderId="1" xfId="112" applyFont="1" applyBorder="1" applyAlignment="1">
      <alignment horizontal="left"/>
    </xf>
    <xf numFmtId="0" fontId="60" fillId="0" borderId="1" xfId="112" applyFont="1" applyBorder="1" applyAlignment="1">
      <alignment horizontal="center"/>
    </xf>
    <xf numFmtId="0" fontId="5" fillId="0" borderId="1" xfId="112" applyFont="1" applyBorder="1" applyAlignment="1">
      <alignment horizontal="center"/>
    </xf>
    <xf numFmtId="0" fontId="5" fillId="8" borderId="1" xfId="112" applyFont="1" applyFill="1" applyBorder="1" applyAlignment="1">
      <alignment horizontal="center"/>
    </xf>
    <xf numFmtId="197" fontId="5" fillId="0" borderId="1" xfId="112" applyNumberFormat="1" applyFont="1" applyBorder="1" applyAlignment="1">
      <alignment horizontal="center"/>
    </xf>
    <xf numFmtId="0" fontId="12" fillId="0" borderId="1" xfId="112" applyFont="1" applyBorder="1" applyAlignment="1">
      <alignment horizontal="center" vertical="center" textRotation="90"/>
    </xf>
    <xf numFmtId="0" fontId="0" fillId="0" borderId="1" xfId="112" applyFont="1" applyBorder="1" applyAlignment="1">
      <alignment horizontal="center" vertical="center"/>
    </xf>
    <xf numFmtId="0" fontId="60" fillId="0" borderId="39" xfId="112" applyFont="1" applyBorder="1" applyAlignment="1">
      <alignment horizontal="center" vertical="center"/>
    </xf>
    <xf numFmtId="0" fontId="61" fillId="0" borderId="1" xfId="112" applyFont="1" applyBorder="1" applyAlignment="1">
      <alignment horizontal="center" vertical="center"/>
    </xf>
    <xf numFmtId="0" fontId="5" fillId="2" borderId="1" xfId="112" applyFont="1" applyFill="1" applyBorder="1" applyAlignment="1">
      <alignment horizontal="center" vertical="center"/>
    </xf>
    <xf numFmtId="0" fontId="5" fillId="0" borderId="36" xfId="112" applyFont="1" applyBorder="1" applyAlignment="1">
      <alignment horizontal="center" vertical="center"/>
    </xf>
    <xf numFmtId="0" fontId="5" fillId="0" borderId="36" xfId="112" applyFont="1" applyBorder="1" applyAlignment="1">
      <alignment horizontal="center" vertical="center" wrapText="1"/>
    </xf>
    <xf numFmtId="0" fontId="5" fillId="0" borderId="41" xfId="112" applyFont="1" applyBorder="1" applyAlignment="1">
      <alignment horizontal="center" vertical="center"/>
    </xf>
    <xf numFmtId="0" fontId="5" fillId="0" borderId="41" xfId="112" applyFont="1" applyBorder="1" applyAlignment="1">
      <alignment horizontal="center" vertical="center" wrapText="1"/>
    </xf>
    <xf numFmtId="0" fontId="5" fillId="0" borderId="16" xfId="112" applyFont="1" applyBorder="1" applyAlignment="1">
      <alignment horizontal="center" vertical="center"/>
    </xf>
    <xf numFmtId="0" fontId="5" fillId="0" borderId="16" xfId="112" applyFont="1" applyBorder="1" applyAlignment="1">
      <alignment horizontal="center" vertical="center" wrapText="1"/>
    </xf>
    <xf numFmtId="0" fontId="5" fillId="0" borderId="67" xfId="112" applyFont="1" applyBorder="1" applyAlignment="1">
      <alignment horizontal="center"/>
    </xf>
    <xf numFmtId="0" fontId="5" fillId="0" borderId="43" xfId="112" applyFont="1" applyBorder="1" applyAlignment="1">
      <alignment horizontal="center"/>
    </xf>
    <xf numFmtId="0" fontId="5" fillId="0" borderId="0" xfId="112" applyFont="1" applyBorder="1" applyAlignment="1">
      <alignment horizontal="center"/>
    </xf>
    <xf numFmtId="0" fontId="5" fillId="0" borderId="47" xfId="112" applyFont="1" applyBorder="1" applyAlignment="1">
      <alignment horizontal="center"/>
    </xf>
    <xf numFmtId="0" fontId="5" fillId="0" borderId="68" xfId="112" applyFont="1" applyBorder="1" applyAlignment="1">
      <alignment horizontal="center"/>
    </xf>
    <xf numFmtId="0" fontId="5" fillId="0" borderId="28" xfId="112" applyFont="1" applyBorder="1" applyAlignment="1">
      <alignment horizontal="center"/>
    </xf>
    <xf numFmtId="0" fontId="5" fillId="0" borderId="39" xfId="112" applyFont="1" applyBorder="1" applyAlignment="1">
      <alignment horizontal="center"/>
    </xf>
    <xf numFmtId="0" fontId="62" fillId="0" borderId="1" xfId="112" applyFont="1" applyBorder="1" applyAlignment="1">
      <alignment horizontal="center"/>
    </xf>
    <xf numFmtId="0" fontId="5" fillId="7" borderId="9" xfId="112" applyFont="1" applyFill="1" applyBorder="1" applyAlignment="1">
      <alignment horizontal="center"/>
    </xf>
    <xf numFmtId="0" fontId="5" fillId="7" borderId="39" xfId="112" applyFont="1" applyFill="1" applyBorder="1" applyAlignment="1">
      <alignment horizontal="center"/>
    </xf>
    <xf numFmtId="0" fontId="63" fillId="0" borderId="8" xfId="112" applyFont="1" applyBorder="1" applyAlignment="1">
      <alignment horizontal="center"/>
    </xf>
    <xf numFmtId="0" fontId="63" fillId="0" borderId="9" xfId="112" applyFont="1" applyBorder="1" applyAlignment="1">
      <alignment horizontal="center"/>
    </xf>
    <xf numFmtId="0" fontId="0" fillId="0" borderId="1" xfId="112" applyFont="1" applyBorder="1" applyAlignment="1">
      <alignment horizontal="center" vertical="center" wrapText="1"/>
    </xf>
    <xf numFmtId="0" fontId="5" fillId="7" borderId="39" xfId="112" applyFont="1" applyFill="1" applyBorder="1"/>
    <xf numFmtId="0" fontId="5" fillId="7" borderId="1" xfId="112" applyFont="1" applyFill="1" applyBorder="1"/>
    <xf numFmtId="0" fontId="64" fillId="0" borderId="1" xfId="112" applyFont="1" applyBorder="1"/>
    <xf numFmtId="0" fontId="5" fillId="9" borderId="8" xfId="112" applyFont="1" applyFill="1" applyBorder="1" applyAlignment="1">
      <alignment horizontal="center"/>
    </xf>
    <xf numFmtId="0" fontId="5" fillId="9" borderId="9" xfId="112" applyFont="1" applyFill="1" applyBorder="1" applyAlignment="1">
      <alignment horizontal="center"/>
    </xf>
    <xf numFmtId="0" fontId="5" fillId="9" borderId="39" xfId="112" applyFont="1" applyFill="1" applyBorder="1" applyAlignment="1">
      <alignment horizontal="center"/>
    </xf>
    <xf numFmtId="0" fontId="5" fillId="2" borderId="39" xfId="112" applyFont="1" applyFill="1" applyBorder="1"/>
    <xf numFmtId="0" fontId="60" fillId="0" borderId="1" xfId="112" applyFont="1" applyFill="1" applyBorder="1" applyAlignment="1">
      <alignment horizontal="center" vertical="center" textRotation="90"/>
    </xf>
    <xf numFmtId="0" fontId="65" fillId="0" borderId="1" xfId="112" applyFont="1" applyFill="1" applyBorder="1" applyAlignment="1">
      <alignment horizontal="center" vertical="center"/>
    </xf>
    <xf numFmtId="0" fontId="5" fillId="0" borderId="1" xfId="112" applyFont="1" applyBorder="1" applyAlignment="1"/>
    <xf numFmtId="0" fontId="12" fillId="0" borderId="36" xfId="112" applyFont="1" applyBorder="1" applyAlignment="1">
      <alignment horizontal="center" vertical="center" textRotation="90"/>
    </xf>
    <xf numFmtId="0" fontId="60" fillId="0" borderId="1" xfId="112" applyFont="1" applyBorder="1" applyAlignment="1">
      <alignment vertical="center"/>
    </xf>
    <xf numFmtId="0" fontId="60" fillId="0" borderId="1" xfId="112" applyFont="1" applyBorder="1" applyAlignment="1">
      <alignment horizontal="center" vertical="center"/>
    </xf>
    <xf numFmtId="0" fontId="5" fillId="0" borderId="1" xfId="112" applyFont="1" applyBorder="1" applyAlignment="1">
      <alignment horizontal="center" vertical="center"/>
    </xf>
    <xf numFmtId="197" fontId="5" fillId="0" borderId="1" xfId="112" applyNumberFormat="1" applyFont="1" applyBorder="1" applyAlignment="1">
      <alignment horizontal="center" vertical="center"/>
    </xf>
    <xf numFmtId="0" fontId="12" fillId="0" borderId="41" xfId="112" applyFont="1" applyBorder="1" applyAlignment="1">
      <alignment horizontal="center" vertical="center" textRotation="90"/>
    </xf>
    <xf numFmtId="0" fontId="0" fillId="0" borderId="36" xfId="112" applyFont="1" applyBorder="1" applyAlignment="1">
      <alignment horizontal="center" vertical="center"/>
    </xf>
    <xf numFmtId="0" fontId="0" fillId="0" borderId="41" xfId="112" applyFont="1" applyBorder="1" applyAlignment="1">
      <alignment horizontal="center" vertical="center"/>
    </xf>
    <xf numFmtId="0" fontId="60" fillId="0" borderId="36" xfId="112" applyFont="1" applyBorder="1" applyAlignment="1">
      <alignment horizontal="center" vertical="center"/>
    </xf>
    <xf numFmtId="0" fontId="61" fillId="0" borderId="36" xfId="112" applyFont="1" applyBorder="1" applyAlignment="1">
      <alignment horizontal="center" vertical="center"/>
    </xf>
    <xf numFmtId="0" fontId="5" fillId="2" borderId="36" xfId="112" applyFont="1" applyFill="1" applyBorder="1" applyAlignment="1">
      <alignment horizontal="center" vertical="center"/>
    </xf>
    <xf numFmtId="0" fontId="60" fillId="0" borderId="16" xfId="112" applyFont="1" applyBorder="1" applyAlignment="1">
      <alignment horizontal="center" vertical="center"/>
    </xf>
    <xf numFmtId="0" fontId="61" fillId="0" borderId="16" xfId="112" applyFont="1" applyBorder="1" applyAlignment="1">
      <alignment horizontal="center" vertical="center"/>
    </xf>
    <xf numFmtId="0" fontId="5" fillId="2" borderId="16" xfId="112" applyFont="1" applyFill="1" applyBorder="1" applyAlignment="1">
      <alignment horizontal="center" vertical="center"/>
    </xf>
    <xf numFmtId="0" fontId="0" fillId="0" borderId="16" xfId="112" applyFont="1" applyBorder="1" applyAlignment="1">
      <alignment horizontal="center" vertical="center"/>
    </xf>
    <xf numFmtId="0" fontId="5" fillId="10" borderId="8" xfId="112" applyFont="1" applyFill="1" applyBorder="1" applyAlignment="1">
      <alignment horizontal="center" vertical="center"/>
    </xf>
    <xf numFmtId="0" fontId="5" fillId="10" borderId="9" xfId="112" applyFont="1" applyFill="1" applyBorder="1" applyAlignment="1">
      <alignment horizontal="center" vertical="center"/>
    </xf>
    <xf numFmtId="0" fontId="5" fillId="11" borderId="8" xfId="112" applyFont="1" applyFill="1" applyBorder="1" applyAlignment="1">
      <alignment horizontal="center" vertical="center"/>
    </xf>
    <xf numFmtId="0" fontId="5" fillId="11" borderId="9" xfId="112" applyFont="1" applyFill="1" applyBorder="1" applyAlignment="1">
      <alignment horizontal="center" vertical="center"/>
    </xf>
    <xf numFmtId="0" fontId="5" fillId="12" borderId="8" xfId="112" applyFont="1" applyFill="1" applyBorder="1" applyAlignment="1">
      <alignment horizontal="center" vertical="center"/>
    </xf>
    <xf numFmtId="0" fontId="5" fillId="12" borderId="9" xfId="112" applyFont="1" applyFill="1" applyBorder="1" applyAlignment="1">
      <alignment horizontal="center" vertical="center"/>
    </xf>
    <xf numFmtId="0" fontId="5" fillId="11" borderId="1" xfId="112" applyFont="1" applyFill="1" applyBorder="1" applyAlignment="1">
      <alignment vertical="center" wrapText="1"/>
    </xf>
    <xf numFmtId="0" fontId="5" fillId="0" borderId="9" xfId="112" applyFont="1" applyBorder="1" applyAlignment="1">
      <alignment horizontal="center" vertical="center"/>
    </xf>
    <xf numFmtId="0" fontId="0" fillId="0" borderId="1" xfId="112" applyFont="1" applyBorder="1" applyAlignment="1">
      <alignment vertical="center" wrapText="1"/>
    </xf>
    <xf numFmtId="0" fontId="12" fillId="0" borderId="16" xfId="112" applyFont="1" applyBorder="1" applyAlignment="1">
      <alignment horizontal="center" vertical="center" textRotation="90"/>
    </xf>
    <xf numFmtId="49" fontId="58" fillId="7" borderId="36" xfId="112" applyNumberFormat="1" applyFont="1" applyFill="1" applyBorder="1" applyAlignment="1">
      <alignment horizontal="center"/>
    </xf>
    <xf numFmtId="0" fontId="12" fillId="0" borderId="36" xfId="112" applyFont="1" applyBorder="1" applyAlignment="1">
      <alignment horizontal="center" vertical="center" textRotation="90" wrapText="1"/>
    </xf>
    <xf numFmtId="0" fontId="60" fillId="0" borderId="69" xfId="112" applyFont="1" applyBorder="1" applyAlignment="1">
      <alignment horizontal="center"/>
    </xf>
    <xf numFmtId="0" fontId="5" fillId="0" borderId="69" xfId="112" applyFont="1" applyBorder="1" applyAlignment="1">
      <alignment horizontal="center"/>
    </xf>
    <xf numFmtId="0" fontId="5" fillId="8" borderId="69" xfId="112" applyFont="1" applyFill="1" applyBorder="1" applyAlignment="1">
      <alignment horizontal="center"/>
    </xf>
    <xf numFmtId="197" fontId="5" fillId="0" borderId="69" xfId="112" applyNumberFormat="1" applyFont="1" applyBorder="1" applyAlignment="1">
      <alignment horizontal="center"/>
    </xf>
    <xf numFmtId="0" fontId="12" fillId="0" borderId="41" xfId="112" applyFont="1" applyBorder="1" applyAlignment="1">
      <alignment horizontal="center" vertical="center" textRotation="90" wrapText="1"/>
    </xf>
    <xf numFmtId="0" fontId="5" fillId="0" borderId="70" xfId="112" applyFont="1" applyBorder="1" applyAlignment="1">
      <alignment horizontal="center" vertical="center"/>
    </xf>
    <xf numFmtId="0" fontId="5" fillId="0" borderId="71" xfId="112" applyFont="1" applyBorder="1" applyAlignment="1">
      <alignment horizontal="center" vertical="center"/>
    </xf>
    <xf numFmtId="0" fontId="5" fillId="0" borderId="69" xfId="112" applyFont="1" applyBorder="1" applyAlignment="1">
      <alignment vertical="center"/>
    </xf>
    <xf numFmtId="0" fontId="5" fillId="0" borderId="8" xfId="112" applyFont="1" applyBorder="1" applyAlignment="1">
      <alignment horizontal="center" vertical="center"/>
    </xf>
    <xf numFmtId="0" fontId="0" fillId="0" borderId="8" xfId="112" applyFont="1" applyBorder="1" applyAlignment="1">
      <alignment horizontal="center" vertical="center"/>
    </xf>
    <xf numFmtId="0" fontId="0" fillId="0" borderId="9" xfId="112" applyFont="1" applyBorder="1" applyAlignment="1">
      <alignment horizontal="center" vertical="center"/>
    </xf>
    <xf numFmtId="0" fontId="0" fillId="0" borderId="39" xfId="112" applyFont="1" applyBorder="1" applyAlignment="1">
      <alignment horizontal="center" vertical="center"/>
    </xf>
    <xf numFmtId="0" fontId="0" fillId="0" borderId="1" xfId="112" applyFont="1" applyBorder="1" applyAlignment="1">
      <alignment vertical="center"/>
    </xf>
    <xf numFmtId="0" fontId="5" fillId="0" borderId="1" xfId="112" applyFont="1" applyBorder="1" applyAlignment="1">
      <alignment vertical="center"/>
    </xf>
    <xf numFmtId="0" fontId="5" fillId="0" borderId="72" xfId="112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12" fillId="0" borderId="16" xfId="112" applyFont="1" applyBorder="1" applyAlignment="1">
      <alignment horizontal="center" vertical="center" textRotation="90" wrapText="1"/>
    </xf>
    <xf numFmtId="49" fontId="5" fillId="0" borderId="1" xfId="112" applyNumberFormat="1" applyFont="1" applyBorder="1" applyAlignment="1">
      <alignment horizontal="center"/>
    </xf>
    <xf numFmtId="197" fontId="59" fillId="0" borderId="1" xfId="112" applyNumberFormat="1" applyFont="1" applyBorder="1"/>
    <xf numFmtId="0" fontId="5" fillId="0" borderId="67" xfId="112" applyFont="1" applyBorder="1" applyAlignment="1">
      <alignment horizontal="left" vertical="center" wrapText="1"/>
    </xf>
    <xf numFmtId="0" fontId="5" fillId="0" borderId="67" xfId="112" applyFont="1" applyBorder="1" applyAlignment="1">
      <alignment horizontal="left" vertical="center"/>
    </xf>
    <xf numFmtId="0" fontId="5" fillId="0" borderId="0" xfId="112" applyFont="1" applyAlignment="1">
      <alignment horizontal="left" vertical="center"/>
    </xf>
    <xf numFmtId="0" fontId="5" fillId="0" borderId="68" xfId="112" applyFont="1" applyBorder="1" applyAlignment="1">
      <alignment horizontal="left" vertical="center"/>
    </xf>
    <xf numFmtId="0" fontId="64" fillId="0" borderId="8" xfId="112" applyFont="1" applyBorder="1" applyAlignment="1">
      <alignment horizontal="center"/>
    </xf>
    <xf numFmtId="0" fontId="64" fillId="0" borderId="9" xfId="112" applyFont="1" applyBorder="1" applyAlignment="1">
      <alignment horizontal="center"/>
    </xf>
    <xf numFmtId="0" fontId="64" fillId="0" borderId="39" xfId="112" applyFont="1" applyBorder="1" applyAlignment="1">
      <alignment horizontal="center"/>
    </xf>
    <xf numFmtId="0" fontId="5" fillId="2" borderId="1" xfId="112" applyFont="1" applyFill="1" applyBorder="1"/>
    <xf numFmtId="49" fontId="5" fillId="0" borderId="1" xfId="112" applyNumberFormat="1" applyFont="1" applyBorder="1" applyAlignment="1">
      <alignment horizontal="center" vertical="center"/>
    </xf>
    <xf numFmtId="197" fontId="59" fillId="0" borderId="1" xfId="112" applyNumberFormat="1" applyFont="1" applyBorder="1" applyAlignment="1">
      <alignment vertical="center"/>
    </xf>
    <xf numFmtId="0" fontId="57" fillId="0" borderId="1" xfId="112" applyFont="1" applyBorder="1" applyAlignment="1">
      <alignment horizontal="center" vertical="center"/>
    </xf>
    <xf numFmtId="0" fontId="5" fillId="10" borderId="8" xfId="112" applyFont="1" applyFill="1" applyBorder="1" applyAlignment="1">
      <alignment horizontal="center" vertical="center" wrapText="1"/>
    </xf>
    <xf numFmtId="0" fontId="5" fillId="10" borderId="9" xfId="112" applyFont="1" applyFill="1" applyBorder="1" applyAlignment="1">
      <alignment horizontal="center" vertical="center" wrapText="1"/>
    </xf>
    <xf numFmtId="0" fontId="5" fillId="11" borderId="1" xfId="112" applyFont="1" applyFill="1" applyBorder="1" applyAlignment="1">
      <alignment horizontal="center" vertical="center"/>
    </xf>
    <xf numFmtId="0" fontId="5" fillId="13" borderId="8" xfId="112" applyFont="1" applyFill="1" applyBorder="1" applyAlignment="1">
      <alignment horizontal="center" vertical="center" wrapText="1"/>
    </xf>
    <xf numFmtId="0" fontId="5" fillId="13" borderId="9" xfId="112" applyFont="1" applyFill="1" applyBorder="1" applyAlignment="1">
      <alignment horizontal="center" vertical="center"/>
    </xf>
    <xf numFmtId="0" fontId="5" fillId="13" borderId="39" xfId="112" applyFont="1" applyFill="1" applyBorder="1" applyAlignment="1">
      <alignment horizontal="center" vertical="center"/>
    </xf>
    <xf numFmtId="0" fontId="5" fillId="14" borderId="1" xfId="112" applyFont="1" applyFill="1" applyBorder="1" applyAlignment="1">
      <alignment horizontal="center" vertical="center"/>
    </xf>
    <xf numFmtId="0" fontId="5" fillId="13" borderId="8" xfId="112" applyFont="1" applyFill="1" applyBorder="1" applyAlignment="1">
      <alignment horizontal="center" vertical="center"/>
    </xf>
    <xf numFmtId="49" fontId="59" fillId="7" borderId="36" xfId="112" applyNumberFormat="1" applyFont="1" applyFill="1" applyBorder="1" applyAlignment="1">
      <alignment horizontal="center"/>
    </xf>
    <xf numFmtId="49" fontId="5" fillId="0" borderId="69" xfId="112" applyNumberFormat="1" applyFont="1" applyBorder="1" applyAlignment="1">
      <alignment horizontal="center"/>
    </xf>
    <xf numFmtId="197" fontId="59" fillId="0" borderId="69" xfId="112" applyNumberFormat="1" applyFont="1" applyBorder="1"/>
    <xf numFmtId="0" fontId="57" fillId="0" borderId="69" xfId="112" applyFont="1" applyBorder="1" applyAlignment="1">
      <alignment horizontal="center"/>
    </xf>
    <xf numFmtId="0" fontId="5" fillId="0" borderId="39" xfId="112" applyFont="1" applyBorder="1" applyAlignment="1">
      <alignment horizontal="center" vertical="center"/>
    </xf>
    <xf numFmtId="0" fontId="5" fillId="0" borderId="73" xfId="112" applyFont="1" applyBorder="1" applyAlignment="1">
      <alignment horizontal="center" vertical="center"/>
    </xf>
    <xf numFmtId="0" fontId="66" fillId="0" borderId="16" xfId="112" applyFont="1" applyBorder="1" applyAlignment="1">
      <alignment horizontal="center" vertical="center"/>
    </xf>
    <xf numFmtId="0" fontId="57" fillId="0" borderId="74" xfId="112" applyFont="1" applyBorder="1" applyAlignment="1">
      <alignment horizontal="center"/>
    </xf>
    <xf numFmtId="0" fontId="58" fillId="7" borderId="74" xfId="112" applyFont="1" applyFill="1" applyBorder="1" applyAlignment="1">
      <alignment horizontal="center"/>
    </xf>
    <xf numFmtId="49" fontId="58" fillId="7" borderId="74" xfId="112" applyNumberFormat="1" applyFont="1" applyFill="1" applyBorder="1" applyAlignment="1">
      <alignment horizontal="center"/>
    </xf>
    <xf numFmtId="0" fontId="67" fillId="0" borderId="1" xfId="112" applyFont="1" applyBorder="1" applyAlignment="1">
      <alignment wrapText="1"/>
    </xf>
    <xf numFmtId="0" fontId="63" fillId="8" borderId="1" xfId="112" applyFont="1" applyFill="1" applyBorder="1" applyAlignment="1">
      <alignment horizontal="center"/>
    </xf>
    <xf numFmtId="0" fontId="63" fillId="0" borderId="1" xfId="112" applyFont="1" applyBorder="1" applyAlignment="1">
      <alignment horizontal="center"/>
    </xf>
    <xf numFmtId="0" fontId="5" fillId="2" borderId="1" xfId="112" applyFont="1" applyFill="1" applyBorder="1" applyAlignment="1">
      <alignment horizontal="center"/>
    </xf>
    <xf numFmtId="0" fontId="0" fillId="0" borderId="1" xfId="112" applyFont="1" applyBorder="1" applyAlignment="1">
      <alignment horizontal="center"/>
    </xf>
    <xf numFmtId="0" fontId="5" fillId="0" borderId="74" xfId="112" applyFont="1" applyBorder="1" applyAlignment="1">
      <alignment horizontal="center"/>
    </xf>
    <xf numFmtId="0" fontId="5" fillId="0" borderId="38" xfId="112" applyFont="1" applyBorder="1" applyAlignment="1">
      <alignment horizontal="left" vertical="center"/>
    </xf>
    <xf numFmtId="0" fontId="67" fillId="0" borderId="36" xfId="112" applyFont="1" applyBorder="1" applyAlignment="1">
      <alignment horizontal="center" vertical="center" wrapText="1"/>
    </xf>
    <xf numFmtId="0" fontId="67" fillId="0" borderId="36" xfId="112" applyFont="1" applyBorder="1" applyAlignment="1">
      <alignment horizontal="center" vertical="center"/>
    </xf>
    <xf numFmtId="0" fontId="5" fillId="0" borderId="75" xfId="112" applyFont="1" applyBorder="1" applyAlignment="1">
      <alignment horizontal="center" vertical="center"/>
    </xf>
    <xf numFmtId="0" fontId="5" fillId="0" borderId="46" xfId="112" applyFont="1" applyBorder="1" applyAlignment="1">
      <alignment horizontal="left" vertical="center"/>
    </xf>
    <xf numFmtId="0" fontId="67" fillId="0" borderId="41" xfId="112" applyFont="1" applyBorder="1" applyAlignment="1">
      <alignment horizontal="center" vertical="center" wrapText="1"/>
    </xf>
    <xf numFmtId="0" fontId="67" fillId="0" borderId="41" xfId="112" applyFont="1" applyBorder="1" applyAlignment="1">
      <alignment horizontal="center" vertical="center"/>
    </xf>
    <xf numFmtId="0" fontId="5" fillId="0" borderId="76" xfId="112" applyFont="1" applyBorder="1" applyAlignment="1">
      <alignment horizontal="center" vertical="center"/>
    </xf>
    <xf numFmtId="0" fontId="5" fillId="0" borderId="54" xfId="112" applyFont="1" applyBorder="1" applyAlignment="1">
      <alignment horizontal="left" vertical="center"/>
    </xf>
    <xf numFmtId="0" fontId="67" fillId="0" borderId="16" xfId="112" applyFont="1" applyBorder="1" applyAlignment="1">
      <alignment horizontal="center" vertical="center" wrapText="1"/>
    </xf>
    <xf numFmtId="0" fontId="67" fillId="0" borderId="16" xfId="112" applyFont="1" applyBorder="1" applyAlignment="1">
      <alignment horizontal="center" vertical="center"/>
    </xf>
    <xf numFmtId="0" fontId="5" fillId="0" borderId="77" xfId="112" applyFont="1" applyBorder="1" applyAlignment="1">
      <alignment horizontal="center" vertical="center"/>
    </xf>
    <xf numFmtId="0" fontId="67" fillId="0" borderId="36" xfId="112" applyFont="1" applyBorder="1" applyAlignment="1">
      <alignment horizontal="center"/>
    </xf>
    <xf numFmtId="0" fontId="67" fillId="0" borderId="75" xfId="112" applyFont="1" applyBorder="1" applyAlignment="1">
      <alignment horizontal="center"/>
    </xf>
    <xf numFmtId="0" fontId="67" fillId="0" borderId="41" xfId="112" applyFont="1" applyBorder="1" applyAlignment="1">
      <alignment horizontal="center"/>
    </xf>
    <xf numFmtId="0" fontId="67" fillId="0" borderId="76" xfId="112" applyFont="1" applyBorder="1" applyAlignment="1">
      <alignment horizontal="center"/>
    </xf>
    <xf numFmtId="0" fontId="67" fillId="0" borderId="16" xfId="112" applyFont="1" applyBorder="1" applyAlignment="1">
      <alignment horizontal="center"/>
    </xf>
    <xf numFmtId="0" fontId="67" fillId="0" borderId="77" xfId="112" applyFont="1" applyBorder="1" applyAlignment="1">
      <alignment horizontal="center"/>
    </xf>
    <xf numFmtId="0" fontId="67" fillId="0" borderId="1" xfId="112" applyFont="1" applyBorder="1"/>
    <xf numFmtId="0" fontId="63" fillId="0" borderId="39" xfId="112" applyFont="1" applyBorder="1" applyAlignment="1">
      <alignment horizontal="center"/>
    </xf>
    <xf numFmtId="0" fontId="5" fillId="2" borderId="74" xfId="112" applyFont="1" applyFill="1" applyBorder="1"/>
    <xf numFmtId="0" fontId="64" fillId="0" borderId="8" xfId="112" applyFont="1" applyBorder="1"/>
    <xf numFmtId="0" fontId="59" fillId="9" borderId="8" xfId="112" applyFont="1" applyFill="1" applyBorder="1" applyAlignment="1">
      <alignment horizontal="center" wrapText="1"/>
    </xf>
    <xf numFmtId="0" fontId="59" fillId="9" borderId="9" xfId="112" applyFont="1" applyFill="1" applyBorder="1" applyAlignment="1">
      <alignment horizontal="center" wrapText="1"/>
    </xf>
    <xf numFmtId="0" fontId="59" fillId="9" borderId="78" xfId="112" applyFont="1" applyFill="1" applyBorder="1" applyAlignment="1">
      <alignment horizontal="center" wrapText="1"/>
    </xf>
    <xf numFmtId="0" fontId="67" fillId="0" borderId="1" xfId="112" applyFont="1" applyBorder="1" applyAlignment="1"/>
    <xf numFmtId="0" fontId="67" fillId="0" borderId="1" xfId="112" applyFont="1" applyBorder="1" applyAlignment="1">
      <alignment vertical="center" wrapText="1"/>
    </xf>
    <xf numFmtId="0" fontId="63" fillId="8" borderId="1" xfId="112" applyFont="1" applyFill="1" applyBorder="1" applyAlignment="1">
      <alignment horizontal="center" vertical="center"/>
    </xf>
    <xf numFmtId="0" fontId="63" fillId="0" borderId="1" xfId="112" applyFont="1" applyBorder="1" applyAlignment="1">
      <alignment horizontal="center" vertical="center"/>
    </xf>
    <xf numFmtId="0" fontId="5" fillId="0" borderId="74" xfId="112" applyFont="1" applyBorder="1" applyAlignment="1">
      <alignment horizontal="center" vertical="center"/>
    </xf>
    <xf numFmtId="0" fontId="5" fillId="10" borderId="39" xfId="112" applyFont="1" applyFill="1" applyBorder="1" applyAlignment="1">
      <alignment horizontal="center" vertical="center" wrapText="1"/>
    </xf>
    <xf numFmtId="0" fontId="67" fillId="14" borderId="1" xfId="112" applyFont="1" applyFill="1" applyBorder="1" applyAlignment="1">
      <alignment horizontal="center" vertical="center"/>
    </xf>
    <xf numFmtId="0" fontId="67" fillId="0" borderId="1" xfId="112" applyFont="1" applyBorder="1" applyAlignment="1">
      <alignment horizontal="center" vertical="center" wrapText="1"/>
    </xf>
    <xf numFmtId="0" fontId="67" fillId="0" borderId="1" xfId="112" applyFont="1" applyBorder="1" applyAlignment="1">
      <alignment horizontal="center" vertical="center"/>
    </xf>
    <xf numFmtId="0" fontId="5" fillId="0" borderId="79" xfId="112" applyFont="1" applyBorder="1" applyAlignment="1">
      <alignment horizontal="center" vertical="center"/>
    </xf>
    <xf numFmtId="0" fontId="5" fillId="0" borderId="80" xfId="112" applyFont="1" applyBorder="1" applyAlignment="1">
      <alignment horizontal="center" vertical="center"/>
    </xf>
    <xf numFmtId="0" fontId="5" fillId="13" borderId="9" xfId="112" applyFont="1" applyFill="1" applyBorder="1" applyAlignment="1">
      <alignment horizontal="center" vertical="center" wrapText="1"/>
    </xf>
    <xf numFmtId="0" fontId="5" fillId="13" borderId="10" xfId="112" applyFont="1" applyFill="1" applyBorder="1" applyAlignment="1">
      <alignment horizontal="center" vertical="center" wrapText="1"/>
    </xf>
    <xf numFmtId="0" fontId="5" fillId="10" borderId="39" xfId="112" applyFont="1" applyFill="1" applyBorder="1" applyAlignment="1">
      <alignment horizontal="center" vertical="center"/>
    </xf>
    <xf numFmtId="0" fontId="67" fillId="0" borderId="74" xfId="112" applyFont="1" applyBorder="1" applyAlignment="1">
      <alignment horizontal="center" vertical="center"/>
    </xf>
    <xf numFmtId="0" fontId="5" fillId="10" borderId="78" xfId="112" applyFont="1" applyFill="1" applyBorder="1" applyAlignment="1">
      <alignment horizontal="center" vertical="center"/>
    </xf>
    <xf numFmtId="0" fontId="5" fillId="12" borderId="39" xfId="112" applyFont="1" applyFill="1" applyBorder="1" applyAlignment="1">
      <alignment horizontal="center" vertical="center"/>
    </xf>
    <xf numFmtId="0" fontId="5" fillId="0" borderId="78" xfId="112" applyFont="1" applyBorder="1" applyAlignment="1">
      <alignment horizontal="center" vertical="center"/>
    </xf>
    <xf numFmtId="49" fontId="58" fillId="7" borderId="75" xfId="112" applyNumberFormat="1" applyFont="1" applyFill="1" applyBorder="1" applyAlignment="1">
      <alignment horizontal="center"/>
    </xf>
    <xf numFmtId="0" fontId="67" fillId="0" borderId="69" xfId="112" applyFont="1" applyBorder="1" applyAlignment="1">
      <alignment wrapText="1"/>
    </xf>
    <xf numFmtId="0" fontId="63" fillId="8" borderId="69" xfId="112" applyFont="1" applyFill="1" applyBorder="1" applyAlignment="1">
      <alignment horizontal="center"/>
    </xf>
    <xf numFmtId="0" fontId="63" fillId="0" borderId="69" xfId="112" applyFont="1" applyBorder="1" applyAlignment="1">
      <alignment horizontal="center"/>
    </xf>
    <xf numFmtId="0" fontId="5" fillId="2" borderId="69" xfId="112" applyFont="1" applyFill="1" applyBorder="1" applyAlignment="1">
      <alignment horizontal="center"/>
    </xf>
    <xf numFmtId="0" fontId="0" fillId="0" borderId="69" xfId="112" applyFont="1" applyBorder="1" applyAlignment="1">
      <alignment horizontal="center"/>
    </xf>
    <xf numFmtId="0" fontId="5" fillId="0" borderId="81" xfId="112" applyFont="1" applyBorder="1" applyAlignment="1">
      <alignment horizontal="center"/>
    </xf>
    <xf numFmtId="0" fontId="5" fillId="0" borderId="82" xfId="112" applyFont="1" applyBorder="1" applyAlignment="1">
      <alignment horizontal="center" vertical="center"/>
    </xf>
    <xf numFmtId="0" fontId="67" fillId="0" borderId="8" xfId="112" applyFont="1" applyBorder="1" applyAlignment="1">
      <alignment horizontal="center" vertical="center"/>
    </xf>
    <xf numFmtId="0" fontId="67" fillId="0" borderId="9" xfId="112" applyFont="1" applyBorder="1" applyAlignment="1">
      <alignment horizontal="center" vertical="center"/>
    </xf>
    <xf numFmtId="0" fontId="67" fillId="0" borderId="78" xfId="112" applyFont="1" applyBorder="1" applyAlignment="1">
      <alignment horizontal="center" vertical="center"/>
    </xf>
    <xf numFmtId="0" fontId="0" fillId="0" borderId="74" xfId="112" applyFont="1" applyBorder="1" applyAlignment="1">
      <alignment horizontal="center" vertical="center"/>
    </xf>
    <xf numFmtId="0" fontId="5" fillId="0" borderId="83" xfId="112" applyFont="1" applyBorder="1" applyAlignment="1">
      <alignment horizontal="center" vertical="center"/>
    </xf>
    <xf numFmtId="0" fontId="5" fillId="0" borderId="84" xfId="112" applyFont="1" applyBorder="1" applyAlignment="1">
      <alignment horizontal="center" vertical="center"/>
    </xf>
    <xf numFmtId="0" fontId="5" fillId="0" borderId="16" xfId="112" applyFont="1" applyBorder="1" applyAlignment="1">
      <alignment vertical="center"/>
    </xf>
    <xf numFmtId="0" fontId="5" fillId="0" borderId="17" xfId="112" applyFont="1" applyBorder="1" applyAlignment="1">
      <alignment horizontal="center" vertical="center"/>
    </xf>
    <xf numFmtId="0" fontId="0" fillId="0" borderId="10" xfId="112" applyFont="1" applyBorder="1" applyAlignment="1">
      <alignment horizontal="center" vertical="center"/>
    </xf>
    <xf numFmtId="0" fontId="26" fillId="0" borderId="0" xfId="112" applyFont="1"/>
    <xf numFmtId="0" fontId="57" fillId="0" borderId="39" xfId="112" applyFont="1" applyBorder="1" applyAlignment="1">
      <alignment horizontal="center"/>
    </xf>
    <xf numFmtId="0" fontId="58" fillId="7" borderId="39" xfId="112" applyFont="1" applyFill="1" applyBorder="1" applyAlignment="1">
      <alignment horizontal="center"/>
    </xf>
    <xf numFmtId="49" fontId="58" fillId="7" borderId="39" xfId="112" applyNumberFormat="1" applyFont="1" applyFill="1" applyBorder="1" applyAlignment="1">
      <alignment horizontal="center"/>
    </xf>
    <xf numFmtId="0" fontId="59" fillId="0" borderId="39" xfId="112" applyFont="1" applyBorder="1" applyAlignment="1">
      <alignment horizontal="center"/>
    </xf>
    <xf numFmtId="0" fontId="59" fillId="8" borderId="1" xfId="112" applyFont="1" applyFill="1" applyBorder="1" applyAlignment="1">
      <alignment horizontal="center"/>
    </xf>
    <xf numFmtId="0" fontId="59" fillId="2" borderId="1" xfId="112" applyFont="1" applyFill="1" applyBorder="1" applyAlignment="1">
      <alignment horizontal="center"/>
    </xf>
    <xf numFmtId="0" fontId="59" fillId="0" borderId="1" xfId="112" applyFont="1" applyBorder="1" applyAlignment="1">
      <alignment horizontal="center"/>
    </xf>
    <xf numFmtId="0" fontId="64" fillId="0" borderId="1" xfId="112" applyFont="1" applyBorder="1" applyAlignment="1">
      <alignment horizontal="center"/>
    </xf>
    <xf numFmtId="0" fontId="5" fillId="0" borderId="85" xfId="112" applyFont="1" applyBorder="1" applyAlignment="1">
      <alignment horizontal="center" wrapText="1"/>
    </xf>
    <xf numFmtId="0" fontId="5" fillId="0" borderId="9" xfId="112" applyFont="1" applyBorder="1" applyAlignment="1">
      <alignment horizontal="center" wrapText="1"/>
    </xf>
    <xf numFmtId="0" fontId="5" fillId="0" borderId="39" xfId="112" applyFont="1" applyBorder="1" applyAlignment="1">
      <alignment horizontal="center" wrapText="1"/>
    </xf>
    <xf numFmtId="0" fontId="68" fillId="0" borderId="1" xfId="112" applyFont="1" applyBorder="1" applyAlignment="1">
      <alignment horizontal="center"/>
    </xf>
    <xf numFmtId="0" fontId="5" fillId="0" borderId="85" xfId="112" applyFont="1" applyBorder="1" applyAlignment="1">
      <alignment horizontal="center"/>
    </xf>
    <xf numFmtId="0" fontId="5" fillId="0" borderId="9" xfId="112" applyFont="1" applyBorder="1" applyAlignment="1">
      <alignment horizontal="center"/>
    </xf>
    <xf numFmtId="0" fontId="59" fillId="9" borderId="85" xfId="112" applyFont="1" applyFill="1" applyBorder="1" applyAlignment="1">
      <alignment horizontal="center" wrapText="1"/>
    </xf>
    <xf numFmtId="0" fontId="59" fillId="9" borderId="39" xfId="112" applyFont="1" applyFill="1" applyBorder="1" applyAlignment="1">
      <alignment horizontal="center" wrapText="1"/>
    </xf>
    <xf numFmtId="0" fontId="5" fillId="9" borderId="1" xfId="112" applyFont="1" applyFill="1" applyBorder="1" applyAlignment="1">
      <alignment horizontal="center"/>
    </xf>
    <xf numFmtId="0" fontId="58" fillId="9" borderId="1" xfId="112" applyFont="1" applyFill="1" applyBorder="1" applyAlignment="1">
      <alignment horizontal="center"/>
    </xf>
    <xf numFmtId="0" fontId="59" fillId="9" borderId="39" xfId="112" applyFont="1" applyFill="1" applyBorder="1" applyAlignment="1">
      <alignment wrapText="1"/>
    </xf>
    <xf numFmtId="0" fontId="59" fillId="9" borderId="1" xfId="112" applyFont="1" applyFill="1" applyBorder="1" applyAlignment="1">
      <alignment wrapText="1"/>
    </xf>
    <xf numFmtId="0" fontId="5" fillId="0" borderId="39" xfId="112" applyFont="1" applyBorder="1" applyAlignment="1">
      <alignment horizontal="left"/>
    </xf>
    <xf numFmtId="0" fontId="59" fillId="0" borderId="39" xfId="112" applyFont="1" applyBorder="1" applyAlignment="1">
      <alignment horizontal="center" vertical="center"/>
    </xf>
    <xf numFmtId="0" fontId="59" fillId="0" borderId="1" xfId="112" applyFont="1" applyBorder="1" applyAlignment="1">
      <alignment horizontal="center" vertical="center"/>
    </xf>
    <xf numFmtId="0" fontId="59" fillId="2" borderId="1" xfId="112" applyFont="1" applyFill="1" applyBorder="1" applyAlignment="1">
      <alignment horizontal="center" vertical="center"/>
    </xf>
    <xf numFmtId="0" fontId="59" fillId="10" borderId="85" xfId="112" applyFont="1" applyFill="1" applyBorder="1" applyAlignment="1">
      <alignment horizontal="center" vertical="center"/>
    </xf>
    <xf numFmtId="0" fontId="59" fillId="10" borderId="9" xfId="112" applyFont="1" applyFill="1" applyBorder="1" applyAlignment="1">
      <alignment horizontal="center" vertical="center"/>
    </xf>
    <xf numFmtId="0" fontId="59" fillId="10" borderId="39" xfId="112" applyFont="1" applyFill="1" applyBorder="1" applyAlignment="1">
      <alignment horizontal="center" vertical="center"/>
    </xf>
    <xf numFmtId="0" fontId="64" fillId="14" borderId="1" xfId="112" applyFont="1" applyFill="1" applyBorder="1" applyAlignment="1">
      <alignment horizontal="center" vertical="center"/>
    </xf>
    <xf numFmtId="0" fontId="5" fillId="10" borderId="39" xfId="112" applyFont="1" applyFill="1" applyBorder="1" applyAlignment="1">
      <alignment vertical="center"/>
    </xf>
    <xf numFmtId="0" fontId="5" fillId="14" borderId="67" xfId="112" applyFont="1" applyFill="1" applyBorder="1" applyAlignment="1">
      <alignment horizontal="center" vertical="center"/>
    </xf>
    <xf numFmtId="0" fontId="59" fillId="11" borderId="86" xfId="112" applyFont="1" applyFill="1" applyBorder="1" applyAlignment="1">
      <alignment horizontal="center" vertical="center"/>
    </xf>
    <xf numFmtId="0" fontId="59" fillId="11" borderId="1" xfId="112" applyFont="1" applyFill="1" applyBorder="1" applyAlignment="1">
      <alignment horizontal="center" vertical="center"/>
    </xf>
    <xf numFmtId="0" fontId="59" fillId="11" borderId="87" xfId="112" applyFont="1" applyFill="1" applyBorder="1" applyAlignment="1">
      <alignment horizontal="center" vertical="center"/>
    </xf>
    <xf numFmtId="0" fontId="5" fillId="14" borderId="38" xfId="112" applyFont="1" applyFill="1" applyBorder="1" applyAlignment="1">
      <alignment horizontal="center" vertical="center"/>
    </xf>
    <xf numFmtId="0" fontId="57" fillId="0" borderId="36" xfId="112" applyFont="1" applyBorder="1" applyAlignment="1">
      <alignment horizontal="center" vertical="center"/>
    </xf>
    <xf numFmtId="0" fontId="5" fillId="14" borderId="68" xfId="112" applyFont="1" applyFill="1" applyBorder="1" applyAlignment="1">
      <alignment horizontal="center" vertical="center"/>
    </xf>
    <xf numFmtId="0" fontId="5" fillId="14" borderId="54" xfId="112" applyFont="1" applyFill="1" applyBorder="1" applyAlignment="1">
      <alignment horizontal="center" vertical="center"/>
    </xf>
    <xf numFmtId="0" fontId="57" fillId="0" borderId="16" xfId="112" applyFont="1" applyBorder="1" applyAlignment="1">
      <alignment horizontal="center" vertical="center"/>
    </xf>
    <xf numFmtId="0" fontId="5" fillId="10" borderId="85" xfId="112" applyFont="1" applyFill="1" applyBorder="1" applyAlignment="1">
      <alignment horizontal="center" vertical="center"/>
    </xf>
    <xf numFmtId="0" fontId="5" fillId="11" borderId="85" xfId="112" applyFont="1" applyFill="1" applyBorder="1" applyAlignment="1">
      <alignment horizontal="center" vertical="center" wrapText="1"/>
    </xf>
    <xf numFmtId="0" fontId="5" fillId="11" borderId="39" xfId="112" applyFont="1" applyFill="1" applyBorder="1" applyAlignment="1">
      <alignment horizontal="center" vertical="center" wrapText="1"/>
    </xf>
    <xf numFmtId="0" fontId="5" fillId="11" borderId="39" xfId="112" applyFont="1" applyFill="1" applyBorder="1" applyAlignment="1">
      <alignment horizontal="center" vertical="center"/>
    </xf>
    <xf numFmtId="0" fontId="59" fillId="0" borderId="85" xfId="112" applyFont="1" applyBorder="1" applyAlignment="1">
      <alignment horizontal="center" vertical="center"/>
    </xf>
    <xf numFmtId="0" fontId="59" fillId="0" borderId="9" xfId="112" applyFont="1" applyBorder="1" applyAlignment="1">
      <alignment horizontal="center" vertical="center"/>
    </xf>
    <xf numFmtId="0" fontId="5" fillId="11" borderId="85" xfId="112" applyFont="1" applyFill="1" applyBorder="1" applyAlignment="1">
      <alignment horizontal="center" vertical="center"/>
    </xf>
    <xf numFmtId="0" fontId="5" fillId="13" borderId="85" xfId="112" applyFont="1" applyFill="1" applyBorder="1" applyAlignment="1">
      <alignment horizontal="center" vertical="center"/>
    </xf>
    <xf numFmtId="49" fontId="58" fillId="7" borderId="38" xfId="112" applyNumberFormat="1" applyFont="1" applyFill="1" applyBorder="1" applyAlignment="1">
      <alignment horizontal="center"/>
    </xf>
    <xf numFmtId="0" fontId="59" fillId="0" borderId="73" xfId="112" applyFont="1" applyBorder="1" applyAlignment="1">
      <alignment horizontal="center"/>
    </xf>
    <xf numFmtId="0" fontId="59" fillId="8" borderId="69" xfId="112" applyFont="1" applyFill="1" applyBorder="1" applyAlignment="1">
      <alignment horizontal="center"/>
    </xf>
    <xf numFmtId="0" fontId="59" fillId="2" borderId="69" xfId="112" applyFont="1" applyFill="1" applyBorder="1" applyAlignment="1">
      <alignment horizontal="center"/>
    </xf>
    <xf numFmtId="0" fontId="59" fillId="0" borderId="69" xfId="112" applyFont="1" applyBorder="1" applyAlignment="1">
      <alignment horizontal="center"/>
    </xf>
    <xf numFmtId="0" fontId="5" fillId="0" borderId="88" xfId="112" applyFont="1" applyBorder="1" applyAlignment="1">
      <alignment horizontal="center" vertical="center"/>
    </xf>
    <xf numFmtId="0" fontId="5" fillId="0" borderId="69" xfId="112" applyFont="1" applyBorder="1" applyAlignment="1">
      <alignment horizontal="center" vertical="center"/>
    </xf>
    <xf numFmtId="0" fontId="64" fillId="0" borderId="69" xfId="112" applyFont="1" applyBorder="1" applyAlignment="1">
      <alignment horizontal="center" vertical="center"/>
    </xf>
    <xf numFmtId="0" fontId="5" fillId="0" borderId="85" xfId="112" applyFont="1" applyBorder="1" applyAlignment="1">
      <alignment horizontal="center" vertical="center"/>
    </xf>
    <xf numFmtId="0" fontId="5" fillId="0" borderId="89" xfId="112" applyFont="1" applyBorder="1" applyAlignment="1">
      <alignment horizontal="center" vertical="center"/>
    </xf>
    <xf numFmtId="0" fontId="5" fillId="2" borderId="72" xfId="112" applyFont="1" applyFill="1" applyBorder="1" applyAlignment="1">
      <alignment horizontal="center" vertical="center"/>
    </xf>
    <xf numFmtId="0" fontId="64" fillId="0" borderId="72" xfId="112" applyFont="1" applyBorder="1" applyAlignment="1">
      <alignment horizontal="center" vertical="center"/>
    </xf>
    <xf numFmtId="0" fontId="5" fillId="0" borderId="72" xfId="112" applyFont="1" applyBorder="1" applyAlignment="1">
      <alignment horizontal="center" vertical="center"/>
    </xf>
    <xf numFmtId="0" fontId="5" fillId="0" borderId="90" xfId="112" applyFont="1" applyBorder="1" applyAlignment="1">
      <alignment horizontal="center" vertical="center"/>
    </xf>
    <xf numFmtId="0" fontId="68" fillId="0" borderId="1" xfId="112" applyFont="1" applyBorder="1" applyAlignment="1">
      <alignment horizontal="center" vertical="center"/>
    </xf>
    <xf numFmtId="0" fontId="5" fillId="0" borderId="8" xfId="112" applyFont="1" applyBorder="1" applyAlignment="1">
      <alignment vertical="center"/>
    </xf>
    <xf numFmtId="0" fontId="5" fillId="0" borderId="9" xfId="112" applyFont="1" applyBorder="1" applyAlignment="1">
      <alignment vertical="center"/>
    </xf>
    <xf numFmtId="0" fontId="68" fillId="0" borderId="54" xfId="112" applyFont="1" applyBorder="1" applyAlignment="1">
      <alignment horizontal="center" vertical="center"/>
    </xf>
    <xf numFmtId="0" fontId="64" fillId="0" borderId="1" xfId="112" applyFont="1" applyBorder="1" applyAlignment="1">
      <alignment horizontal="center" vertical="center"/>
    </xf>
    <xf numFmtId="0" fontId="5" fillId="0" borderId="91" xfId="112" applyFont="1" applyBorder="1" applyAlignment="1">
      <alignment horizontal="center" vertical="center"/>
    </xf>
    <xf numFmtId="0" fontId="24" fillId="0" borderId="0" xfId="112" applyFont="1"/>
    <xf numFmtId="0" fontId="69" fillId="0" borderId="0" xfId="112" applyFont="1"/>
    <xf numFmtId="0" fontId="57" fillId="0" borderId="0" xfId="112" applyFont="1" applyAlignment="1">
      <alignment horizontal="center"/>
    </xf>
    <xf numFmtId="0" fontId="3" fillId="2" borderId="1" xfId="112" applyFont="1" applyFill="1" applyBorder="1" applyAlignment="1">
      <alignment horizontal="center"/>
    </xf>
    <xf numFmtId="0" fontId="3" fillId="8" borderId="1" xfId="112" applyFont="1" applyFill="1" applyBorder="1" applyAlignment="1">
      <alignment horizontal="center"/>
    </xf>
    <xf numFmtId="0" fontId="5" fillId="0" borderId="8" xfId="112" applyFont="1" applyBorder="1" applyAlignment="1">
      <alignment horizontal="center"/>
    </xf>
    <xf numFmtId="0" fontId="5" fillId="0" borderId="8" xfId="112" applyFont="1" applyBorder="1" applyAlignment="1">
      <alignment horizontal="center" wrapText="1"/>
    </xf>
    <xf numFmtId="0" fontId="5" fillId="0" borderId="1" xfId="112" applyFont="1" applyBorder="1" applyAlignment="1">
      <alignment horizontal="center" wrapText="1"/>
    </xf>
    <xf numFmtId="0" fontId="67" fillId="2" borderId="1" xfId="112" applyFont="1" applyFill="1" applyBorder="1" applyAlignment="1">
      <alignment wrapText="1"/>
    </xf>
    <xf numFmtId="0" fontId="5" fillId="2" borderId="9" xfId="112" applyFont="1" applyFill="1" applyBorder="1"/>
    <xf numFmtId="0" fontId="57" fillId="0" borderId="0" xfId="112" applyFont="1" applyAlignment="1">
      <alignment horizontal="center" vertical="center"/>
    </xf>
    <xf numFmtId="0" fontId="3" fillId="2" borderId="1" xfId="112" applyFont="1" applyFill="1" applyBorder="1" applyAlignment="1">
      <alignment horizontal="center" vertical="center"/>
    </xf>
    <xf numFmtId="0" fontId="3" fillId="8" borderId="1" xfId="112" applyFont="1" applyFill="1" applyBorder="1" applyAlignment="1">
      <alignment horizontal="center" vertical="center"/>
    </xf>
    <xf numFmtId="0" fontId="5" fillId="10" borderId="1" xfId="112" applyFont="1" applyFill="1" applyBorder="1" applyAlignment="1">
      <alignment horizontal="center" vertical="center"/>
    </xf>
    <xf numFmtId="0" fontId="5" fillId="11" borderId="43" xfId="112" applyFont="1" applyFill="1" applyBorder="1" applyAlignment="1">
      <alignment horizontal="center" vertical="center"/>
    </xf>
    <xf numFmtId="0" fontId="5" fillId="11" borderId="67" xfId="112" applyFont="1" applyFill="1" applyBorder="1" applyAlignment="1">
      <alignment horizontal="center" vertical="center"/>
    </xf>
    <xf numFmtId="0" fontId="5" fillId="14" borderId="36" xfId="112" applyFont="1" applyFill="1" applyBorder="1" applyAlignment="1">
      <alignment horizontal="center" vertical="center"/>
    </xf>
    <xf numFmtId="0" fontId="5" fillId="0" borderId="38" xfId="112" applyFont="1" applyBorder="1" applyAlignment="1">
      <alignment horizontal="center" vertical="center"/>
    </xf>
    <xf numFmtId="0" fontId="5" fillId="11" borderId="28" xfId="112" applyFont="1" applyFill="1" applyBorder="1" applyAlignment="1">
      <alignment horizontal="center" vertical="center"/>
    </xf>
    <xf numFmtId="0" fontId="5" fillId="11" borderId="68" xfId="112" applyFont="1" applyFill="1" applyBorder="1" applyAlignment="1">
      <alignment horizontal="center" vertical="center"/>
    </xf>
    <xf numFmtId="0" fontId="5" fillId="14" borderId="16" xfId="112" applyFont="1" applyFill="1" applyBorder="1" applyAlignment="1">
      <alignment horizontal="center" vertical="center"/>
    </xf>
    <xf numFmtId="0" fontId="5" fillId="0" borderId="54" xfId="112" applyFont="1" applyBorder="1" applyAlignment="1">
      <alignment horizontal="center" vertical="center"/>
    </xf>
    <xf numFmtId="0" fontId="5" fillId="11" borderId="1" xfId="112" applyFont="1" applyFill="1" applyBorder="1" applyAlignment="1">
      <alignment horizontal="center" vertical="center" wrapText="1"/>
    </xf>
    <xf numFmtId="0" fontId="5" fillId="0" borderId="39" xfId="112" applyFont="1" applyBorder="1" applyAlignment="1">
      <alignment horizontal="center" vertical="center" wrapText="1"/>
    </xf>
    <xf numFmtId="0" fontId="5" fillId="0" borderId="1" xfId="112" applyFont="1" applyBorder="1" applyAlignment="1">
      <alignment horizontal="center" vertical="center" wrapText="1"/>
    </xf>
    <xf numFmtId="0" fontId="5" fillId="0" borderId="1" xfId="112" applyFont="1" applyBorder="1" applyAlignment="1">
      <alignment vertical="center" wrapText="1"/>
    </xf>
    <xf numFmtId="0" fontId="57" fillId="0" borderId="92" xfId="112" applyFont="1" applyBorder="1" applyAlignment="1">
      <alignment horizontal="center"/>
    </xf>
    <xf numFmtId="0" fontId="3" fillId="2" borderId="69" xfId="112" applyFont="1" applyFill="1" applyBorder="1" applyAlignment="1">
      <alignment horizontal="center"/>
    </xf>
    <xf numFmtId="0" fontId="3" fillId="8" borderId="69" xfId="112" applyFont="1" applyFill="1" applyBorder="1" applyAlignment="1">
      <alignment horizontal="center"/>
    </xf>
    <xf numFmtId="0" fontId="29" fillId="0" borderId="0" xfId="112" applyFont="1" applyAlignment="1">
      <alignment horizontal="center"/>
    </xf>
    <xf numFmtId="0" fontId="3" fillId="0" borderId="1" xfId="112" applyFont="1" applyBorder="1" applyAlignment="1">
      <alignment horizontal="center"/>
    </xf>
    <xf numFmtId="0" fontId="70" fillId="0" borderId="1" xfId="112" applyFont="1" applyBorder="1" applyAlignment="1">
      <alignment horizontal="center"/>
    </xf>
    <xf numFmtId="0" fontId="57" fillId="0" borderId="1" xfId="112" applyFont="1" applyBorder="1" applyAlignment="1">
      <alignment horizontal="left"/>
    </xf>
    <xf numFmtId="0" fontId="57" fillId="7" borderId="8" xfId="112" applyFont="1" applyFill="1" applyBorder="1" applyAlignment="1">
      <alignment horizontal="center"/>
    </xf>
    <xf numFmtId="0" fontId="57" fillId="7" borderId="9" xfId="112" applyFont="1" applyFill="1" applyBorder="1" applyAlignment="1">
      <alignment horizontal="center"/>
    </xf>
    <xf numFmtId="0" fontId="5" fillId="7" borderId="8" xfId="112" applyFont="1" applyFill="1" applyBorder="1" applyAlignment="1">
      <alignment horizontal="center" wrapText="1"/>
    </xf>
    <xf numFmtId="0" fontId="5" fillId="7" borderId="39" xfId="112" applyFont="1" applyFill="1" applyBorder="1" applyAlignment="1">
      <alignment horizontal="center" wrapText="1"/>
    </xf>
    <xf numFmtId="0" fontId="58" fillId="7" borderId="0" xfId="112" applyFont="1" applyFill="1" applyAlignment="1">
      <alignment wrapText="1"/>
    </xf>
    <xf numFmtId="0" fontId="61" fillId="7" borderId="8" xfId="112" applyFont="1" applyFill="1" applyBorder="1" applyAlignment="1">
      <alignment horizontal="center" wrapText="1"/>
    </xf>
    <xf numFmtId="0" fontId="61" fillId="7" borderId="9" xfId="112" applyFont="1" applyFill="1" applyBorder="1" applyAlignment="1">
      <alignment horizontal="center" wrapText="1"/>
    </xf>
    <xf numFmtId="0" fontId="61" fillId="7" borderId="39" xfId="112" applyFont="1" applyFill="1" applyBorder="1" applyAlignment="1">
      <alignment horizontal="center" wrapText="1"/>
    </xf>
    <xf numFmtId="0" fontId="58" fillId="7" borderId="8" xfId="112" applyFont="1" applyFill="1" applyBorder="1" applyAlignment="1">
      <alignment horizontal="center" wrapText="1"/>
    </xf>
    <xf numFmtId="0" fontId="5" fillId="7" borderId="9" xfId="112" applyFont="1" applyFill="1" applyBorder="1" applyAlignment="1">
      <alignment horizontal="center" wrapText="1"/>
    </xf>
    <xf numFmtId="0" fontId="5" fillId="0" borderId="1" xfId="112" applyFont="1" applyBorder="1" applyAlignment="1">
      <alignment wrapText="1"/>
    </xf>
    <xf numFmtId="0" fontId="5" fillId="0" borderId="1" xfId="112" applyFont="1" applyBorder="1"/>
    <xf numFmtId="0" fontId="5" fillId="2" borderId="1" xfId="112" applyFont="1" applyFill="1" applyBorder="1" applyAlignment="1">
      <alignment wrapText="1"/>
    </xf>
    <xf numFmtId="0" fontId="58" fillId="0" borderId="1" xfId="112" applyFont="1" applyBorder="1" applyAlignment="1">
      <alignment wrapText="1"/>
    </xf>
    <xf numFmtId="0" fontId="3" fillId="0" borderId="1" xfId="112" applyFont="1" applyBorder="1" applyAlignment="1">
      <alignment horizontal="center" vertical="center"/>
    </xf>
    <xf numFmtId="0" fontId="70" fillId="0" borderId="1" xfId="112" applyFont="1" applyBorder="1" applyAlignment="1">
      <alignment horizontal="center" vertical="center"/>
    </xf>
    <xf numFmtId="0" fontId="57" fillId="0" borderId="1" xfId="112" applyFont="1" applyBorder="1" applyAlignment="1">
      <alignment horizontal="left" vertical="center"/>
    </xf>
    <xf numFmtId="0" fontId="5" fillId="0" borderId="43" xfId="112" applyFont="1" applyBorder="1" applyAlignment="1">
      <alignment horizontal="center" vertical="center" wrapText="1"/>
    </xf>
    <xf numFmtId="0" fontId="5" fillId="0" borderId="38" xfId="112" applyFont="1" applyBorder="1" applyAlignment="1">
      <alignment horizontal="center" vertical="center" wrapText="1"/>
    </xf>
    <xf numFmtId="0" fontId="57" fillId="14" borderId="36" xfId="112" applyFont="1" applyFill="1" applyBorder="1" applyAlignment="1">
      <alignment horizontal="center" vertical="center"/>
    </xf>
    <xf numFmtId="0" fontId="5" fillId="0" borderId="28" xfId="112" applyFont="1" applyBorder="1" applyAlignment="1">
      <alignment horizontal="center" vertical="center" wrapText="1"/>
    </xf>
    <xf numFmtId="0" fontId="5" fillId="0" borderId="54" xfId="112" applyFont="1" applyBorder="1" applyAlignment="1">
      <alignment horizontal="center" vertical="center" wrapText="1"/>
    </xf>
    <xf numFmtId="0" fontId="57" fillId="14" borderId="16" xfId="112" applyFont="1" applyFill="1" applyBorder="1" applyAlignment="1">
      <alignment horizontal="center" vertical="center"/>
    </xf>
    <xf numFmtId="0" fontId="5" fillId="13" borderId="39" xfId="112" applyFont="1" applyFill="1" applyBorder="1" applyAlignment="1">
      <alignment horizontal="center" vertical="center" wrapText="1"/>
    </xf>
    <xf numFmtId="0" fontId="5" fillId="14" borderId="1" xfId="112" applyFont="1" applyFill="1" applyBorder="1" applyAlignment="1">
      <alignment horizontal="center" vertical="center" wrapText="1"/>
    </xf>
    <xf numFmtId="0" fontId="5" fillId="0" borderId="9" xfId="112" applyFont="1" applyBorder="1" applyAlignment="1">
      <alignment horizontal="center" vertical="center" wrapText="1"/>
    </xf>
    <xf numFmtId="0" fontId="58" fillId="0" borderId="1" xfId="112" applyFont="1" applyBorder="1" applyAlignment="1">
      <alignment horizontal="center" vertical="center" wrapText="1"/>
    </xf>
    <xf numFmtId="0" fontId="5" fillId="7" borderId="8" xfId="112" applyFont="1" applyFill="1" applyBorder="1" applyAlignment="1">
      <alignment horizontal="center" vertical="center"/>
    </xf>
    <xf numFmtId="0" fontId="5" fillId="7" borderId="9" xfId="112" applyFont="1" applyFill="1" applyBorder="1" applyAlignment="1">
      <alignment horizontal="center" vertical="center"/>
    </xf>
    <xf numFmtId="0" fontId="3" fillId="0" borderId="69" xfId="112" applyFont="1" applyBorder="1" applyAlignment="1">
      <alignment horizontal="center"/>
    </xf>
    <xf numFmtId="0" fontId="70" fillId="0" borderId="69" xfId="112" applyFont="1" applyBorder="1" applyAlignment="1">
      <alignment horizontal="center"/>
    </xf>
    <xf numFmtId="0" fontId="57" fillId="0" borderId="69" xfId="112" applyFont="1" applyBorder="1" applyAlignment="1">
      <alignment horizontal="left"/>
    </xf>
    <xf numFmtId="0" fontId="5" fillId="0" borderId="70" xfId="112" applyFont="1" applyBorder="1" applyAlignment="1">
      <alignment horizontal="center" vertical="center" wrapText="1"/>
    </xf>
    <xf numFmtId="0" fontId="5" fillId="0" borderId="71" xfId="112" applyFont="1" applyBorder="1" applyAlignment="1">
      <alignment horizontal="center" vertical="center" wrapText="1"/>
    </xf>
    <xf numFmtId="0" fontId="5" fillId="0" borderId="73" xfId="112" applyFont="1" applyBorder="1" applyAlignment="1">
      <alignment horizontal="center" vertical="center" wrapText="1"/>
    </xf>
    <xf numFmtId="0" fontId="5" fillId="0" borderId="8" xfId="112" applyFont="1" applyBorder="1" applyAlignment="1">
      <alignment horizontal="center" vertical="center" wrapText="1"/>
    </xf>
    <xf numFmtId="0" fontId="5" fillId="0" borderId="93" xfId="112" applyFont="1" applyBorder="1" applyAlignment="1">
      <alignment horizontal="center" vertical="center"/>
    </xf>
    <xf numFmtId="0" fontId="57" fillId="0" borderId="8" xfId="112" applyFont="1" applyBorder="1" applyAlignment="1">
      <alignment horizontal="center"/>
    </xf>
    <xf numFmtId="0" fontId="57" fillId="0" borderId="9" xfId="112" applyFont="1" applyBorder="1" applyAlignment="1">
      <alignment horizontal="center"/>
    </xf>
    <xf numFmtId="0" fontId="57" fillId="7" borderId="39" xfId="112" applyFont="1" applyFill="1" applyBorder="1" applyAlignment="1">
      <alignment horizontal="center"/>
    </xf>
    <xf numFmtId="0" fontId="57" fillId="2" borderId="1" xfId="112" applyFont="1" applyFill="1" applyBorder="1" applyAlignment="1">
      <alignment horizontal="center"/>
    </xf>
    <xf numFmtId="0" fontId="59" fillId="0" borderId="8" xfId="112" applyFont="1" applyBorder="1" applyAlignment="1">
      <alignment horizontal="center" vertical="center"/>
    </xf>
    <xf numFmtId="0" fontId="5" fillId="7" borderId="39" xfId="112" applyFont="1" applyFill="1" applyBorder="1" applyAlignment="1">
      <alignment horizontal="center" vertical="center"/>
    </xf>
    <xf numFmtId="0" fontId="5" fillId="0" borderId="81" xfId="112" applyFont="1" applyBorder="1" applyAlignment="1">
      <alignment horizontal="center" vertical="center"/>
    </xf>
    <xf numFmtId="0" fontId="0" fillId="0" borderId="78" xfId="112" applyFont="1" applyBorder="1" applyAlignment="1">
      <alignment horizontal="center" vertical="center"/>
    </xf>
    <xf numFmtId="0" fontId="5" fillId="0" borderId="83" xfId="112" applyFont="1" applyBorder="1" applyAlignment="1">
      <alignment vertical="center"/>
    </xf>
    <xf numFmtId="0" fontId="0" fillId="0" borderId="74" xfId="112" applyFont="1" applyBorder="1" applyAlignment="1">
      <alignment vertical="center"/>
    </xf>
    <xf numFmtId="0" fontId="68" fillId="0" borderId="74" xfId="112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/>
    </xf>
    <xf numFmtId="0" fontId="0" fillId="0" borderId="1" xfId="112" applyFont="1" applyBorder="1"/>
    <xf numFmtId="0" fontId="12" fillId="0" borderId="94" xfId="112" applyFont="1" applyBorder="1" applyAlignment="1">
      <alignment horizontal="center" vertical="center" textRotation="90" wrapText="1"/>
    </xf>
    <xf numFmtId="0" fontId="5" fillId="0" borderId="95" xfId="0" applyFont="1" applyBorder="1" applyAlignment="1">
      <alignment horizontal="center" vertical="center" wrapText="1"/>
    </xf>
    <xf numFmtId="0" fontId="57" fillId="0" borderId="72" xfId="0" applyFont="1" applyBorder="1" applyAlignment="1">
      <alignment horizontal="center" vertical="center" wrapText="1"/>
    </xf>
    <xf numFmtId="0" fontId="0" fillId="0" borderId="72" xfId="112" applyFont="1" applyBorder="1" applyAlignment="1">
      <alignment horizontal="center" vertical="center"/>
    </xf>
    <xf numFmtId="0" fontId="71" fillId="0" borderId="0" xfId="112" applyFont="1"/>
    <xf numFmtId="0" fontId="5" fillId="0" borderId="0" xfId="112" applyFont="1" applyAlignment="1">
      <alignment horizontal="center"/>
    </xf>
    <xf numFmtId="0" fontId="57" fillId="0" borderId="0" xfId="112" applyFont="1"/>
    <xf numFmtId="0" fontId="5" fillId="0" borderId="0" xfId="112" applyFont="1"/>
    <xf numFmtId="0" fontId="62" fillId="0" borderId="0" xfId="112" applyFont="1"/>
    <xf numFmtId="0" fontId="1" fillId="0" borderId="0" xfId="112" applyFont="1"/>
    <xf numFmtId="0" fontId="72" fillId="0" borderId="0" xfId="112" applyFont="1" applyAlignment="1">
      <alignment horizontal="left"/>
    </xf>
    <xf numFmtId="0" fontId="57" fillId="2" borderId="0" xfId="112" applyFont="1" applyFill="1" applyAlignment="1">
      <alignment horizontal="left"/>
    </xf>
    <xf numFmtId="0" fontId="57" fillId="2" borderId="0" xfId="112" applyFont="1" applyFill="1"/>
    <xf numFmtId="0" fontId="57" fillId="15" borderId="0" xfId="112" applyFont="1" applyFill="1" applyAlignment="1">
      <alignment horizontal="left"/>
    </xf>
    <xf numFmtId="0" fontId="0" fillId="2" borderId="0" xfId="112" applyFont="1" applyFill="1" applyAlignment="1">
      <alignment horizontal="left"/>
    </xf>
    <xf numFmtId="0" fontId="5" fillId="2" borderId="0" xfId="112" applyFont="1" applyFill="1"/>
    <xf numFmtId="0" fontId="0" fillId="15" borderId="0" xfId="112" applyFont="1" applyFill="1"/>
    <xf numFmtId="0" fontId="72" fillId="2" borderId="0" xfId="112" applyFont="1" applyFill="1" applyAlignment="1">
      <alignment horizontal="left"/>
    </xf>
    <xf numFmtId="0" fontId="0" fillId="2" borderId="0" xfId="112" applyFont="1" applyFill="1"/>
    <xf numFmtId="0" fontId="66" fillId="0" borderId="0" xfId="112" applyFont="1" applyAlignment="1">
      <alignment horizontal="center"/>
    </xf>
    <xf numFmtId="0" fontId="57" fillId="0" borderId="0" xfId="112" applyFont="1" applyAlignment="1">
      <alignment horizontal="left"/>
    </xf>
    <xf numFmtId="0" fontId="5" fillId="15" borderId="0" xfId="112" applyFont="1" applyFill="1" applyAlignment="1">
      <alignment horizontal="left"/>
    </xf>
    <xf numFmtId="0" fontId="1" fillId="15" borderId="0" xfId="112" applyFont="1" applyFill="1"/>
    <xf numFmtId="0" fontId="0" fillId="0" borderId="50" xfId="112" applyFont="1" applyBorder="1" applyAlignment="1">
      <alignment horizontal="center" vertical="center"/>
    </xf>
    <xf numFmtId="0" fontId="0" fillId="0" borderId="8" xfId="112" applyFont="1" applyBorder="1" applyAlignment="1">
      <alignment vertical="center"/>
    </xf>
    <xf numFmtId="0" fontId="0" fillId="0" borderId="6" xfId="112" applyFont="1" applyBorder="1" applyAlignment="1">
      <alignment horizontal="center" vertical="center"/>
    </xf>
    <xf numFmtId="0" fontId="0" fillId="0" borderId="96" xfId="112" applyFont="1" applyBorder="1" applyAlignment="1">
      <alignment horizontal="center" vertical="center"/>
    </xf>
    <xf numFmtId="0" fontId="68" fillId="0" borderId="0" xfId="112" applyFont="1" applyAlignment="1">
      <alignment horizontal="center"/>
    </xf>
    <xf numFmtId="0" fontId="5" fillId="0" borderId="0" xfId="112" applyFont="1" applyAlignment="1">
      <alignment horizontal="left"/>
    </xf>
    <xf numFmtId="0" fontId="12" fillId="0" borderId="93" xfId="112" applyFont="1" applyBorder="1" applyAlignment="1">
      <alignment horizontal="center" vertical="center"/>
    </xf>
    <xf numFmtId="0" fontId="12" fillId="0" borderId="72" xfId="112" applyFont="1" applyBorder="1" applyAlignment="1">
      <alignment horizontal="center" vertical="center"/>
    </xf>
    <xf numFmtId="0" fontId="20" fillId="15" borderId="0" xfId="112" applyFont="1" applyFill="1"/>
    <xf numFmtId="0" fontId="29" fillId="0" borderId="0" xfId="112" applyFont="1"/>
    <xf numFmtId="0" fontId="29" fillId="15" borderId="0" xfId="112" applyFont="1" applyFill="1"/>
    <xf numFmtId="0" fontId="0" fillId="0" borderId="72" xfId="112" applyFont="1" applyBorder="1"/>
    <xf numFmtId="0" fontId="0" fillId="0" borderId="72" xfId="112" applyFont="1" applyBorder="1" applyAlignment="1">
      <alignment vertical="center"/>
    </xf>
    <xf numFmtId="0" fontId="66" fillId="0" borderId="0" xfId="112" applyFont="1"/>
    <xf numFmtId="0" fontId="1" fillId="15" borderId="0" xfId="112" applyFont="1" applyFill="1" applyAlignment="1">
      <alignment horizontal="center"/>
    </xf>
    <xf numFmtId="0" fontId="24" fillId="15" borderId="0" xfId="112" applyFont="1" applyFill="1" applyAlignment="1">
      <alignment horizontal="center"/>
    </xf>
    <xf numFmtId="0" fontId="1" fillId="0" borderId="0" xfId="112" applyFont="1" applyAlignment="1">
      <alignment horizontal="center"/>
    </xf>
    <xf numFmtId="0" fontId="9" fillId="0" borderId="0" xfId="112" applyFont="1" applyAlignment="1">
      <alignment horizontal="center"/>
    </xf>
    <xf numFmtId="0" fontId="58" fillId="7" borderId="87" xfId="112" applyFont="1" applyFill="1" applyBorder="1" applyAlignment="1">
      <alignment horizontal="center"/>
    </xf>
    <xf numFmtId="0" fontId="0" fillId="0" borderId="87" xfId="112" applyFont="1" applyBorder="1" applyAlignment="1">
      <alignment horizontal="center" vertical="center"/>
    </xf>
    <xf numFmtId="0" fontId="12" fillId="0" borderId="83" xfId="112" applyFont="1" applyBorder="1" applyAlignment="1">
      <alignment horizontal="center" vertical="center"/>
    </xf>
    <xf numFmtId="0" fontId="5" fillId="0" borderId="36" xfId="112" applyFont="1" applyBorder="1" applyAlignment="1" quotePrefix="1">
      <alignment horizontal="center" vertical="center" wrapText="1"/>
    </xf>
    <xf numFmtId="0" fontId="5" fillId="0" borderId="1" xfId="112" applyFont="1" applyBorder="1" applyAlignment="1" quotePrefix="1">
      <alignment horizontal="center"/>
    </xf>
    <xf numFmtId="0" fontId="58" fillId="9" borderId="1" xfId="112" applyFont="1" applyFill="1" applyBorder="1" applyAlignment="1" quotePrefix="1">
      <alignment horizontal="center"/>
    </xf>
    <xf numFmtId="0" fontId="5" fillId="0" borderId="1" xfId="112" applyFont="1" applyBorder="1" applyAlignment="1" quotePrefix="1">
      <alignment horizontal="center" vertical="center"/>
    </xf>
    <xf numFmtId="0" fontId="5" fillId="0" borderId="36" xfId="112" applyFont="1" applyBorder="1" applyAlignment="1" quotePrefix="1">
      <alignment horizontal="center" vertical="center"/>
    </xf>
    <xf numFmtId="0" fontId="71" fillId="0" borderId="0" xfId="112" applyFont="1" quotePrefix="1"/>
    <xf numFmtId="0" fontId="72" fillId="0" borderId="0" xfId="112" applyFont="1" applyAlignment="1" quotePrefix="1">
      <alignment horizontal="left"/>
    </xf>
    <xf numFmtId="0" fontId="72" fillId="2" borderId="0" xfId="112" applyFont="1" applyFill="1" applyAlignment="1" quotePrefix="1">
      <alignment horizontal="left"/>
    </xf>
    <xf numFmtId="0" fontId="18" fillId="0" borderId="61" xfId="0" applyFont="1" applyBorder="1" applyAlignment="1" quotePrefix="1">
      <alignment horizontal="center" vertical="center"/>
    </xf>
    <xf numFmtId="0" fontId="18" fillId="0" borderId="61" xfId="0" applyFont="1" applyFill="1" applyBorder="1" applyAlignment="1" quotePrefix="1">
      <alignment vertical="center"/>
    </xf>
    <xf numFmtId="0" fontId="28" fillId="0" borderId="0" xfId="75" applyFont="1" applyAlignment="1" quotePrefix="1">
      <alignment horizontal="left" vertical="center"/>
    </xf>
    <xf numFmtId="0" fontId="18" fillId="0" borderId="21" xfId="75" applyFont="1" applyBorder="1" applyAlignment="1" quotePrefix="1">
      <alignment horizontal="center" vertical="center"/>
    </xf>
    <xf numFmtId="0" fontId="18" fillId="0" borderId="1" xfId="75" applyFont="1" applyBorder="1" applyAlignment="1" quotePrefix="1">
      <alignment horizontal="center" vertical="center"/>
    </xf>
    <xf numFmtId="0" fontId="20" fillId="0" borderId="0" xfId="75" applyFont="1" applyAlignment="1" quotePrefix="1">
      <alignment horizontal="left" vertical="center"/>
    </xf>
    <xf numFmtId="2" fontId="3" fillId="0" borderId="1" xfId="75" applyNumberFormat="1" applyFont="1" applyBorder="1" applyAlignment="1" quotePrefix="1">
      <alignment horizontal="center" vertical="center" wrapText="1" shrinkToFit="1"/>
    </xf>
    <xf numFmtId="17" fontId="3" fillId="2" borderId="1" xfId="114" applyNumberFormat="1" applyFont="1" applyFill="1" applyBorder="1" applyAlignment="1" quotePrefix="1">
      <alignment horizontal="center" vertical="center" wrapText="1"/>
    </xf>
    <xf numFmtId="49" fontId="15" fillId="0" borderId="1" xfId="75" applyNumberFormat="1" applyFont="1" applyBorder="1" applyAlignment="1" quotePrefix="1">
      <alignment horizontal="center" vertical="center"/>
    </xf>
  </cellXfs>
  <cellStyles count="13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ÅëÈ­ [0]_¿ì¹°Åë" xfId="49"/>
    <cellStyle name="AeE­ [0]_INQUIRY ¿µ¾÷AßAø " xfId="50"/>
    <cellStyle name="ÅëÈ­_¿ì¹°Åë" xfId="51"/>
    <cellStyle name="AeE­_INQUIRY ¿µ¾÷AßAø " xfId="52"/>
    <cellStyle name="ÄÞ¸¶ [0]_¿ì¹°Åë" xfId="53"/>
    <cellStyle name="AÞ¸¶ [0]_INQUIRY ¿?¾÷AßAø " xfId="54"/>
    <cellStyle name="ÄÞ¸¶_¿ì¹°Åë" xfId="55"/>
    <cellStyle name="AÞ¸¶_INQUIRY ¿?¾÷AßAø " xfId="56"/>
    <cellStyle name="C?AØ_¿?¾÷CoE² " xfId="57"/>
    <cellStyle name="Ç¥ÁØ_´çÃÊ±¸ÀÔ»ý»ê" xfId="58"/>
    <cellStyle name="C￥AØ_¿μ¾÷CoE² " xfId="59"/>
    <cellStyle name="Comma 2" xfId="60"/>
    <cellStyle name="Comma0" xfId="61"/>
    <cellStyle name="Comma0 2" xfId="62"/>
    <cellStyle name="Currency0" xfId="63"/>
    <cellStyle name="Currency0 2" xfId="64"/>
    <cellStyle name="Date" xfId="65"/>
    <cellStyle name="Date 2" xfId="66"/>
    <cellStyle name="Fixed" xfId="67"/>
    <cellStyle name="Fixed 2" xfId="68"/>
    <cellStyle name="Header1" xfId="69"/>
    <cellStyle name="Header2" xfId="70"/>
    <cellStyle name="khanh" xfId="71"/>
    <cellStyle name="n" xfId="72"/>
    <cellStyle name="n 2" xfId="73"/>
    <cellStyle name="Normal - Style1" xfId="74"/>
    <cellStyle name="Normal 10" xfId="75"/>
    <cellStyle name="Normal 10 2" xfId="76"/>
    <cellStyle name="Normal 11" xfId="77"/>
    <cellStyle name="Normal 12" xfId="78"/>
    <cellStyle name="Normal 13" xfId="79"/>
    <cellStyle name="Normal 14" xfId="80"/>
    <cellStyle name="Normal 15" xfId="81"/>
    <cellStyle name="Normal 16" xfId="82"/>
    <cellStyle name="Normal 2" xfId="83"/>
    <cellStyle name="Normal 2 2" xfId="84"/>
    <cellStyle name="Normal 2 2 2" xfId="85"/>
    <cellStyle name="Normal 2 3" xfId="86"/>
    <cellStyle name="Normal 2 3 2" xfId="87"/>
    <cellStyle name="Normal 2 4" xfId="88"/>
    <cellStyle name="Normal 2_lichtrinh11718guiduong (2)" xfId="89"/>
    <cellStyle name="Normal 21" xfId="90"/>
    <cellStyle name="Normal 23" xfId="91"/>
    <cellStyle name="Normal 3" xfId="92"/>
    <cellStyle name="Normal 3 2" xfId="93"/>
    <cellStyle name="Normal 3 3" xfId="94"/>
    <cellStyle name="Normal 3 4" xfId="95"/>
    <cellStyle name="Normal 3_Copy of THOI KHOA BIEU TOAN KHOA Moi nhat 26-9 (SLSV)" xfId="96"/>
    <cellStyle name="Normal 4" xfId="97"/>
    <cellStyle name="Normal 4 2" xfId="98"/>
    <cellStyle name="Normal 5" xfId="99"/>
    <cellStyle name="Normal 5 2" xfId="100"/>
    <cellStyle name="Normal 5 3" xfId="101"/>
    <cellStyle name="Normal 5_TKB HKII (01-01-2013)_binh" xfId="102"/>
    <cellStyle name="Normal 6" xfId="103"/>
    <cellStyle name="Normal 7" xfId="104"/>
    <cellStyle name="Normal 8" xfId="105"/>
    <cellStyle name="Normal 8 2" xfId="106"/>
    <cellStyle name="Normal 8 5" xfId="107"/>
    <cellStyle name="Normal 9" xfId="108"/>
    <cellStyle name="Normal 9 2" xfId="109"/>
    <cellStyle name="Normal 9 2 2" xfId="110"/>
    <cellStyle name="Normal 9 3" xfId="111"/>
    <cellStyle name="Normal_Biểu đồ 16-17 2" xfId="112"/>
    <cellStyle name="Normal_kehoachki121516hue2 2" xfId="113"/>
    <cellStyle name="Normal_LICHTRINHKI11516inbm" xfId="114"/>
    <cellStyle name="Normal_LICHTRINHKI11516inbm 2" xfId="115"/>
    <cellStyle name="Normal_Quyuoctenbomon 2" xfId="116"/>
    <cellStyle name="Percent 2" xfId="117"/>
    <cellStyle name=" [0.00]_ Att. 1- Cover" xfId="118"/>
    <cellStyle name="_ Att. 1- Cover" xfId="119"/>
    <cellStyle name="?_ Att. 1- Cover" xfId="120"/>
    <cellStyle name="똿뗦먛귟 [0.00]_PRODUCT DETAIL Q1" xfId="121"/>
    <cellStyle name="똿뗦먛귟_PRODUCT DETAIL Q1" xfId="122"/>
    <cellStyle name="믅됞 [0.00]_PRODUCT DETAIL Q1" xfId="123"/>
    <cellStyle name="믅됞_PRODUCT DETAIL Q1" xfId="124"/>
    <cellStyle name="백분율_95" xfId="125"/>
    <cellStyle name="뷭?_BOOKSHIP" xfId="126"/>
    <cellStyle name="콤마 [0]_1202" xfId="127"/>
    <cellStyle name="콤마_1202" xfId="128"/>
    <cellStyle name="통화 [0]_1202" xfId="129"/>
    <cellStyle name="통화_1202" xfId="130"/>
    <cellStyle name="표준_(정보부문)월별인원계획" xfId="131"/>
    <cellStyle name="一般_00Q3902REV.1" xfId="132"/>
    <cellStyle name="千分位[0]_00Q3902REV.1" xfId="133"/>
    <cellStyle name="千分位_00Q3902REV.1" xfId="134"/>
    <cellStyle name="貨幣 [0]_00Q3902REV.1" xfId="135"/>
    <cellStyle name="貨幣[0]_BRE" xfId="136"/>
    <cellStyle name="貨幣_00Q3902REV.1" xfId="137"/>
  </cellStyles>
  <dxfs count="5">
    <dxf>
      <fill>
        <patternFill patternType="solid">
          <bgColor theme="0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E4DFEC"/>
      <color rgb="008DB4E2"/>
      <color rgb="00DAEEF3"/>
      <color rgb="00FDE9D9"/>
      <color rgb="00FFFFFF"/>
      <color rgb="0092D050"/>
      <color rgb="00D9D9D9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43.xml"/><Relationship Id="rId51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1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38.xml"/><Relationship Id="rId46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36.xml"/><Relationship Id="rId44" Type="http://schemas.openxmlformats.org/officeDocument/2006/relationships/externalLink" Target="externalLinks/externalLink35.xml"/><Relationship Id="rId43" Type="http://schemas.openxmlformats.org/officeDocument/2006/relationships/externalLink" Target="externalLinks/externalLink34.xml"/><Relationship Id="rId42" Type="http://schemas.openxmlformats.org/officeDocument/2006/relationships/externalLink" Target="externalLinks/externalLink33.xml"/><Relationship Id="rId41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28.xml"/><Relationship Id="rId36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26.xml"/><Relationship Id="rId34" Type="http://schemas.openxmlformats.org/officeDocument/2006/relationships/externalLink" Target="externalLinks/externalLink25.xml"/><Relationship Id="rId33" Type="http://schemas.openxmlformats.org/officeDocument/2006/relationships/externalLink" Target="externalLinks/externalLink24.xml"/><Relationship Id="rId32" Type="http://schemas.openxmlformats.org/officeDocument/2006/relationships/externalLink" Target="externalLinks/externalLink23.xml"/><Relationship Id="rId31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18.xml"/><Relationship Id="rId26" Type="http://schemas.openxmlformats.org/officeDocument/2006/relationships/externalLink" Target="externalLinks/externalLink17.xml"/><Relationship Id="rId25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5.xml"/><Relationship Id="rId23" Type="http://schemas.openxmlformats.org/officeDocument/2006/relationships/externalLink" Target="externalLinks/externalLink14.xml"/><Relationship Id="rId22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2</xdr:row>
      <xdr:rowOff>171450</xdr:rowOff>
    </xdr:from>
    <xdr:to>
      <xdr:col>6</xdr:col>
      <xdr:colOff>114300</xdr:colOff>
      <xdr:row>2</xdr:row>
      <xdr:rowOff>171450</xdr:rowOff>
    </xdr:to>
    <xdr:cxnSp>
      <xdr:nvCxnSpPr>
        <xdr:cNvPr id="2" name="Straight Connector 1"/>
        <xdr:cNvCxnSpPr/>
      </xdr:nvCxnSpPr>
      <xdr:spPr>
        <a:xfrm>
          <a:off x="390525" y="590550"/>
          <a:ext cx="1143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201\chi%20share\Daotien\Thoi%20khoa%20bieu\HUONG\KEHOAC~1\K%2036\Bai-Tap\TKMHBT~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NHOP\DU%20PHONG%20(HOP)\DU%20TOAN\QToan%208%20TBA%20Dong%20D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hoach2\c\thao\Namdinh\Yen%20Dinh%2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hoach2\c\thao\Namdinh\tranla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hoach2\c\thao\Nghean\Thai%20Hoa%2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NHOP\DU%20PHONG%20(HOP)\DU%20TOAN\Dam%20Minh%20Huyen\Bang%20tinh\CS3408\Standard\R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hoach2\c\thao\Nghean\benthu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NHOP\DU%20PHONG%20(HOP)\DU%20TOAN\Dam%20Minh%20Huyen\Bang%20tinh\DOCUMENT\DAUTHAU\Dungquat\GOI3\DUNGQUAT-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201\chi%20share\Daotien\Thoi%20khoa%20bieu\HUONG\KEHOAC~1\K%2036\LAM\CAU-BTCT\CAUBTCT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6\c\MY-WORK\Khobac%20Thanhhoa\NXLam\Nxl-2000\Chu%20Hoang\Hanoi%20Group\My%20Documents\Phan%20Huy\DGIAGOC\1999\HANO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NCU\NCUS05\Pre-MBA\Economics\SaoLuu\O%20C\Accouthp\CTMT\HLC\tha\Tai%20Chinh-%20QT-Halang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NCU\NCUS05\Pre-MBA\Economics\SaoLuu\O%20C\Accouthp\CTMT\HLC\GocSau(moi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NCU\NCUS05\Pre-MBA\Economics\SaoLuu\O%20C\Accouthp\CTMT\HLC\My%20Documents\DToan35KV\TramCatT.Yen-B.X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NCU\NCUS05\Pre-MBA\Economics\SaoLuu\O%20C\Accouthp\CTMT\HLC\My%20Documents\Km4_TQ_HN%20(moi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Cong%20ty%2086\1.%20BPTC%20Cau%20Khi\My%20Documents\Nguyen\Gia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Cong%20ty%2086\1.%20BPTC%20Cau%20Khi\DUONG\279\Hoa\DUONG\ql70\Bang%20TL%20(moi)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Cong%20ty%2086\1.%20BPTC%20Cau%20Khi\DUONG\279\Hoa\DUONG\Seagame\Don%20gia\Bang%20TL%20(moi)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dministrator\Local%20Settings\Temporary%20Internet%20Files\OLK10\Timesheet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ngaul\My%20Documents\Country%20Specific\Tanzania\My%20Documents\2002%20timesheet%20-%201%20pag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nhToan"/>
      <sheetName val="PhuLuc1"/>
      <sheetName val="KiemToan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ia"/>
      <sheetName val="B.tinh"/>
      <sheetName val="QToan"/>
      <sheetName val="T-Hop"/>
      <sheetName val="Bi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TTr"/>
      <sheetName val="BTTr"/>
      <sheetName val="TT35"/>
      <sheetName val="BT35"/>
      <sheetName val="TT04"/>
      <sheetName val="BT04"/>
      <sheetName val="TTCto"/>
      <sheetName val="Cto"/>
      <sheetName val="TH"/>
      <sheetName val="TH TB"/>
      <sheetName val="bia "/>
      <sheetName val="ChiphiVC"/>
      <sheetName val="Gia MBA (2)"/>
      <sheetName val="Gi¸ tñ bï"/>
      <sheetName val="Gia-NC"/>
      <sheetName val="Gia-TN"/>
      <sheetName val="Gia KH"/>
      <sheetName val="GiaVT"/>
      <sheetName val="GiaVT XDCB"/>
      <sheetName val="Gia MBA"/>
      <sheetName val="Cac HS hay SD"/>
      <sheetName val="00000000"/>
      <sheetName val="Gia_GC_Satthep"/>
      <sheetName val="gvl"/>
      <sheetName val="Sheet1"/>
      <sheetName val="Sheet2"/>
      <sheetName val="Sheet3"/>
      <sheetName val="XL4Test5"/>
      <sheetName val="dtct cong"/>
      <sheetName val="Gia"/>
      <sheetName val="Gia_NC"/>
      <sheetName val="XL4Poppy"/>
      <sheetName val="gia vt,nc,may"/>
      <sheetName val="TTTram"/>
      <sheetName val="COAT&amp;WRAP-QIOT-#3"/>
      <sheetName val="PNT-QUOT-#3"/>
      <sheetName val="tra-vat-lieu"/>
      <sheetName val="VAT &amp; CIT COMIN"/>
      <sheetName val="VN 9"/>
      <sheetName val="VN 8"/>
      <sheetName val="VN 6"/>
      <sheetName val="VN 3"/>
      <sheetName val="VN 1"/>
      <sheetName val="lot 10.1"/>
      <sheetName val="lot 10.2"/>
      <sheetName val="lot 11.1"/>
      <sheetName val="lot 11.2"/>
      <sheetName val="lot 12.1"/>
      <sheetName val="lot 12.2"/>
      <sheetName val="TTDZ22"/>
      <sheetName val="ctTBA"/>
      <sheetName val="NEW-PANEL"/>
      <sheetName val="Chart1"/>
      <sheetName val="mong + than"/>
      <sheetName val="h thien tt"/>
      <sheetName val="hoµn thien x trat"/>
      <sheetName val="~         "/>
      <sheetName val="DGIAgoi1"/>
      <sheetName val="ctdg"/>
      <sheetName val="tuong"/>
      <sheetName val="XT_Buoc 3"/>
      <sheetName val="TH_TB"/>
      <sheetName val="bia_"/>
      <sheetName val="Gia_MBA_(2)"/>
      <sheetName val="Gi¸_tñ_bï"/>
      <sheetName val="Gia_KH"/>
      <sheetName val="GiaVT_XDCB"/>
      <sheetName val="Gia_MBA"/>
      <sheetName val="Cac_HS_hay_SD"/>
      <sheetName val="Tổng kê"/>
      <sheetName val="Yen Dinh 1"/>
      <sheetName val="KLHT"/>
      <sheetName val="T_x0014_04"/>
      <sheetName val="KPVC-BD "/>
      <sheetName val="Chiet tinh"/>
      <sheetName val="T_ng kê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VCV-BE-TONG"/>
      <sheetName val="daywork- Tham khao"/>
      <sheetName val="DATA"/>
      <sheetName val="dtct_cong"/>
      <sheetName val="VAT_&amp;_CIT_COMIN"/>
      <sheetName val="VN_9"/>
      <sheetName val="VN_8"/>
      <sheetName val="VN_6"/>
      <sheetName val="VN_3"/>
      <sheetName val="VN_1"/>
      <sheetName val="lot_10_1"/>
      <sheetName val="lot_10_2"/>
      <sheetName val="lot_11_1"/>
      <sheetName val="lot_11_2"/>
      <sheetName val="lot_12_1"/>
      <sheetName val="lot_12_2"/>
      <sheetName val="gia_vt,nc,may"/>
      <sheetName val="DON GIA TRAM (3)"/>
      <sheetName val="DGXDCB_DD"/>
      <sheetName val="hieuchinh30.11"/>
      <sheetName val="Gia_K_x0008_"/>
      <sheetName val="Cac_HP_hay_SD"/>
      <sheetName val="hoµn thien x tra4"/>
      <sheetName val="Out"/>
      <sheetName val="bka "/>
      <sheetName val="Book 1 Summary"/>
      <sheetName val="DONVIBAN"/>
      <sheetName val="NGUON"/>
      <sheetName val="T_ng k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TTram"/>
      <sheetName val="BT -TBA"/>
      <sheetName val="TTDZ35"/>
      <sheetName val="BT- DZ35"/>
      <sheetName val="TTDZ04"/>
      <sheetName val="BT-DZ0,4"/>
      <sheetName val="TTinhcto"/>
      <sheetName val="BT - cto"/>
      <sheetName val="ChiphiVC"/>
      <sheetName val="TH"/>
      <sheetName val="TH-QT"/>
      <sheetName val="To-bia"/>
      <sheetName val="Sheet1"/>
      <sheetName val="Gia MBA (2)"/>
      <sheetName val="Gi¸ tñ bï"/>
      <sheetName val="Gia-NC"/>
      <sheetName val="Gia-TN"/>
      <sheetName val="Gia KH"/>
      <sheetName val="GiaVT"/>
      <sheetName val="GiaVT XDCB"/>
      <sheetName val="Gia MBA"/>
      <sheetName val="Cac HS hay SD"/>
      <sheetName val="00000000"/>
      <sheetName val="GVL"/>
      <sheetName val="Suachua"/>
      <sheetName val="Phan Tien Xuan Son La"/>
      <sheetName val="PhanTienXuan Nam Mu"/>
      <sheetName val="Quy"/>
      <sheetName val="NguyenHuyen"/>
      <sheetName val="Gia cong CK"/>
      <sheetName val="Co gioi- Nam Mu"/>
      <sheetName val="Thai nguyen"/>
      <sheetName val="PVNA"/>
      <sheetName val="To Dien Son La"/>
      <sheetName val="ToDien Nam Mu"/>
      <sheetName val="Anca BV"/>
      <sheetName val="Bao ve Son La"/>
      <sheetName val="Bao ve Nam Mu"/>
      <sheetName val="Bay"/>
      <sheetName val="B ay"/>
      <sheetName val="S y"/>
      <sheetName val="Gian tiep son la"/>
      <sheetName val="Gian tiep Nam Mu"/>
      <sheetName val="Ky Thuat Nam Mu"/>
      <sheetName val="Ky thuat Son La"/>
      <sheetName val="Tonghop"/>
      <sheetName val="XL4Test5"/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N$"/>
      <sheetName val="CNVND"/>
      <sheetName val="10000000"/>
      <sheetName val="20000000"/>
      <sheetName val="30000000"/>
      <sheetName val="40000000"/>
      <sheetName val="50000000"/>
      <sheetName val="60000000"/>
      <sheetName val="XL4Poppy"/>
      <sheetName val="TT04"/>
      <sheetName val="CTV Di dong"/>
      <sheetName val="Gia_NC"/>
      <sheetName val="SHS"/>
      <sheetName val="6A"/>
      <sheetName val="6B"/>
      <sheetName val="6c"/>
      <sheetName val="7A"/>
      <sheetName val="7B"/>
      <sheetName val="7C"/>
      <sheetName val="8A"/>
      <sheetName val="8B"/>
      <sheetName val="8C"/>
      <sheetName val="9A"/>
      <sheetName val="9B"/>
      <sheetName val="THTK"/>
      <sheetName val="THC"/>
      <sheetName val="ds"/>
      <sheetName val="정부노임단가"/>
      <sheetName val="chitiet"/>
      <sheetName val="ctTBA"/>
      <sheetName val="QMCT"/>
      <sheetName val="Bó-DZ0,4"/>
      <sheetName val="Phan Tien Xuan Son&quot;La"/>
      <sheetName val="Chart1"/>
      <sheetName val="Sheet2"/>
      <sheetName val="Sheet3"/>
      <sheetName val="vat tu"/>
      <sheetName val="Quy IV"/>
      <sheetName val="Quy III"/>
      <sheetName val="Quy II"/>
      <sheetName val="Qui I"/>
      <sheetName val="Sheet 4"/>
      <sheetName val="Sheet5"/>
      <sheetName val="Sheet6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GVT"/>
      <sheetName val="Sheat1"/>
      <sheetName val="mong + than"/>
      <sheetName val="h thien tt"/>
      <sheetName val="hoµn thien x trat"/>
      <sheetName val="~         "/>
      <sheetName val="subload"/>
      <sheetName val="TH-Dien"/>
      <sheetName val="TTVanChuyen"/>
      <sheetName val="NEW-PANEL"/>
      <sheetName val="Gia"/>
      <sheetName val="______"/>
      <sheetName val="BT_-TBA"/>
      <sheetName val="BT-_DZ35"/>
      <sheetName val="BT_-_cto"/>
      <sheetName val="Gia_MBA_(2)"/>
      <sheetName val="Gi¸_tñ_bï"/>
      <sheetName val="Gia_KH"/>
      <sheetName val="GiaVT_XDCB"/>
      <sheetName val="Gia_MBA"/>
      <sheetName val="Cac_HS_hay_SD"/>
      <sheetName val="Phan_Tien_Xuan_Son_La"/>
      <sheetName val="PhanTienXuan_Nam_Mu"/>
      <sheetName val="Gia_cong_CK"/>
      <sheetName val="Co_gioi-_Nam_Mu"/>
      <sheetName val="Thai_nguyen"/>
      <sheetName val="To_Dien_Son_La"/>
      <sheetName val="ToDien_Nam_Mu"/>
      <sheetName val="Anca_BV"/>
      <sheetName val="Bao_ve_Son_La"/>
      <sheetName val="Bao_ve_Nam_Mu"/>
      <sheetName val="B_ay"/>
      <sheetName val="S_y"/>
      <sheetName val="Gian_tiep_son_la"/>
      <sheetName val="Gian_tiep_Nam_Mu"/>
      <sheetName val="Ky_Thuat_Nam_Mu"/>
      <sheetName val="Ky_thuat_Son_La"/>
      <sheetName val="tienluong"/>
      <sheetName val="Gia_GC_Satthep"/>
      <sheetName val="1002"/>
      <sheetName val="MB NHAN "/>
      <sheetName val="Book 1 Summary"/>
      <sheetName val="Gian_tiep_so._la"/>
      <sheetName val="______"/>
      <sheetName val="10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a"/>
      <sheetName val="ctTBA"/>
      <sheetName val="BTTBA"/>
      <sheetName val="DZ22"/>
      <sheetName val="TTDZ22"/>
      <sheetName val="DZ04"/>
      <sheetName val="TTDZ0,4-cto"/>
      <sheetName val="cto"/>
      <sheetName val="THctiet"/>
      <sheetName val="THctiet (2)"/>
      <sheetName val="bia (4)"/>
      <sheetName val="ma-pt"/>
      <sheetName val="T1-2004"/>
      <sheetName val="T2"/>
      <sheetName val="T3"/>
      <sheetName val="quy1"/>
      <sheetName val="T4"/>
      <sheetName val="T5"/>
      <sheetName val="T6"/>
      <sheetName val="Quý 2"/>
      <sheetName val="6Thang"/>
      <sheetName val="T7"/>
      <sheetName val="Sheet3"/>
      <sheetName val="Sheet2"/>
      <sheetName val="cham diem"/>
      <sheetName val="5T"/>
      <sheetName val="00000000"/>
      <sheetName val="XL4Poppy"/>
      <sheetName val="_Thai Hoa 2.xls聝ctTBA"/>
      <sheetName val="THctihiphiV"/>
      <sheetName val="tientet"/>
      <sheetName val="hochieu"/>
      <sheetName val="Sodu"/>
      <sheetName val="Sodu (2)"/>
      <sheetName val="Sodu t8"/>
      <sheetName val="THluong (2)"/>
      <sheetName val="THluong (3)"/>
      <sheetName val="Sodu t8 (2)"/>
      <sheetName val="Sodu t9(3)"/>
      <sheetName val="Sodu t11"/>
      <sheetName val="Sheet6"/>
      <sheetName val="Sheet7"/>
      <sheetName val="Sheet8"/>
      <sheetName val="Sheet9"/>
      <sheetName val="Sheet10"/>
      <sheetName val="CNV nu"/>
      <sheetName val="CN nu 1"/>
      <sheetName val="CN nu 2"/>
      <sheetName val="XL4Test5"/>
      <sheetName val="Ctinh 10kV"/>
      <sheetName val="TTTram"/>
      <sheetName val="_Thai Hoa 2.xls_ctTBA"/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N$"/>
      <sheetName val="CNVND"/>
      <sheetName val="10000000"/>
      <sheetName val="20000000"/>
      <sheetName val="30000000"/>
      <sheetName val="40000000"/>
      <sheetName val="50000000"/>
      <sheetName val="60000000"/>
      <sheetName val="TT35"/>
      <sheetName val="ESTI_"/>
      <sheetName val="DI_ESTI"/>
      <sheetName val="Sodu t( (2)"/>
      <sheetName val="ESTI."/>
      <sheetName val="DI-ESTI"/>
      <sheetName val="ctTÊA"/>
      <sheetName val="THcthet"/>
      <sheetName val="Dm mui"/>
      <sheetName val="Don gia"/>
      <sheetName val="_Thai Hoa 2.xls聝ctTBA"/>
      <sheetName val="_Thai Hoa 2.xls_ctTBA"/>
      <sheetName val="Chart1"/>
      <sheetName val="mong + than"/>
      <sheetName val="h thien tt"/>
      <sheetName val="hoµn thien x trat"/>
      <sheetName val="~         "/>
      <sheetName val="BT-DSPK"/>
      <sheetName val="IBASE"/>
      <sheetName val="Tai khoan"/>
      <sheetName val="V.phi"/>
      <sheetName val="DV-T-D"/>
      <sheetName val="bcnoitru"/>
      <sheetName val="bcng.tru"/>
      <sheetName val="Sheet5"/>
      <sheetName val="Sheet11"/>
      <sheetName val="Sheet12"/>
      <sheetName val="Sheet13"/>
      <sheetName val="Sheet14"/>
      <sheetName val="Sheet15"/>
      <sheetName val="Sheet16"/>
      <sheetName val="qui_1"/>
      <sheetName val="qui_2"/>
      <sheetName val="qui_3"/>
      <sheetName val="Qui_4"/>
      <sheetName val="Thanh_ly"/>
      <sheetName val="XXXXXXXX"/>
      <sheetName val="_Thai Hoa 2.xls_ctTBA"/>
      <sheetName val="GVL"/>
      <sheetName val="LS 31.12.02"/>
      <sheetName val="THctiet_(2)"/>
      <sheetName val="bia_(4)"/>
      <sheetName val="_Thai_Hoa_2_xls聝ctTBA"/>
      <sheetName val="Sheet1"/>
      <sheetName val="Sheet4"/>
      <sheetName val="Tĵ"/>
      <sheetName val="CD"/>
      <sheetName val="ken=&quot;6595b64144ccf1df&quot;,type=&quot;wi"/>
      <sheetName val="TT04"/>
      <sheetName val="tienluong"/>
      <sheetName val="dtxl"/>
      <sheetName val="FX FWD KS"/>
      <sheetName val="ERP"/>
      <sheetName val="BCD"/>
      <sheetName val="SOCAI"/>
      <sheetName val="B02I"/>
      <sheetName val="B02II"/>
      <sheetName val="PL-KT"/>
      <sheetName val="B03"/>
      <sheetName val="B05a"/>
      <sheetName val="B06I"/>
      <sheetName val="B06II"/>
      <sheetName val="B06III"/>
      <sheetName val="THKphi"/>
      <sheetName val="KKTM"/>
      <sheetName val="BClai"/>
      <sheetName val="anca"/>
      <sheetName val="ctp"/>
      <sheetName val="®«chai"/>
      <sheetName val="cbl"/>
      <sheetName val="BHYT"/>
      <sheetName val="hdthuviec"/>
      <sheetName val="luong"/>
      <sheetName val="luong7"/>
      <sheetName val="Gia"/>
      <sheetName val="tra-vat-lieu"/>
      <sheetName val="DEF"/>
      <sheetName val="_Thai Hoa 2.xlsã¢ctTBA"/>
      <sheetName val="_Thai Hoa 2.xlsÂctTBA"/>
      <sheetName val="CHIET TINH TBA "/>
      <sheetName val="CHIET TINH DZ 0,4 KV "/>
      <sheetName val="CHIET TINH DZ 35 KV"/>
      <sheetName val="CHIET TINH CCT "/>
      <sheetName val="_Thai_Hoa_2_xls聝ctTBA"/>
      <sheetName val="_Thai Hoa 2.xlsã¢ctTBA"/>
      <sheetName val="_Thai Hoa 2.xlsÂctTBA"/>
      <sheetName val="C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5 nam (tach)"/>
      <sheetName val="5 nam (tach) (2)"/>
      <sheetName val="KH 2003"/>
      <sheetName val="TH Ky Anh"/>
      <sheetName val="Sheet2 (2)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1"/>
      <sheetName val="T11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phan tich DG"/>
      <sheetName val="gia vat lieu"/>
      <sheetName val="gia xe may"/>
      <sheetName val="gia nhan cong"/>
      <sheetName val="XL4Test5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Bia"/>
      <sheetName val="Tm"/>
      <sheetName val="THKP"/>
      <sheetName val="DGi"/>
      <sheetName val="fOOD"/>
      <sheetName val="FORM hc"/>
      <sheetName val="FORM pc"/>
      <sheetName val="CamPha"/>
      <sheetName val="MongCai"/>
      <sheetName val="70000000"/>
      <sheetName val="ADKT"/>
      <sheetName val="TH  goi 4-x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CV den trong to聮g"/>
      <sheetName val="Oð mai 279"/>
      <sheetName val="PNT_QUOT__3"/>
      <sheetName val="COAT_WRAP_QIOT__3"/>
      <sheetName val="PNT-QUOT-D150#3"/>
      <sheetName val="PNT-QUOT-H153#3"/>
      <sheetName val="PNT-QUOT-K152#3"/>
      <sheetName val="PNT-QUOT-H146#3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ȴ0000000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cocB40 5B"/>
      <sheetName val="cocD50 9A"/>
      <sheetName val="cocD75 16"/>
      <sheetName val="coc B80 TD25"/>
      <sheetName val="P27 B80"/>
      <sheetName val="Coc23 B80"/>
      <sheetName val="cong B80 C4"/>
      <sheetName val="Km27' - Km278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SOLIEU"/>
      <sheetName val="TINHTOAN"/>
      <sheetName val="Bao cao KQTH quy hoach 135"/>
      <sheetName val="Sheet5"/>
      <sheetName val="Sheet6"/>
      <sheetName val="Sheet7"/>
      <sheetName val="Sheet8"/>
      <sheetName val="Sheet9"/>
      <sheetName val="Sheet10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Shedt1"/>
      <sheetName val="_x0012_0000000"/>
      <sheetName val="Km283 - Jm284"/>
      <sheetName val="XLÇ_x0015_oppy"/>
      <sheetName val="Don gia"/>
      <sheetName val="T_x000b_331"/>
      <sheetName val="p0000000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XXXXX_XX"/>
      <sheetName val="Cong ban 1,5_x0013_"/>
      <sheetName val="BKLBD"/>
      <sheetName val="PTDG"/>
      <sheetName val="DTCT"/>
      <sheetName val="vlct"/>
      <sheetName val="Sheet11"/>
      <sheetName val="Sheet12"/>
      <sheetName val="Sheet13"/>
      <sheetName val="Sheet14"/>
      <sheetName val="GS02-thu0TM"/>
      <sheetName val="Macro1"/>
      <sheetName val="Macro2"/>
      <sheetName val="Macro3"/>
      <sheetName val="K43"/>
      <sheetName val="THKL"/>
      <sheetName val="PL43"/>
      <sheetName val="K43+0.00 - 338 Trai"/>
      <sheetName val="xdcb 01-2003"/>
      <sheetName val="Km&quot;80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Áo"/>
      <sheetName val="ESTI."/>
      <sheetName val="DI-ESTI"/>
      <sheetName val="Song ban 0,7x0,7"/>
      <sheetName val="Cong ban 0,8x ,8"/>
      <sheetName val="TNghiªm T_x0002_ "/>
      <sheetName val="tt-_x0014_BA"/>
      <sheetName val="TD_x0014_"/>
      <sheetName val="_x0014_.12"/>
      <sheetName val="QD c5a HDQT (2)"/>
      <sheetName val="_x0003_hart1"/>
      <sheetName val="Lap ®at ®hÖn"/>
      <sheetName val="Package1"/>
      <sheetName val="Kѭ284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Khac DP"/>
      <sheetName val="Khoi than "/>
      <sheetName val="B3_208_than"/>
      <sheetName val="B3_208_TU"/>
      <sheetName val="B3_208_TW"/>
      <sheetName val="B3_208_DP"/>
      <sheetName val="B3_208_khac"/>
      <sheetName val="Baocao"/>
      <sheetName val="UT"/>
      <sheetName val="TongHopHD"/>
      <sheetName val="Sÿÿÿÿ"/>
      <sheetName val="quÿÿ"/>
      <sheetName val="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TAU"/>
      <sheetName val="KHACH"/>
      <sheetName val="BC1"/>
      <sheetName val="BC2"/>
      <sheetName val="BAO CAO AN"/>
      <sheetName val="BANGKEKHACH"/>
      <sheetName val="Mp mai 275"/>
      <sheetName val="gìIÏÝ_x001c_Ã_x0008_ç¾{è"/>
      <sheetName val="Dong$bac"/>
      <sheetName val="XNxlva sxthanKCIÉ"/>
      <sheetName val="30100000"/>
      <sheetName val="Thang8-02"/>
      <sheetName val="Thang9-02"/>
      <sheetName val="Thang10-02"/>
      <sheetName val="Thang11-02"/>
      <sheetName val="Thang12-02"/>
      <sheetName val="Thang01-03"/>
      <sheetName val="Thang02-03"/>
      <sheetName val="_x000b_luong phu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ၔong hop QL48 - 2"/>
      <sheetName val="Km266"/>
      <sheetName val="Ton 31.1"/>
      <sheetName val="NhapT.2"/>
      <sheetName val="Xuat T.2"/>
      <sheetName val="Ton 28.2"/>
      <sheetName val="H.Tra"/>
      <sheetName val="Hang CTY TRA LAI"/>
      <sheetName val="Hang NV Tra Lai"/>
      <sheetName val="Km27%"/>
      <sheetName val="O0 mai 279"/>
      <sheetName val="Op"/>
      <sheetName val="Op mai 28_x0011_"/>
      <sheetName val="5 nam (tac`) (2)"/>
      <sheetName val="D%o nai"/>
      <sheetName val="CTT cao so."/>
      <sheetName val="XNxlva sxdhanKCII"/>
      <sheetName val="CTxay lap mo C_x0010_"/>
      <sheetName val="120"/>
      <sheetName val="IFAD"/>
      <sheetName val="CVHN"/>
      <sheetName val="TCVM"/>
      <sheetName val="RIDP"/>
      <sheetName val="LDNN"/>
      <sheetName val="Cong ban 0,7p0,7"/>
      <sheetName val="Km275 - Ke276"/>
      <sheetName val="Km280 - Km2(1"/>
      <sheetName val="Km282 - Kl283"/>
      <sheetName val="Tong hop Op m!i"/>
      <sheetName val="BCDSPS"/>
      <sheetName val="BCDKT"/>
      <sheetName val="_PNT-P3.xlsUTong hop (2)"/>
      <sheetName val="Km276 - Ke277"/>
      <sheetName val="_PNT-P3.xlsUKm279 - Km280"/>
      <sheetName val="Khach iang le "/>
      <sheetName val="t01.06"/>
      <sheetName val="Tong (op"/>
      <sheetName val="Coc 4ieu"/>
      <sheetName val="Du tnan chi tiet coc nuoc"/>
      <sheetName val="TNghiÖ- VL"/>
      <sheetName val="thaß26"/>
      <sheetName val="ADKTKT02"/>
      <sheetName val="7000 000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gVL"/>
      <sheetName val="mua vao"/>
      <sheetName val="chi phi "/>
      <sheetName val="ban ra 10%"/>
      <sheetName val="__-BLDG"/>
      <sheetName val="Nhap du lieu"/>
      <sheetName val="tt chu don"/>
      <sheetName val="tuong"/>
      <sheetName val="TDT-TBࡁ"/>
      <sheetName val="Op mai 2_x000c_"/>
      <sheetName val=""/>
      <sheetName val="bc"/>
      <sheetName val="K.O"/>
      <sheetName val="xang _clc"/>
      <sheetName val="X¡NG_td"/>
      <sheetName val="MaZUT"/>
      <sheetName val="DIESEL"/>
      <sheetName val="Km_x0012_77 "/>
      <sheetName val="k, vt tho"/>
      <sheetName val="Km280 ࠭ Km281"/>
      <sheetName val=""/>
      <sheetName val=""/>
      <sheetName val=""/>
      <sheetName val=""/>
      <sheetName val="Cong ban 1,5„—_x0013_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CV den trong to_g"/>
      <sheetName val="_0000000"/>
      <sheetName val="K_284"/>
      <sheetName val="DG "/>
      <sheetName val="VÃt liÖu"/>
      <sheetName val="_x0003_har"/>
      <sheetName val="Cac cang UT mua thal Dong bac"/>
      <sheetName val="chieud_x0005_"/>
      <sheetName val="Shaet13"/>
      <sheetName val="gìIÏÝ_x001c_齘_x0013_龜_x0013_ꗃ〒"/>
      <sheetName val="PNT-P3"/>
      <sheetName val="K-280 - Km281"/>
      <sheetName val="Xa9lap "/>
      <sheetName val="P210-TP20"/>
      <sheetName val="CB32"/>
      <sheetName val="Diem mon hoc"/>
      <sheetName val="Tong hop diem"/>
      <sheetName val="HoTen-khong duoc xoa"/>
      <sheetName val="gia x"/>
      <sheetName val="nam2004"/>
      <sheetName val="T_ 131"/>
      <sheetName val="DŃ02"/>
      <sheetName val="QD cua 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10000000"/>
      <sheetName val="CDPS 6tc (2)"/>
      <sheetName val="20000000"/>
      <sheetName val="Thep be"/>
      <sheetName val="Thep than"/>
      <sheetName val="Thep xa mu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b1"/>
      <sheetName val="Sheet6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km248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au"/>
      <sheetName val="CT-BT"/>
      <sheetName val="Xa"/>
      <sheetName val="XL4Test5"/>
      <sheetName val="Congty"/>
      <sheetName val="VPPN"/>
      <sheetName val="XN74"/>
      <sheetName val="XN54"/>
      <sheetName val="XN33"/>
      <sheetName val="NK96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onghop"/>
      <sheetName val="Sheet7"/>
      <sheetName val="TH du toan "/>
      <sheetName val="Du toan "/>
      <sheetName val="C.Tinh"/>
      <sheetName val="TK_cap"/>
      <sheetName val="_IBASE2.XLSѝTNHNoi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rich Ngang"/>
      <sheetName val="Danh sach Rieng"/>
      <sheetName val="Dia Diem Thuc Tap"/>
      <sheetName val="De Tai Thuc Tap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phan tich DG"/>
      <sheetName val="gia vat lieu"/>
      <sheetName val="gia xe may"/>
      <sheetName val="gia nhan cong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VtuHaTheSauTBANg⤤yenDu6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〴7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T 03"/>
      <sheetName val="TH 03"/>
      <sheetName val="XXXXXX_xda24_X"/>
      <sheetName val="HHVt 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CamPha"/>
      <sheetName val="MongCai"/>
      <sheetName val="30000000"/>
      <sheetName val="40000000"/>
      <sheetName val="50000000"/>
      <sheetName val="60000000"/>
      <sheetName val="70000000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Sheet1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Co~g hop 1,5x1,5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V di trong  dong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angTH"/>
      <sheetName val="Xaylap "/>
      <sheetName val="Nhan cong"/>
      <sheetName val="Thietbi"/>
      <sheetName val="Diengiai"/>
      <sheetName val="Vanchuyen"/>
      <sheetName val="TH_BQ"/>
      <sheetName val="HD1"/>
      <sheetName val="HD4"/>
      <sheetName val="HD3"/>
      <sheetName val="HD5"/>
      <sheetName val="HD7"/>
      <sheetName val="HD6"/>
      <sheetName val="HD2"/>
      <sheetName val=".tuanM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Sheed5"/>
      <sheetName val="TL"/>
      <sheetName val="GK"/>
      <sheetName val="CB"/>
      <sheetName val="VP"/>
      <sheetName val="Km274-Km274"/>
      <sheetName val="Km27'-Km278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Chart3"/>
      <sheetName val="Chart2"/>
      <sheetName val=" KQTH quy hoach 135"/>
      <sheetName val="Bao cao KQTH quy hoach 135"/>
      <sheetName val="BaTrieu-L.con"/>
      <sheetName val="EDT - Ro"/>
      <sheetName val="THQI"/>
      <sheetName val="T6"/>
      <sheetName val="THQII"/>
      <sheetName val="Trung"/>
      <sheetName val="THQIII"/>
      <sheetName val="THT nam 04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ia"/>
      <sheetName val="ctTBA"/>
      <sheetName val="BTTBA"/>
      <sheetName val="DZ22"/>
      <sheetName val="TTDZ22"/>
      <sheetName val="DZ04"/>
      <sheetName val="TTDZ0,4-cto"/>
      <sheetName val="cto"/>
      <sheetName val="THctiet"/>
      <sheetName val="THctiet (2)"/>
      <sheetName val="bia (4)"/>
      <sheetName val="CT"/>
      <sheetName val="C47(II)"/>
      <sheetName val="C47(I)"/>
      <sheetName val="C46"/>
      <sheetName val="C45"/>
      <sheetName val="YT 02"/>
      <sheetName val="C2A"/>
      <sheetName val="Trich nop"/>
      <sheetName val="00000000"/>
      <sheetName val="10000000"/>
      <sheetName val="XXXXXXXX"/>
      <sheetName val="20000000"/>
      <sheetName val="XL4Poppy"/>
      <sheetName val="Gia"/>
      <sheetName val="GVL"/>
      <sheetName val="Nam - VD"/>
      <sheetName val="CTY TAY HO"/>
      <sheetName val="DUNG XEROX"/>
      <sheetName val="Anh Duc"/>
      <sheetName val="CT Thanh Liem"/>
      <sheetName val="Phuc Yen"/>
      <sheetName val="CT thiet bi in"/>
      <sheetName val="LAM (LBien)"/>
      <sheetName val="Long (C.Tien)"/>
      <sheetName val="Ly (C.Thang)"/>
      <sheetName val="Co Soi"/>
      <sheetName val="Chu Hung(Gau)"/>
      <sheetName val="51-Phan Dinh Phung"/>
      <sheetName val="Mai(TDT)"/>
      <sheetName val="C.Tuyet"/>
      <sheetName val="CTy ICT"/>
      <sheetName val="CTCDPTNT"/>
      <sheetName val="CTQuynh"/>
      <sheetName val="CT dandung"/>
      <sheetName val="XNXDH 312"/>
      <sheetName val="T.Phuong"/>
      <sheetName val="Thai"/>
      <sheetName val="Phuong(BT)"/>
      <sheetName val="CTPTHN"/>
      <sheetName val="Ha(SMT)"/>
      <sheetName val="Quang"/>
      <sheetName val="Chi Thuy"/>
      <sheetName val="Minh"/>
      <sheetName val="Duong lang thuong"/>
      <sheetName val="X.Thuy"/>
      <sheetName val="Kien"/>
      <sheetName val="Hoa"/>
      <sheetName val="XNXL3"/>
      <sheetName val="Vinh"/>
      <sheetName val="Manh"/>
      <sheetName val="CTY Tp MB"/>
      <sheetName val="Nhat Vinh"/>
      <sheetName val="Mai Lan"/>
      <sheetName val="Chart1"/>
      <sheetName val="CDMua"/>
      <sheetName val="Huyen"/>
      <sheetName val="Thanh"/>
      <sheetName val="Ly"/>
      <sheetName val="Phuong"/>
      <sheetName val="Tam "/>
      <sheetName val="Lan (2)"/>
      <sheetName val="Lan"/>
      <sheetName val="Thuy"/>
      <sheetName val="T_x0014_DZ22"/>
      <sheetName val="Pier"/>
      <sheetName val="TT04"/>
      <sheetName val="DTgiaothau"/>
      <sheetName val="Ctinh 10kV"/>
      <sheetName val="LM"/>
      <sheetName val="THctiet_(2)"/>
      <sheetName val="bia_(4)"/>
      <sheetName val="M聡i Lan"/>
      <sheetName val="TTT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huc thanh"/>
      <sheetName val="tong hop"/>
      <sheetName val="phan tich DG"/>
      <sheetName val="gia vat lieu"/>
      <sheetName val="gia xe may"/>
      <sheetName val="gia nhan cong"/>
      <sheetName val="XL4Test5"/>
      <sheetName val="DANH SACH"/>
      <sheetName val="Sheet1"/>
      <sheetName val="Sheet3"/>
      <sheetName val="00000000"/>
      <sheetName val="10000000"/>
      <sheetName val="VL,NC"/>
      <sheetName val="Sheet5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PHAN TICH`VAT T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HKP"/>
      <sheetName val="Tien An T11"/>
      <sheetName val="DNPD-QL"/>
      <sheetName val="Bang luong"/>
      <sheetName val="Bang CC"/>
      <sheetName val=" Luong nghien "/>
      <sheetName val="QT-LN"/>
      <sheetName val="Giantiep"/>
      <sheetName val="Phuc vu"/>
      <sheetName val="May Phat"/>
      <sheetName val="1813"/>
      <sheetName val="ctTBA"/>
      <sheetName val="GVT"/>
      <sheetName val="Sheet2"/>
      <sheetName val="Tongke"/>
      <sheetName val="_"/>
      <sheetName val="Sheet5"/>
      <sheetName val="QTDG"/>
      <sheetName val="TTTram"/>
      <sheetName val="DO AM DT"/>
      <sheetName val="Luong T1- 03"/>
      <sheetName val="Luong T2- 03"/>
      <sheetName val="Luong T3- 03"/>
      <sheetName val="Sheet5"/>
      <sheetName val="Sheet5"/>
      <sheetName val="Sheet5"/>
      <sheetName val="TONG HOP K©N© 2ÈI"/>
      <sheetName val="MTO REV.2(ARMOR)"/>
      <sheetName val="Tai khoan"/>
      <sheetName val="Dot31"/>
      <sheetName val="Dot32"/>
      <sheetName val="Dot33"/>
      <sheetName val="Dot34"/>
      <sheetName val="Dot35"/>
      <sheetName val="Dot26"/>
      <sheetName val="Dot27"/>
      <sheetName val="Dot28"/>
      <sheetName val="Dot29"/>
      <sheetName val="Dot30"/>
      <sheetName val="BO"/>
      <sheetName val="giathanh1"/>
      <sheetName val="DTCT-TB"/>
      <sheetName val="TONG KE DZ 0.4 KV"/>
      <sheetName val="Bia TQT"/>
      <sheetName val="BANG DU TGAN DRC"/>
      <sheetName val="VC B_x000f_"/>
      <sheetName val="PHAN DICH VAT TU"/>
      <sheetName val="DIEL GIAI KL"/>
      <sheetName val="KLDK THUC HIEN"/>
      <sheetName val="Shaet30"/>
      <sheetName val="Sheet#2"/>
      <sheetName val="Qheet36"/>
      <sheetName val="Thuc thanh"/>
      <sheetName val="CHIET TINH DGN GIA"/>
      <sheetName val="Sheet5"/>
      <sheetName val="gia xe "/>
      <sheetName val="Sheet5__x0008__x0006__x0008__x0003_ဠ_蜰Ư༢_螸Ư༢_蠼Ư༢_裀Ư༢_襄Ư"/>
      <sheetName val="Sheet5__x0008__x0006__x0008__x0003_ဠ_蜰Ư༢_螸Ư༢_蠼Ư༢_⋀_x000f_쀀꾈∁_x000f_"/>
      <sheetName val="___U___U___U___U___U___U_______"/>
      <sheetName val="Sheet5__x0008__x0006__x0008__x0003____U___U___U___U___U"/>
      <sheetName val="Sheet5__x0008__x0006__x0008__x0003____U___U___U____x000f_____x000f_"/>
      <sheetName val="___U___U___U___U___U___U__"/>
      <sheetName val="_"/>
      <sheetName val="Sheet5__x0008__x0006__x0008__x0003_ဠ 蜰Ư༢_螸Ư༢_蠼Ư༢_裀Ư༢_襄Ư"/>
      <sheetName val="_ _U_"/>
      <sheetName val="TONGSBU"/>
      <sheetName val="TL rieng"/>
      <sheetName val="TONG KE"/>
      <sheetName val="Electrical Breakdown"/>
      <sheetName val="_"/>
      <sheetName val="Sheet5"/>
      <sheetName val="TT04"/>
      <sheetName val="_"/>
      <sheetName val="gia xe _ay"/>
      <sheetName val="_ _U___U___U___U___U___U_______"/>
      <sheetName val="_ _U___U___U___U___U___U__"/>
      <sheetName val="dtct cau"/>
      <sheetName val="gia xe "/>
      <sheetName val="Sheet5__x0008__x0006__x0008__x0003_ဠ_蜰Ư༢_螸Ư༢_蠼Ư༢_裀Ư༢_襄Ư"/>
      <sheetName val="Sheet5__x0008__x0006__x0008__x0003_ဠ_蜰Ư༢_螸Ư༢_蠼Ư༢_⋀_x000f_쀀꾈∁_x000f_"/>
      <sheetName val="___U___U___U___U___U___U_______"/>
      <sheetName val="Sheet5__x0008__x0006__x0008__x0003____U___U___U___U___U"/>
      <sheetName val="Sheet5__x0008__x0006__x0008__x0003____U___U___U____x000f_____x000f_"/>
      <sheetName val="___U___U___U___U___U___U__"/>
      <sheetName val="Sheet5__x0008__x0006__x0008__x0003_ဠ 蜰Ư༢_螸Ư༢_蠼Ư༢_裀Ư༢_襄Ư"/>
      <sheetName val="Chi tiet1"/>
      <sheetName val="Gia KS"/>
      <sheetName val="dg"/>
      <sheetName val="_ia nhan cong"/>
      <sheetName val="Sheet5"/>
      <sheetName val="Sheet5__x0008__x0006__x0008__x0003__ _U___U___U___U___U"/>
      <sheetName val="_ _U_"/>
      <sheetName val="gia xe _ay"/>
      <sheetName val="_ _U___U___U___U___U___U_______"/>
      <sheetName val="_ _U___U___U___U___U___U__"/>
      <sheetName val="Sheet5__x0008__x0006__x0008__x0003__ _U___U___U___U___U"/>
      <sheetName val="Tong_ke"/>
      <sheetName val=""/>
      <sheetName val="Sheet5"/>
      <sheetName val="DK-TT"/>
      <sheetName val="DS_cau"/>
      <sheetName val="DANH_SACH"/>
      <sheetName val="tong_hop"/>
      <sheetName val="phan_tich_DG"/>
      <sheetName val="gia_vat_lieu"/>
      <sheetName val="gia_xe_may"/>
      <sheetName val="gia_nhan_cong"/>
      <sheetName val="PHAN_TICH_VAT_TU_NGANG"/>
      <sheetName val="BANG_DU_TOAN"/>
      <sheetName val="BANG_DU_TOAN_DRC"/>
      <sheetName val="DIEN_GIAI_TIEN_LUONG"/>
      <sheetName val="TONG_HOP_KINH_PHI"/>
      <sheetName val="CHIET_TINH_DON_GIA"/>
      <sheetName val="PHAN_TICH_KHOI_LUONG"/>
      <sheetName val="TH_VAT_TU"/>
      <sheetName val="VC_OTO"/>
      <sheetName val="VC_BO"/>
      <sheetName val="PHAN_TICH_VAT_TU"/>
      <sheetName val="PHAN_TICH_VAT_TU_THEO_NHOM"/>
      <sheetName val="TONG_HOP_NHAN_CONG"/>
      <sheetName val="TONG_HOP_CA_MAY"/>
      <sheetName val="DON_GIA_TONG_HOP"/>
      <sheetName val="DIEN_GIAI_CPSX"/>
      <sheetName val="BANG_GIA_DU_TOAN_THUY_LOI"/>
      <sheetName val="DON_GIA_TONG_HOP_THUY_LOI"/>
      <sheetName val="BANG_GIA_DAU_THAU"/>
      <sheetName val="DIEN_GIAI_TIEN_LUONG_DRC"/>
      <sheetName val="BANG_GIA_DEN_CHAN_CT"/>
      <sheetName val="BANG_BU_VAN_CHUYEN"/>
      <sheetName val="CHI_PHI_CA_MAY"/>
      <sheetName val="CHI_PHI_NHAN_CONG"/>
      <sheetName val="PHAN_TICH_DGCT"/>
      <sheetName val="PHAN_TICH_DGCT_TP"/>
      <sheetName val="Sheet5ဠ蜰Ư༢螸Ư༢蠼Ư༢裀Ư༢襄Ư༢览Ư༢"/>
      <sheetName val="DIEN_GIAI_KL"/>
      <sheetName val="KL_DUONG_GOM"/>
      <sheetName val="TGTHUC_HIEN"/>
      <sheetName val="KLLK_THUC_HIEN"/>
      <sheetName val="PTCT_MUONG"/>
      <sheetName val="DGTH_MUONG"/>
      <sheetName val="PHAN_TICH`VAT_TU"/>
      <sheetName val="Thuc_thanh"/>
      <sheetName val="Sheet5ဠ蜰Ư༢螸Ư༢蠼Ư༢裀Ư༢襄Ư"/>
      <sheetName val="Tien_An_T11"/>
      <sheetName val="Bang_luong"/>
      <sheetName val="Bang_CC"/>
      <sheetName val="_Luong_nghien_"/>
      <sheetName val="Phuc_vu"/>
      <sheetName val="May_Phat"/>
      <sheetName val="KLLK THUC @IEN"/>
      <sheetName val="PHAN TICH VAT T_x0015_ NGANG"/>
      <sheetName val="PHAN TACH VAT TU THEO NHOM"/>
      <sheetName val="TONG HOP NHAN CNNG"/>
      <sheetName val="DIEF GIAI CPSX"/>
      <sheetName val="BANG GIA DU UOAN THUY LOI"/>
      <sheetName val="ay (28-10-2005)"/>
      <sheetName val=" lam"/>
      <sheetName val="___Ý___Ý___Ý___Ý___Ý___Ý_______"/>
      <sheetName val="Sheet5__x0008__x0006__x0008__x0003____Ý___Ý___Ý___Ý___Ý"/>
      <sheetName val="Thuc thanh_ס________ _忀ס__x0004______"/>
      <sheetName val="DZ 22KV"/>
      <sheetName val="PTVT (MAU)"/>
      <sheetName val="TPSX"/>
      <sheetName val="Dept"/>
      <sheetName val=""/>
      <sheetName val="01 Bid Price summary"/>
      <sheetName val="Shee«"/>
      <sheetName val="She«3"/>
      <sheetName val="chitiet"/>
      <sheetName val="Tiepdia"/>
      <sheetName val="ay (28-10-2005)"/>
      <sheetName val="_ia nhan cong"/>
      <sheetName val="dtct cong"/>
      <sheetName val="Sheet5__x0008__x0006__x0008__x0003_ဠ_蜰Ư༢_螸Ư༢_蠼Ư༢_⋀_x000f_쀀궈∁_x000f_"/>
      <sheetName val="BC11cau-QL15A-3"/>
      <sheetName val="Names"/>
      <sheetName val="ay (28-10-2005)__#2_Du toan nga"/>
      <sheetName val="MAKHO"/>
      <sheetName val="Thuc thanh"/>
      <sheetName val="Thuc thanh"/>
      <sheetName val="ay (28-10-2005)"/>
      <sheetName val="Sheet5__U__U__U__U__U__U_"/>
      <sheetName val="Sheet5__U__U__U__U__U"/>
      <sheetName val="DO_AM_DT"/>
      <sheetName val="BK QT BIEN LAI"/>
      <sheetName val="BK PHU LUC B"/>
      <sheetName val="Chart1"/>
      <sheetName val="BK PHU LUC B (2)"/>
      <sheetName val="BK PHU LUC B (3)"/>
      <sheetName val="BK PHU LUC B (4)"/>
      <sheetName val="BK PHU LUC BCHD (3)"/>
      <sheetName val="BK PHU LUC BCHD (4)"/>
      <sheetName val="BK PHU LUC C (2)"/>
      <sheetName val="BK PHUC LUC D HD"/>
      <sheetName val="BK PHUC LUC D 3 (2)"/>
      <sheetName val="BK PHUC LUC D CHD(3)"/>
      <sheetName val="BK PHUC LUC D CHD(4)"/>
      <sheetName val="Sheet5__x0008__x0006__x0008__x0003_ဠ_蜰Ư༢_螸Ư༢_蠼Ư༢_⋀_x000f_쀀궈∁_x000f_"/>
      <sheetName val="Luong ¼1- 03"/>
      <sheetName val="Sales2002"/>
      <sheetName val="VL_NC"/>
      <sheetName val="uniBase"/>
      <sheetName val="vniBase"/>
      <sheetName val="abcBase"/>
      <sheetName val="Thuc thanh"/>
      <sheetName val="Thuc thanh_ס________ _忀ס__x0004______"/>
      <sheetName val="Sheet5__x0008__x0006__x0008__x0003____U___U___U___U__7U"/>
      <sheetName val="Sheet5"/>
      <sheetName val="_ _Ý_"/>
      <sheetName val="Sheet5__x0008__x0006__x0008__x0003____Ý___Ý___Ý____x000f_____x000f_"/>
      <sheetName val="_ _Ý___Ý___Ý___Ý___Ý___Ý_______"/>
      <sheetName val="Sheet5__Ý__Ý__Ý__Ý__Ý__Ý_"/>
      <sheetName val="Sheet5__Ý__Ý__Ý__Ý__Ý"/>
      <sheetName val="LEGEND"/>
      <sheetName val="TH VAL TU"/>
      <sheetName val="BANG BU VAN CxUYEN"/>
      <sheetName val="CHI PHI CÁ!MAY"/>
      <sheetName val=" lam"/>
      <sheetName val="___Ý___Ý___Ý___Ý___Ý___Ý_______"/>
      <sheetName val="Sheet5__x0008__x0006__x0008__x0003____Ý___Ý___Ý___Ý___Ý"/>
      <sheetName val="Thuc thanh_ס________ _忀ס__x0004______"/>
      <sheetName val="ay (28-10-2005)__#2_Du toan nga"/>
      <sheetName val="Sheet5__U__U__U__U__U__U_"/>
      <sheetName val="Sheet5__U__U__U__U__U"/>
      <sheetName val="_"/>
      <sheetName val="gia xe ay"/>
      <sheetName val="_ _U_"/>
      <sheetName val="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Dung"/>
      <sheetName val="NhapSL"/>
      <sheetName val="PhanBoNgang"/>
      <sheetName val="Noi-Luc"/>
      <sheetName val="Thep-MatCat"/>
      <sheetName val="Kiem-Toan"/>
      <sheetName val="Tinh-Duyet"/>
      <sheetName val="Khai-Thac"/>
      <sheetName val="MAT-CAU"/>
      <sheetName val="Dam-Ngang"/>
      <sheetName val="Hinh_Ve"/>
      <sheetName val="Rp"/>
      <sheetName val="Rm"/>
      <sheetName val="H10-H30"/>
      <sheetName val="XB80-X6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dtct co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tong hop"/>
      <sheetName val="phan tich DG"/>
      <sheetName val="gia vat lieu"/>
      <sheetName val="gia xe may"/>
      <sheetName val="gia nhan cong"/>
      <sheetName val="Co.gty"/>
      <sheetName val="DTCT"/>
      <sheetName val="T.Tranh LmcNinh"/>
      <sheetName val="KSTK(17_x0017_8 Dcuong)"/>
      <sheetName val="dbgt(tuien)"/>
      <sheetName val="DgiakqatDHC4,"/>
      <sheetName val="KQTK (06)"/>
      <sheetName val="Sheet4"/>
      <sheetName val="tonghoptt (2)"/>
      <sheetName val="tonghoptt"/>
      <sheetName val="ximang"/>
      <sheetName val="da 1x2"/>
      <sheetName val="cat vang"/>
      <sheetName val="phugia555"/>
      <sheetName val="phugia561"/>
      <sheetName val="Tai khoan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wia nhan cong"/>
      <sheetName val="KSTK(1778 _x0004_c5o.g)"/>
      <sheetName val="db't(tuyen) (2)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ra_ba_x000e_g"/>
      <sheetName val="_x0018_N54"/>
      <sheetName val="gia vat"/>
      <sheetName val="00000000"/>
      <sheetName val="Loading"/>
      <sheetName val="Check C"/>
      <sheetName val="Tonghp"/>
      <sheetName val="gVL"/>
      <sheetName val="_x000c_"/>
      <sheetName val="Thuc thanh"/>
      <sheetName val="ctTBA"/>
      <sheetName val="CdȮNhap"/>
      <sheetName val="C45-BH"/>
      <sheetName val="C47-BH-01"/>
      <sheetName val="C47-BH-02"/>
      <sheetName val="C47-BH-03"/>
      <sheetName val="C46-BH-I"/>
      <sheetName val="S53-BH-I"/>
      <sheetName val="C47-BH-04"/>
      <sheetName val="C47-BH-05"/>
      <sheetName val="C47-BH-06"/>
      <sheetName val="S53-BH-II"/>
      <sheetName val="C46-BH-II"/>
      <sheetName val="C47-BH-07"/>
      <sheetName val="C47-BH-08"/>
      <sheetName val="C47-BH-09"/>
      <sheetName val="S53-BH-III"/>
      <sheetName val="C46-BH-III"/>
      <sheetName val="C47-BH-10"/>
      <sheetName val="C47-BH-11"/>
      <sheetName val="C47-BH-12"/>
      <sheetName val="S53-BH-IV"/>
      <sheetName val="C46-BH-IV"/>
      <sheetName val="10000000"/>
      <sheetName val="20000000"/>
      <sheetName val="Tra KS"/>
      <sheetName val="gia 3"/>
      <sheetName val="dung"/>
      <sheetName val="VL,NC"/>
      <sheetName val="Dulieu"/>
      <sheetName val="giathanh1"/>
      <sheetName val="2"/>
      <sheetName val="CHITIET VL-NC-TT-3p"/>
      <sheetName val="VCV-BE-TONG"/>
      <sheetName val="fia vat lieu"/>
      <sheetName val="Shdet3"/>
      <sheetName val="Cn.gty"/>
      <sheetName val="dbgt(tuien("/>
      <sheetName val="DgiajqatDHC4,"/>
      <sheetName val="T.Tran( AnLoc"/>
      <sheetName val="gia 8e may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TSO_CHUNG"/>
      <sheetName val="gia vat_lieu"/>
      <sheetName val="gia 3_t lieu"/>
      <sheetName val="dgngia"/>
      <sheetName val="T_Tranh_AnLoc"/>
      <sheetName val="T_Tranh_LocNinh"/>
      <sheetName val="KSTK(1778_Dcuong)"/>
      <sheetName val="dbgt(tuyen)_(2)"/>
      <sheetName val="KSTK_(06)"/>
      <sheetName val="tong_hop"/>
      <sheetName val="phan_tich_DG"/>
      <sheetName val="gia_vat_lieu"/>
      <sheetName val="gia_xe_may"/>
      <sheetName val="gia_nhan_cong"/>
      <sheetName val="Co_gty"/>
      <sheetName val="T_Tranh_LmcNinh"/>
      <sheetName val="KSTK(178_Dcuong)"/>
      <sheetName val="KQTK_(06)"/>
      <sheetName val="TK_TGTGT"/>
      <sheetName val="BR_10%"/>
      <sheetName val="MV_10%_"/>
      <sheetName val="MV_01%"/>
      <sheetName val="Ctg_Thu"/>
      <sheetName val="Ctg_Chi"/>
      <sheetName val="Ctg_Gv"/>
      <sheetName val="Ctgs_1"/>
      <sheetName val="Ctgs_2"/>
      <sheetName val="Ctgs_3"/>
      <sheetName val="Bia_Ctgs"/>
      <sheetName val="BK_NXT"/>
      <sheetName val="Ct_Nxt"/>
      <sheetName val="Cd_Nhap"/>
      <sheetName val="KSTK(1778_c5o_g)"/>
      <sheetName val="db't(tuyen)_(2)"/>
      <sheetName val="wia_nhan_cong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ra_bag"/>
      <sheetName val="N54"/>
      <sheetName val="tonghoptt_(2)"/>
      <sheetName val="da_1x2"/>
      <sheetName val="cat_vang"/>
      <sheetName val="NOMENCLATURE"/>
      <sheetName val="ptdg-duong"/>
      <sheetName val="DTCT-TB"/>
      <sheetName val="dtct cau"/>
      <sheetName val="KH-Q1,Q2,01"/>
      <sheetName val="KCCP"/>
      <sheetName val="DI-ESTI"/>
      <sheetName val="_BCNCKT13_S3.xlsYphugia561"/>
      <sheetName val="gia vat"/>
      <sheetName val="Tnnghop"/>
      <sheetName val="TK22kV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giaksatDHC"/>
      <sheetName val="Tra_bang_QD11-109"/>
      <sheetName val="_x000c___x0001_____x0001_ý"/>
      <sheetName val="gia 3"/>
      <sheetName val="2"/>
      <sheetName val="2__(tuyen)"/>
      <sheetName val="gia vat_lieu"/>
      <sheetName val="BO"/>
      <sheetName val="Thu"/>
      <sheetName val="Chi"/>
      <sheetName val="TH"/>
      <sheetName val="TC"/>
      <sheetName val="NKBH"/>
      <sheetName val="112"/>
      <sheetName val="112CT"/>
      <sheetName val="112-DBSCL"/>
      <sheetName val="311"/>
      <sheetName val="341-NHNN"/>
      <sheetName val="341-NHCT"/>
      <sheetName val="341-DBSCL"/>
      <sheetName val="NK MH"/>
      <sheetName val="NKC"/>
      <sheetName val="CPSXKD"/>
      <sheetName val="Cong no - Cty Huy Hoang"/>
      <sheetName val="CPTM Huy Hoang-HP"/>
      <sheetName val="CTY Huy Hoang"/>
      <sheetName val="Bang luong"/>
      <sheetName val="NK MH (2)"/>
      <sheetName val="SOKTMAY"/>
      <sheetName val="PTVT (MAU)"/>
      <sheetName val="_x000c___x0001___x0001_ý"/>
      <sheetName val="DO AM DT"/>
      <sheetName val="Electrical Breakdown"/>
      <sheetName val="2"/>
      <sheetName val="2__€(tuyen)"/>
      <sheetName val="So tong hop "/>
      <sheetName val="PHAN DS 22 KV"/>
      <sheetName val="chi tiet C"/>
      <sheetName val="Ke toaٺ_x0001_thuc hien cong trinh"/>
      <sheetName val="_x000c_"/>
      <sheetName val="uniBase"/>
      <sheetName val="vniBase"/>
      <sheetName val="abcBase"/>
      <sheetName val="4"/>
      <sheetName val="TL rieng"/>
      <sheetName val="Nhat ky - socai thang 2"/>
      <sheetName val="Sheet7"/>
      <sheetName val="nhat ky so cai thang 1"/>
      <sheetName val="Nhat ky so cai thang3"/>
      <sheetName val="Sheet6"/>
      <sheetName val="Sheet5"/>
      <sheetName val="tonluonsong"/>
      <sheetName val="tuyenphu"/>
      <sheetName val="cau"/>
      <sheetName val="Chitietgia"/>
      <sheetName val="M tren"/>
      <sheetName val="X dam"/>
      <sheetName val="C Cham"/>
      <sheetName val="Sum CONG"/>
      <sheetName val="Sum CONG Conlai"/>
      <sheetName val="Cong tron"/>
      <sheetName val="Công 2(4x4)"/>
      <sheetName val="Gia cong"/>
      <sheetName val="Cong hop"/>
      <sheetName val="tuyenphu (2)"/>
      <sheetName val="Chitietgia (2)"/>
      <sheetName val="LEGEND"/>
      <sheetName val="gia 3_t lieu"/>
      <sheetName val="_BCNCKT13_S3.xlsYphugia561"/>
      <sheetName val="_x000c___x0001_____x0001_ý"/>
      <sheetName val="2__(tuyen)"/>
      <sheetName val="_x000c___x0001___x0001_ý"/>
      <sheetName val="2__€(tuyen)"/>
      <sheetName val="_x000c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Nhan cong`#_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Nhan cong`#_.g"/>
      <sheetName val="DTCT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Tra_bang"/>
      <sheetName val="TT"/>
      <sheetName val="THM"/>
      <sheetName val="THAT"/>
      <sheetName val="THTN"/>
      <sheetName val="THGC"/>
      <sheetName val="GCTL"/>
      <sheetName val="DGduong"/>
      <sheetName val="PhatsiûÎ"/>
      <sheetName val="XL4Poppy (2䀁"/>
      <sheetName val="NHALCONGdu_x000f_ng"/>
      <sheetName val="Nha_x000e_ cong`#_.g"/>
      <sheetName val="TT35"/>
      <sheetName val="_0000000"/>
      <sheetName val="lam-moi"/>
      <sheetName val="DONGIA"/>
      <sheetName val="thao-go"/>
      <sheetName val="TH XL"/>
      <sheetName val="XL4Poppy (2_"/>
      <sheetName val="FHANCONGduong"/>
      <sheetName val="N`an cong cong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chitiet"/>
      <sheetName val="TONGKE3p "/>
      <sheetName val="TH VL, NC, DDHT Thanhphuoc"/>
      <sheetName val="#REF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AVL"/>
      <sheetName val="Sh_x0003_"/>
      <sheetName val="Tai khoan"/>
      <sheetName val="CTGS"/>
      <sheetName val="vlieu"/>
      <sheetName val="²"/>
      <sheetName val="Bang_tra"/>
      <sheetName val="NHALCOJGduong"/>
      <sheetName val="TPAN-TRUONGXUAN"/>
      <sheetName val="S(eet12"/>
      <sheetName val="Chiet tinh dz35"/>
      <sheetName val="Nha_x000e_ cong`#_.g"/>
      <sheetName val="_0000000"/>
      <sheetName val="XL4Poppy (2_"/>
      <sheetName val="Cp&gt;10-Ln&lt;10"/>
      <sheetName val="Ln&lt;20"/>
      <sheetName val="EIRR&gt;1&lt;1"/>
      <sheetName val="EIRR&gt; 2"/>
      <sheetName val="EIRR&lt;2"/>
      <sheetName val="Dieuchinh"/>
      <sheetName val="TSCD"/>
      <sheetName val="NHANCONGduo.g"/>
      <sheetName val="gvl"/>
      <sheetName val="NHALÃONGduong"/>
      <sheetName val="Óheet1"/>
      <sheetName val="CÈTT"/>
      <sheetName val="TRAN-TÒUONGXUAN"/>
      <sheetName val="XXHXXXXX"/>
      <sheetName val="V!oSL"/>
      <sheetName val="ÄMCTDoiDonVi"/>
      <sheetName val="²"/>
      <sheetName val="Sh_x0003_"/>
      <sheetName val="Nhan ckng cong"/>
      <sheetName val="10_x0010_00000"/>
      <sheetName val="XL4Pop0y (2)"/>
      <sheetName val="Nhan cong`_x0003__.g"/>
      <sheetName val="²__t4"/>
      <sheetName val="Sh_x0003__t3"/>
      <sheetName val="XL4Test5S"/>
      <sheetName val="MTL$-INTER"/>
      <sheetName val="Shegt6"/>
      <sheetName val="Shget7"/>
      <sheetName val="Sjeet8"/>
      <sheetName val="Sheeu15"/>
      <sheetName val="XXXYXXXX"/>
      <sheetName val="²__t4"/>
      <sheetName val="²"/>
      <sheetName val="²__€t4"/>
      <sheetName val="SUMMARY"/>
      <sheetName val="2000_x0010_000"/>
      <sheetName val="Overview"/>
      <sheetName val="HE SO"/>
      <sheetName val="MTO REV.2(ARMOR)"/>
      <sheetName val="Coc 32 m(Cho mo)"/>
      <sheetName val="Nhan cong`_x0003__.g"/>
      <sheetName val="Sh_x0003__t3"/>
      <sheetName val="tra_vat_lieu"/>
      <sheetName val="Nhan_cong_cong"/>
      <sheetName val="XL4Poppy_(2)"/>
      <sheetName val="Nhan_cong`#__g"/>
      <sheetName val="PHU_XUAN"/>
      <sheetName val="PHU_XUAN_(2)"/>
      <sheetName val="TRAN-TRUONGXUAN_(2)"/>
      <sheetName val="HOA_AN_(2)"/>
      <sheetName val="XL4Poppy_(2䀁"/>
      <sheetName val="XLPoppy"/>
      <sheetName val="N`an_cong_cong"/>
      <sheetName val="NHALCONGdung"/>
      <sheetName val="Nha_cong`#__g"/>
      <sheetName val="CLa"/>
      <sheetName val="HL4Poppy"/>
      <sheetName val="KQPTRLNgang"/>
      <sheetName val="DTCP"/>
      <sheetName val="Chi phi khac 4.3KH-CP"/>
      <sheetName val="Nhatkychung"/>
      <sheetName val="Nhatkychung - cu"/>
      <sheetName val="Truot_nen"/>
      <sheetName val="Luong+may"/>
      <sheetName val="THPD ±µ_x0008_&quot;"/>
      <sheetName val="Tra KS"/>
      <sheetName val="nhan cong"/>
      <sheetName val="uniBase"/>
      <sheetName val="vniBase"/>
      <sheetName val="abcBase"/>
      <sheetName val="Nhan_cong`#__g"/>
      <sheetName val="Nha_cong`#__g"/>
      <sheetName val="tuong"/>
      <sheetName val="QMCT"/>
      <sheetName val="XXX೼"/>
      <sheetName val="FA-LISTING"/>
      <sheetName val="M_x0014_C"/>
      <sheetName val="TRAN-TRUONG塅䕃⹌塅E(2)"/>
      <sheetName val="DT32"/>
      <sheetName val="TRAN-TRUONG____E(2)"/>
      <sheetName val="²__€t4"/>
      <sheetName val="XXX೼"/>
      <sheetName val="TRAN-TRUONG____E(2)"/>
      <sheetName val="THPD ±µ_x0008_&quo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dongia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C47-456"/>
      <sheetName val="C46"/>
      <sheetName val="C47-PII"/>
      <sheetName val="Thang04"/>
      <sheetName val="Thang06"/>
      <sheetName val="Thang0"/>
      <sheetName val="THCP"/>
      <sheetName val="BQT"/>
      <sheetName val="RG"/>
      <sheetName val="BCVT"/>
      <sheetName val="BKHD"/>
      <sheetName val="NEW-PANEL"/>
      <sheetName val="dongia"/>
      <sheetName val="TN"/>
      <sheetName val="ND"/>
      <sheetName val="VL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phan tich DG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d䁧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DTCT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Shaet4"/>
      <sheetName val=""/>
      <sheetName val="d_"/>
      <sheetName val="dongia"/>
      <sheetName val="ch DG"/>
      <sheetName val="Hướng dẫn"/>
      <sheetName val="Ví dụ hàm Vlookup"/>
      <sheetName val="Comb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tra-vat-lieu"/>
      <sheetName val="Page 3"/>
      <sheetName val=""/>
      <sheetName val="phan tich DG"/>
      <sheetName val=""/>
      <sheetName val="dongia"/>
      <sheetName val="dongia__________ _㢠ś__x0004_______㋄ś_"/>
      <sheetName val="dongia_ 㢠ś__x0004__㋄ś_"/>
      <sheetName val="dongia_ 㢠ś_x0004__㋄ś"/>
      <sheetName val="phan tich DG__㠨Ȣ__x0004_______杀Ȣ_____"/>
      <sheetName val="dongia_ 㢠ś__x0004__㋄ś_"/>
      <sheetName val="_________ __s__x0004________s________"/>
      <sheetName val="dongia__________ __s__x0004________s_"/>
      <sheetName val="ch DG______x0004_____________________"/>
      <sheetName val="dongia_ _s__x0004___s_"/>
      <sheetName val="dongia_ _s_x0004___s"/>
      <sheetName val="phan tich DG______x0004______________"/>
      <sheetName val="dongia_ _s__x0004___s_"/>
      <sheetName val=" _s__x0004___s_"/>
      <sheetName val="ch DG_____x0004________"/>
      <sheetName val="phan tich DG_____x0004_____"/>
      <sheetName val="ch DG"/>
      <sheetName val=" _s"/>
      <sheetName val="Hu_ng d_n"/>
      <sheetName val="Ví d_ hàm Vlookup"/>
      <sheetName val="dongia"/>
      <sheetName val="phaɮ tich DG__㠨Ȣ__x0004_______杀Ȣ_____"/>
      <sheetName val="NEW_PANEL"/>
      <sheetName val=" _s"/>
      <sheetName val="tong ho`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Input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"/>
      <sheetName val="dongia"/>
      <sheetName val="tuong"/>
      <sheetName val="donööö"/>
      <sheetName val="Book 1 Summary"/>
      <sheetName val="dongia_______x0002____ __s__x0004________s_"/>
      <sheetName val="dongia__x0002__ _s__x0004___s_"/>
      <sheetName val="Tai"/>
      <sheetName val="@"/>
      <sheetName val="d_"/>
      <sheetName val="pha_ tich DG______x0004______________"/>
      <sheetName val="_@_@_@_@_@_@_@_@_@_@_@_@_@_@_@_"/>
      <sheetName val="ch DG____x0004________"/>
      <sheetName val="dongia_ 㢠ś_x0004__㋄ś"/>
      <sheetName val="G_x0016_L"/>
      <sheetName val="ctTBA"/>
      <sheetName val="dongia"/>
      <sheetName val="_DT-TN.xlsMCT"/>
      <sheetName val="Sheet9"/>
      <sheetName val="dongia__________ _㢠ś__x0004_______㋄ś_"/>
      <sheetName val="phan tich DG__㠨Ȣ__x0004_______杀Ȣ_____"/>
      <sheetName val="dongia_ 㢠ś__x0004__㋄ś_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ongia 㢠ś㋄ś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XXXPXXX0"/>
      <sheetName val="dongia_ 㢠ś__x0004__㋄ś_"/>
      <sheetName val="@_@_@_@_@_@_@_@_@_@_@_@_@_@_@_@"/>
      <sheetName val="_________ __s__x0004________s________"/>
      <sheetName val="dongia__________ __s__x0004________s_"/>
      <sheetName val="dongia_ _s__x0004___s_"/>
      <sheetName val="ch DG______x0004_____________________"/>
      <sheetName val="_@_@_@_@_@_@_@_@_@_@_@_@_@_@_@_"/>
      <sheetName val="dongia_ 㢠ś_x0004__㋄ś"/>
      <sheetName val="dongia_ _s_x0004___s"/>
      <sheetName val="phan tich DG______x0004______________"/>
      <sheetName val="dongia_ _s__x0004___s_"/>
      <sheetName val=" _s__x0004___s_"/>
      <sheetName val="ch DG_____x0004________"/>
      <sheetName val="phan tich DG_____x0004_____"/>
      <sheetName val=" _s"/>
      <sheetName val="Hu_ng d_n"/>
      <sheetName val="Ví d_ hàm Vlookup"/>
      <sheetName val=" _s"/>
      <sheetName val="@"/>
      <sheetName val="phaɮ tich DG__㠨Ȣ__x0004_______杀Ȣ_____"/>
      <sheetName val="dongia_______x0002____ __s__x0004________s_"/>
      <sheetName val="pha_ tich DG______x0004______________"/>
      <sheetName val="dongia_ _s_x0004___s"/>
      <sheetName val="dongia__x0002__ _s__x0004___s_"/>
      <sheetName val="ch DG__"/>
      <sheetName val="dongia_ 㢠ś_x0004__㋄ś"/>
      <sheetName val="ch DG____x0004________"/>
      <sheetName val="_DT-TN.xls_Cham cong TH 1-&gt;6"/>
      <sheetName val="@_@_@_@_@_@_@_@_@_@_@_@_@_@_@_@"/>
      <sheetName val="dongia_ _s_x0004___s"/>
      <sheetName val="@_@_@_@_@_@_@_@_@_@_@_@_@_@_@_"/>
      <sheetName val=" _s__x0004___s_"/>
      <sheetName val="dongia_̃̃̃̃̃̃̃̃̃̃̃̃̃̃̃̃̃̃̃̃̃̃̃̃"/>
      <sheetName val="dongia__________ _㢠ś__x0004_______㋄ś_"/>
      <sheetName val="_________ __s__x0004________s________"/>
      <sheetName val="dongia__________ __s__x0004________s_"/>
      <sheetName val="dongia__________ __s__x0004________s_"/>
      <sheetName val="dongia_ _s__x0004___s_"/>
      <sheetName val="dongia_ _s_x0004___s"/>
      <sheetName val="phan tich DG______x0004______________"/>
      <sheetName val="dongia_ _s__x0004___s_"/>
      <sheetName val="dongia_ _s_x0004___s"/>
      <sheetName val="~~~~~~~~~~~~~~~~~~~~~~~~~~~~~~~"/>
      <sheetName val="_DT-TN.xls_Cham cong TH 1-&gt;6"/>
      <sheetName val="@_@_@_@_@_@_@_@_@_@_@_@_@_@_@_"/>
      <sheetName val="_________ _____x0004_________________"/>
      <sheetName val="Page_3"/>
      <sheetName val=" _s_s"/>
      <sheetName val="dongia _s_s"/>
      <sheetName val="dongia_ ____x0004_____"/>
      <sheetName val=" _s"/>
      <sheetName val="KLt lan3"/>
      <sheetName val="GIAVNX"/>
      <sheetName val="RE"/>
      <sheetName val="dongia"/>
      <sheetName val="dongia_______x0002____ __s__x0004________s_"/>
      <sheetName val="dongia__x0002__ _s__x0004___s_"/>
      <sheetName val="dongia__________ _㢠ś__x0004_______㋄ś_"/>
      <sheetName val="_________ __s__x0004________s________"/>
      <sheetName val="dongia__________ __s__x0004________s_"/>
      <sheetName val=" _s__x0004___s_"/>
      <sheetName val="dongia_______x0002____ __s__x0004________s_"/>
      <sheetName val="dongia__x0002__ _s__x0004___s_"/>
      <sheetName val="Ke toan thuk hien cong trinh"/>
      <sheetName val=" __"/>
      <sheetName val="_________ _____x0004_________________"/>
      <sheetName val=" ____x0004_____"/>
      <sheetName val="#REF!"/>
      <sheetName val="BCTC"/>
      <sheetName val="dongia__________ __s__x0004________s_"/>
      <sheetName val="_DT-TN.xlsMCT"/>
      <sheetName val="Nhat ky - socai thang 1"/>
      <sheetName val="dtct cau"/>
      <sheetName val="dongia_̃̃̃̃̃̃̃̃̃̃̃̃̃̃̃̃̃̃̃̃̃̃̃̃"/>
      <sheetName val="Gia"/>
      <sheetName val="Hý_ng d_n"/>
      <sheetName val="dongia_ ____x0004_____"/>
      <sheetName val="dongia__________ _____x0004__________"/>
      <sheetName val="dongia_ ___x0004____"/>
      <sheetName val="dongia"/>
      <sheetName val="DG "/>
      <sheetName val="Tra_bang"/>
      <sheetName val="Tai"/>
      <sheetName val="dongia"/>
      <sheetName val="dongia"/>
      <sheetName val="dongia"/>
      <sheetName val="dongia"/>
      <sheetName val="dongia"/>
      <sheetName val=" _s"/>
      <sheetName val="ch DG"/>
      <sheetName val="phan tich DG"/>
      <sheetName val="dongia"/>
      <sheetName val=""/>
      <sheetName val="dongia"/>
      <sheetName val="dongia"/>
      <sheetName val="dongia"/>
      <sheetName val="ch DG__"/>
      <sheetName val="@"/>
      <sheetName val="dongia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IPE-03E"/>
      <sheetName val="Sheet1"/>
      <sheetName val="Sheet2"/>
      <sheetName val="Sheet3"/>
      <sheetName val="XL4Poppy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1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sent to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KH 2003 (moi max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hart2"/>
      <sheetName val="Dong Dau"/>
      <sheetName val="Dong Dau (2)"/>
      <sheetName val="Sau dong"/>
      <sheetName val="Ma xa"/>
      <sheetName val="My dinh"/>
      <sheetName val="Ton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MD"/>
      <sheetName val="ND"/>
      <sheetName val="CONG"/>
      <sheetName val="DGCT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be tong"/>
      <sheetName val="Thep"/>
      <sheetName val="Tong hop thep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Thuyet minh"/>
      <sheetName val="CQ-HQ"/>
      <sheetName val="Caodo"/>
      <sheetName val="Dat"/>
      <sheetName val="KL-CTTK"/>
      <sheetName val="BTH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dutoan1"/>
      <sheetName val="Anhtoan"/>
      <sheetName val="dutoan2"/>
      <sheetName val="vat tu"/>
      <sheetName val="THCT"/>
      <sheetName val="cap cho cac DT"/>
      <sheetName val="Ung - hoan"/>
      <sheetName val="CP may"/>
      <sheetName val="SS"/>
      <sheetName val="NVL"/>
      <sheetName val="10000000"/>
      <sheetName val="Sheet18"/>
      <sheetName val="Sheet19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KM"/>
      <sheetName val="KHOANMUC"/>
      <sheetName val="CPQL"/>
      <sheetName val="SANLUONG"/>
      <sheetName val="SSCP-SL"/>
      <sheetName val="KQKD"/>
      <sheetName val="CDSL (2)"/>
      <sheetName val="00000001"/>
      <sheetName val="00000002"/>
      <sheetName val="00000003"/>
      <sheetName val="00000004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T xa"/>
      <sheetName val="TLGC"/>
      <sheetName val="BL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20"/>
      <sheetName val="Quyet toan"/>
      <sheetName val="Thu hoi"/>
      <sheetName val="Lai vay"/>
      <sheetName val="Tien vay"/>
      <sheetName val="Cong no"/>
      <sheetName val="Cop pha"/>
      <sheetName val="2000000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VTCYA10"/>
      <sheetName val="CLVLA10"/>
      <sheetName val="QTA10"/>
      <sheetName val="THKL1"/>
      <sheetName val="Cong1"/>
      <sheetName val="VTCY1"/>
      <sheetName val="CLVL1"/>
      <sheetName val="QTCC1"/>
      <sheetName val="Thep "/>
      <sheetName val="Chi tiet Khoi luong"/>
      <sheetName val="TH khoi luong"/>
      <sheetName val="Chiet tinh vat lieu "/>
      <sheetName val="TH KL VL"/>
      <sheetName val="CHIT"/>
      <sheetName val="THXH"/>
      <sheetName val="BHXH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DT"/>
      <sheetName val="THND"/>
      <sheetName val="THMD"/>
      <sheetName val="Phtro1"/>
      <sheetName val="DTKS1"/>
      <sheetName val="CT1m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9"/>
      <sheetName val="10"/>
      <sheetName val="phan tich DG"/>
      <sheetName val="gia vat lieu"/>
      <sheetName val="gia xe may"/>
      <sheetName val="gia nhan cong"/>
      <sheetName val="cong Q2"/>
      <sheetName val="T.U luong Q1"/>
      <sheetName val="T.U luong Q2"/>
      <sheetName val="T.U luong Q3"/>
      <sheetName val="binh do"/>
      <sheetName val="cot lieu"/>
      <sheetName val="van khuon"/>
      <sheetName val="CT BT"/>
      <sheetName val="lay mau"/>
      <sheetName val="mat ngoai goi"/>
      <sheetName val="coc tram-bt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T1(T1)04"/>
      <sheetName val="C47-QI-2003"/>
      <sheetName val="ytq1"/>
      <sheetName val="C48-QI-2003"/>
      <sheetName val="gvl"/>
    </sheetNames>
    <definedNames>
      <definedName name="DataFilter"/>
      <definedName name="DataSort"/>
      <definedName name="GoBack" sheetId="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ongty"/>
      <sheetName val="VPPN"/>
      <sheetName val="XN74"/>
      <sheetName val="XN54"/>
      <sheetName val="XN33"/>
      <sheetName val="NK96"/>
      <sheetName val="XL4Test5"/>
      <sheetName val="Bia"/>
      <sheetName val="TM"/>
      <sheetName val="TH"/>
      <sheetName val="CT"/>
      <sheetName val="CLVL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0000000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du tru di BT,TV,BPhuoc1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DSKH HN"/>
      <sheetName val="NKY "/>
      <sheetName val="DS-TT"/>
      <sheetName val=" HN NHAP"/>
      <sheetName val="KHO HN"/>
      <sheetName val="CNO "/>
      <sheetName val="tong hop"/>
      <sheetName val="phan tich DG"/>
      <sheetName val="gia vat lieu"/>
      <sheetName val="gia xe may"/>
      <sheetName val="gia nhan cong"/>
      <sheetName val="CBR"/>
      <sheetName val="ThietKe"/>
      <sheetName val="HoSoMT"/>
      <sheetName val="GiamSat"/>
      <sheetName val="ThamDinhTKKT"/>
      <sheetName val="ThamDinhDT"/>
      <sheetName val="QLDA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MTO REV_0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KHNN"/>
      <sheetName val="DPRRtm"/>
      <sheetName val="K243 K98"/>
      <sheetName val="_x000b_255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_99Q3299(REV.0).xlsÝK253 AC"/>
      <sheetName val="BD52"/>
      <sheetName val="Coc 52"/>
      <sheetName val="BD225"/>
      <sheetName val="Coc 225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"/>
      <sheetName val="DTCT"/>
      <sheetName val="PTVT"/>
      <sheetName val="THDT"/>
      <sheetName val="THVT"/>
      <sheetName val="THGT"/>
      <sheetName val="Quang T2i"/>
      <sheetName val="Quang Ngaa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L kenh Hon Cut"/>
      <sheetName val="Hon Soi"/>
      <sheetName val="ၨt 24-11"/>
      <sheetName val="Ha Thanh"/>
      <sheetName val="Duong cong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ham cong (5)"/>
      <sheetName val="SD12"/>
      <sheetName val="99Q3299(REV.0)"/>
      <sheetName val="VAY"/>
      <sheetName val="Bom"/>
      <sheetName val="Chart1"/>
      <sheetName val="thang1"/>
      <sheetName val="CATHODIC PROTEATION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DT"/>
      <sheetName val="CP"/>
      <sheetName val="BCT6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Sheet2"/>
      <sheetName val="Sheet3"/>
      <sheetName val="KHthuvon T3-2003"/>
      <sheetName val="KHThuvonT4-2003"/>
      <sheetName val="THuchienKHTVQI-2003"/>
      <sheetName val="KHTV Q2-2003"/>
      <sheetName val="Thang5-0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Congty"/>
      <sheetName val="VPPN"/>
      <sheetName val="XN74"/>
      <sheetName val="XN54"/>
      <sheetName val="XN33"/>
      <sheetName val="NK96"/>
      <sheetName val="XL4Test5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h-Thu"/>
      <sheetName val="Ph-Thu (2)"/>
      <sheetName val="PC (2)"/>
      <sheetName val="Chart2"/>
      <sheetName val="Chart1"/>
      <sheetName val="PC (3)"/>
      <sheetName val="tong hop"/>
      <sheetName val="phan tich DG"/>
      <sheetName val="gia vat lieu"/>
      <sheetName val="gia xe may"/>
      <sheetName val="gia nhan cong"/>
      <sheetName val="5 nam (tach)"/>
      <sheetName val="5 nam (tach) (2)"/>
      <sheetName val="KH 2003"/>
      <sheetName val="DSKH HN"/>
      <sheetName val="NKY "/>
      <sheetName val="DS-TT"/>
      <sheetName val=" HN NHAP"/>
      <sheetName val="KHO HN"/>
      <sheetName val="CNO "/>
      <sheetName val="Sheet4"/>
      <sheetName val="NEW_PANEL"/>
      <sheetName val="Phantich"/>
      <sheetName val="Toan_DA"/>
      <sheetName val="2004"/>
      <sheetName val="2005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ton tam"/>
      <sheetName val="Thep hinh"/>
      <sheetName val="p-in"/>
      <sheetName val="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KHOI LUONG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BL01"/>
      <sheetName val="BL02"/>
      <sheetName val="BL03"/>
      <sheetName val="cong40_x0016_-410"/>
      <sheetName val="_heet30"/>
      <sheetName val="DTCT"/>
      <sheetName val="PTVT"/>
      <sheetName val="THDT"/>
      <sheetName val="THVT"/>
      <sheetName val="THGT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Phan dap J9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K255 SBasa"/>
      <sheetName val="_x0012_2-9"/>
      <sheetName val="kh Òv-10"/>
      <sheetName val="k`28-10"/>
      <sheetName val="Sheep75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ctTBA"/>
      <sheetName val="T1"/>
      <sheetName val="T2"/>
      <sheetName val="Bang lu哜ng CB"/>
      <sheetName val="tk131t1 (2)"/>
      <sheetName val="tk331 (3)"/>
      <sheetName val="tk336t1 (5)"/>
      <sheetName val="Ma KH 331 "/>
      <sheetName val="Danh sach (7)"/>
      <sheetName val="Danh sach (8)"/>
      <sheetName val="cong no TD (2)"/>
      <sheetName val="BKCN331-04 (2)"/>
      <sheetName val="BKCN131-04 (3)"/>
      <sheetName val="BKCN336-04 (4)"/>
      <sheetName val="Danh muc ho so luu tru 2002(1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l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DC1605"/>
      <sheetName val="DcnamTV"/>
      <sheetName val="ppnamdaibieu"/>
      <sheetName val="TyleAdreyanop"/>
      <sheetName val="ppAdreyanop"/>
      <sheetName val="ketqua"/>
      <sheetName val="maxminth"/>
      <sheetName val="tong hop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5 nam (tach)"/>
      <sheetName val="5 nam (tach) (2)"/>
      <sheetName val="KH 2003"/>
      <sheetName val="10000000"/>
      <sheetName val="20000000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ᄀ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MTO REV_2_ARMOR_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gia nhan cong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။H 12-1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oan ã,anh"/>
      <sheetName val="WEATHER P_x0003_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RUILDING ELE."/>
      <sheetName val="DTCT"/>
      <sheetName val="PTVT"/>
      <sheetName val="THDT"/>
      <sheetName val="THVT"/>
      <sheetName val="THGT"/>
      <sheetName val="Duong cong vu hci (9;) (2)"/>
      <sheetName val="Sheet!4"/>
      <sheetName val=""/>
      <sheetName val="Duong cong vၵ hcm (7)"/>
      <sheetName val="20000000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EW-PANEL"/>
      <sheetName val="MTO REV..............nRE)"/>
      <sheetName val="DT"/>
      <sheetName val="CP"/>
      <sheetName val="BCT6"/>
      <sheetName val="_99Q3299(REV.1).xls"/>
      <sheetName val="04000002"/>
      <sheetName val="ᄀ"/>
      <sheetName val="ᄀ"/>
      <sheetName val="gia nhan cong"/>
      <sheetName val="2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g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DOAM0654CAS"/>
      <sheetName val="hold5"/>
      <sheetName val="hold6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Sheet3"/>
      <sheetName val="NEW-PANE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DI-ESTI"/>
      <sheetName val="MTL$-INTER"/>
      <sheetName val="TN"/>
      <sheetName val="ND"/>
      <sheetName val="VL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C_ngty"/>
      <sheetName val=""/>
      <sheetName val="THCP"/>
      <sheetName val="BQT"/>
      <sheetName val="RG"/>
      <sheetName val="BCVT"/>
      <sheetName val="BKHD"/>
      <sheetName val="tienluong"/>
      <sheetName val="VC"/>
      <sheetName val="chitiet"/>
      <sheetName val="Phung Thi HIen 18(2 "/>
      <sheetName val="Le Tri An 2_x0011_(2)"/>
      <sheetName val="H_ang Van Chuong 22(2)"/>
      <sheetName val="Le"/>
      <sheetName val="sat"/>
      <sheetName val="ptvt"/>
      <sheetName val="Hoang Van Chuong "/>
      <sheetName val="X"/>
      <sheetName val="DG chi tiet"/>
      <sheetName val="Phung Thi HIen 18(2 "/>
      <sheetName val="ଶᐭ8"/>
      <sheetName val="TT"/>
      <sheetName val="tra-vat-lieu"/>
      <sheetName val="Nguyen Duy Lien ႀ￸(2)"/>
      <sheetName val="Nguyen Duy Lien __(2)"/>
      <sheetName val="Le"/>
      <sheetName val="klnd"/>
      <sheetName val="DTmd"/>
      <sheetName val="thnl"/>
      <sheetName val="htxl"/>
      <sheetName val="bvl"/>
      <sheetName val="kpct"/>
      <sheetName val="THKP"/>
      <sheetName val="KEM NGHIEN GIA CONG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SOKT-Q3CT"/>
      <sheetName val="Sbq18"/>
      <sheetName val="Le Tat Ve M.M (1ÿÿ"/>
      <sheetName val="Le ThÿÿNhan M.M (12)"/>
      <sheetName val="Le Huu Thuy 2_x0019_(2)"/>
      <sheetName val="LIST"/>
      <sheetName val="DI_ESTI"/>
      <sheetName val="Le_Huu Hoa 25(2)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T11,12-2001"/>
      <sheetName val="General"/>
      <sheetName val="Girder"/>
      <sheetName val="FD"/>
      <sheetName val="GI"/>
      <sheetName val="EE (3)"/>
      <sheetName val="PAVEMENT"/>
      <sheetName val="TRAFFIC"/>
      <sheetName val="C_ngty"/>
      <sheetName val="Le Thi Ly 23(2 "/>
      <sheetName val="Truot_nen"/>
      <sheetName val="DD 10KV"/>
      <sheetName val="Hoang Van Chuong _2(2)"/>
      <sheetName val="X_4Test5"/>
      <sheetName val="Le Thi Nha"/>
      <sheetName val="_x0002_"/>
      <sheetName val="Hoang Van Chuong "/>
      <sheetName val="X"/>
      <sheetName val="H_ang Van Chuong 22(2)"/>
      <sheetName val="Nguyen Duy Lien __(2)"/>
      <sheetName val="Le_Huu Hoa 25(2)"/>
      <sheetName val="Hoang Van Chuong _2(2)"/>
      <sheetName val="X_4Test5"/>
      <sheetName val="Le Thi Nha"/>
      <sheetName val="SPL4"/>
      <sheetName val="_x0011_3-8"/>
      <sheetName val="PTDG"/>
      <sheetName val="Tra_bang"/>
      <sheetName val="__8"/>
      <sheetName val="Le Heu Hoa 25(2 "/>
      <sheetName val="Hoang Thi Binh 08(2)"/>
      <sheetName val="IBASE"/>
      <sheetName val="ma_pt"/>
      <sheetName val="XJ74"/>
      <sheetName val="NR2Ƞ565 PQ DQ"/>
      <sheetName val="Pham Thi Thuong  M.M (7i"/>
      <sheetName val="LDC"/>
      <sheetName val="LDB"/>
      <sheetName val="LDA"/>
      <sheetName val="LD"/>
      <sheetName val="MTO REV.2(ARMOR)"/>
      <sheetName val="13)8"/>
      <sheetName val="THONG KE"/>
      <sheetName val="Module#"/>
      <sheetName val="_x0004_OAM0654CAS"/>
      <sheetName val="Le"/>
      <sheetName val="Le Thi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DANGBAN"/>
      <sheetName val="Sheet26"/>
      <sheetName val="__8"/>
      <sheetName val="Dinh nghia"/>
      <sheetName val="SumSBU"/>
      <sheetName val="Book 1 Summary"/>
      <sheetName val="NHATKYC"/>
      <sheetName val="ctTBA"/>
      <sheetName val="ESTI."/>
      <sheetName val="NR2_565 PQ DQ"/>
      <sheetName val="Le Thi Ly 23(2 "/>
      <sheetName val="MïJule2"/>
      <sheetName val="Parem"/>
      <sheetName val="Pham ThiðThuong  M.M (7)"/>
      <sheetName val="Le Tat Ve M.M (19)"/>
      <sheetName val="Tables"/>
      <sheetName val="ma-pt"/>
      <sheetName val="28-8"/>
      <sheetName val="Le Thi Nha__f__x0001___"/>
      <sheetName val="_x0002__"/>
      <sheetName val="Le Thi Nha_f__x0001__"/>
      <sheetName val="DMTK"/>
      <sheetName val="400-015.37"/>
      <sheetName val="Pham Thi(Thuong  M.M (7)"/>
      <sheetName val="DTCT"/>
      <sheetName val="Look_up_table"/>
      <sheetName val="hgld5"/>
      <sheetName val="Le Heu Hoa 25(2 "/>
      <sheetName val="VL10KV"/>
      <sheetName val="TBA 250"/>
      <sheetName val="VL 0_4KV"/>
      <sheetName val="VLCong to"/>
      <sheetName val="tra_vat_lieu"/>
      <sheetName val="Chi Tiet"/>
      <sheetName val="Nhat ky - socai thang 2"/>
      <sheetName val="Sheet7"/>
      <sheetName val="nhat ky so cai thang 1"/>
      <sheetName val="Nhat ky so cai thang3"/>
      <sheetName val="Sheet6"/>
      <sheetName val="Sheet5"/>
      <sheetName val="Sheet4"/>
      <sheetName val="Pham T(i Thuong  M.M (7)"/>
      <sheetName val="nhap theo ngay vao"/>
      <sheetName val="NHATKY"/>
      <sheetName val="PR THIEU(2)"/>
      <sheetName val="N61"/>
      <sheetName val="Le Thi"/>
      <sheetName val="NR2_565 PQ DQ"/>
      <sheetName val="Le Thi Nha__f__x0001___"/>
      <sheetName val="_x0002__"/>
      <sheetName val="Le Thi Nha_f__x0001__"/>
      <sheetName val="Hoang Van Chuong 2(2)"/>
      <sheetName val="_x0002_"/>
      <sheetName val="Le Thi Nh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"/>
      <sheetName val="THDT"/>
      <sheetName val="DM-Goc"/>
      <sheetName val="Gia-CT"/>
      <sheetName val="PTCP"/>
      <sheetName val="cphoi"/>
      <sheetName val="XL4Poppy"/>
      <sheetName val="tra_vat_lieu"/>
      <sheetName val="gVL"/>
      <sheetName val="Tai khoan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DTCT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PNT-QUOT-#3"/>
      <sheetName val="COAT&amp;WRAP-QIOT-#3"/>
      <sheetName val="ESTI."/>
      <sheetName val="DI-ESTI"/>
      <sheetName val="Mau NT cho doi"/>
      <sheetName val="THDG- Nha VS"/>
      <sheetName val="THDG- Mong thiet bi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402"/>
      <sheetName val="SILICATE"/>
      <sheetName val="cat vaɮѧ"/>
      <sheetName val="THCT"/>
      <sheetName val="THDZ0,4"/>
      <sheetName val="TH DZ35"/>
      <sheetName val="MTL$-INTER"/>
      <sheetName val="Bu_vat_lieu"/>
      <sheetName val="Gia KS"/>
      <sheetName val="DTCT-TB"/>
      <sheetName val="Tong hop phan bo nhien lieu"/>
      <sheetName val="XD Ninh Quang"/>
      <sheetName val="K10"/>
      <sheetName val="PB chi tiet"/>
      <sheetName val="tong hop phan bo nhien lieu "/>
      <sheetName val="_TKKT_15Alan1-dg.xlsYPTDG"/>
      <sheetName val="tong hgp"/>
      <sheetName val="YL4Test5"/>
      <sheetName val="CANDOI"/>
      <sheetName val="GT"/>
      <sheetName val="GITHICH"/>
      <sheetName val="KQ"/>
      <sheetName val="GT KQ"/>
      <sheetName val="NS"/>
      <sheetName val="GT NS"/>
      <sheetName val="CNO"/>
      <sheetName val="CHITIEU"/>
      <sheetName val="THTram"/>
      <sheetName val="_HKP22-46"/>
      <sheetName val="cat va__"/>
      <sheetName val="¢çeet9"/>
      <sheetName val="_TKKT_15Alan1-dg.xls࡝DTCTNÀNG"/>
      <sheetName val="chiet tinh Khoan gib cong"/>
      <sheetName val="&#13;BTA"/>
      <sheetName val="D_x0014_CTQD"/>
      <sheetName val="_x0004_TCT22-46"/>
      <sheetName val="_x0007_XL"/>
      <sheetName val="_x0013_heet2"/>
      <sheetName val="to.ghoptt"/>
      <sheetName val="ႀ￸B"/>
      <sheetName val="_TKKT_15Ala"/>
      <sheetName val="_TKKT_15Alan1-dg.xlsYPTDG"/>
      <sheetName val="_HKP22-46"/>
      <sheetName val="_TKKT_15Alan1-dg.xls࡝DTCTNÀNG"/>
      <sheetName val="CHITIET"/>
      <sheetName val="_BTA"/>
      <sheetName val="Da_tan_dung"/>
      <sheetName val="tong_hop"/>
      <sheetName val="phan_tich_DG"/>
      <sheetName val="gia_vat_lieu"/>
      <sheetName val="gia_xe_may"/>
      <sheetName val="gia_nhan_cong"/>
      <sheetName val="da_1x2"/>
      <sheetName val="cat_vang"/>
      <sheetName val="Tai_khoan"/>
      <sheetName val="TM_Gach"/>
      <sheetName val="HM_bao_gia"/>
      <sheetName val="BiaTong_Khoan"/>
      <sheetName val="BiaT_K1"/>
      <sheetName val="TH_khoan_GC+H+L+S"/>
      <sheetName val="TM_Khoan_HAN"/>
      <sheetName val="TM_Khoan_GC"/>
      <sheetName val="TM_Khoan_SON"/>
      <sheetName val="tc_phan_tich_don_gia"/>
      <sheetName val="tc_chi_tiet_TC"/>
      <sheetName val="tc_chiet_tinh_TC"/>
      <sheetName val="tc_Don_gia"/>
      <sheetName val="tc_TH_-_TC"/>
      <sheetName val="tc_Bia_TC_(3)"/>
      <sheetName val="chi_tiet_khoan_son"/>
      <sheetName val="chiet_tinh_khoan_son_"/>
      <sheetName val="Don_gia_khoan_son_"/>
      <sheetName val="TH_khoan_son"/>
      <sheetName val="SS_Sgianh"/>
      <sheetName val="chi_tiet_Khoan_GC+HTP"/>
      <sheetName val="chiet_tinh_Khoan_GC+HTP"/>
      <sheetName val="Dongiakhoan_GC+HTP"/>
      <sheetName val="TH_khoan_GC+HTP"/>
      <sheetName val="chi_tiet_Khoan_gia_cong"/>
      <sheetName val="chiet_tinh_Khoan_gia_cong"/>
      <sheetName val="Don_gia_khoan_gia_cong"/>
      <sheetName val="TH_khoan_gia_cong"/>
      <sheetName val="chi_tiet_Khoan_Han"/>
      <sheetName val="chiet_tinh_Khoan_Han"/>
      <sheetName val="TH_khoan_han"/>
      <sheetName val="chi_tiet_K_lap_TB"/>
      <sheetName val="chiet_tinh_K_lap_TB"/>
      <sheetName val="Dongia_K_lap_TB"/>
      <sheetName val="TH_K_lap_TB"/>
      <sheetName val="TIEN_L"/>
      <sheetName val="bang_"/>
      <sheetName val="373_e6"/>
      <sheetName val="372_e6"/>
      <sheetName val="373_e4"/>
      <sheetName val="ESTI_"/>
      <sheetName val="Mau_NT_cho_doi"/>
      <sheetName val="THDG-_Nha_VS"/>
      <sheetName val="THDG-_Mong_thiet_bi"/>
      <sheetName val="duc_da"/>
      <sheetName val="A_Tam"/>
      <sheetName val="A_To"/>
      <sheetName val="a_thanh_da"/>
      <sheetName val="co_nguyen"/>
      <sheetName val="lap_thinh"/>
      <sheetName val="xe_ui_ly"/>
      <sheetName val="xe_cuoc_Dat"/>
      <sheetName val="vc_xe_ben"/>
      <sheetName val="van_chuyen"/>
      <sheetName val="vtu_"/>
      <sheetName val="chi_phi_khac"/>
      <sheetName val="vtu_le_"/>
      <sheetName val="vtu_l0n"/>
      <sheetName val="TONG_HOPVAT_TU_MOI"/>
      <sheetName val="QUYET_TOAN_"/>
      <sheetName val="GiaVL"/>
      <sheetName val="Lç khoan LK1"/>
      <sheetName val="cat va__"/>
      <sheetName val="Du_lieu"/>
      <sheetName val="__B"/>
      <sheetName val="_TKKT_15Ala"/>
      <sheetName val="FD"/>
      <sheetName val="GI"/>
      <sheetName val="EE (3)"/>
      <sheetName val="PAVEMENT"/>
      <sheetName val="TRAFFIC"/>
      <sheetName val="CT35"/>
      <sheetName val="TK"/>
      <sheetName val="Giaitrinh"/>
      <sheetName val="M02"/>
      <sheetName val="M03"/>
      <sheetName val="M5"/>
      <sheetName val="hd01"/>
      <sheetName val="_TKKT_15Alan1-dg.xls_DTCTNÀNG"/>
      <sheetName val="TH khoan ha"/>
      <sheetName val="TNBH"/>
      <sheetName val="Gia"/>
      <sheetName val="¸TCT30+8"/>
      <sheetName val="VL,NC"/>
      <sheetName val="chiet tifh khoan son "/>
      <sheetName val="#REF"/>
      <sheetName val="TH VL, NC, DDHT Thanhphuoc"/>
      <sheetName val="_TKKT_15Alan1-dg.xls_DTCTNÀNG"/>
      <sheetName val="TH_DZ35"/>
      <sheetName val="ctdg"/>
      <sheetName val="dbgt(tuyan)"/>
      <sheetName val="Don gia kꦤoan son "/>
      <sheetName val="_BTA"/>
      <sheetName val="__B"/>
      <sheetName val="_TKKT_15Alan1-dg.xls_DTCTNÀNG"/>
      <sheetName val="TH khoan 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ra-vat-lieu"/>
      <sheetName val="Tong"/>
      <sheetName val="Chi tiet"/>
      <sheetName val="Sheet2"/>
      <sheetName val="Sheet3"/>
      <sheetName val="00000000"/>
      <sheetName val="bravo41"/>
      <sheetName val="DOAM0654CAS"/>
      <sheetName val="hold5"/>
      <sheetName val="hold6"/>
      <sheetName val="XL4Test5"/>
      <sheetName val="dtct cong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vl"/>
      <sheetName val="DTCT"/>
      <sheetName val="Tai khoan"/>
      <sheetName val="Tra_bang"/>
      <sheetName val="dtct cong"/>
      <sheetName val="THTram"/>
      <sheetName val="TVL"/>
      <sheetName val="KSTK-tkkd"/>
      <sheetName val="BK N111"/>
      <sheetName val="BKN111(06)"/>
      <sheetName val="XL4Poppy"/>
      <sheetName val="dtct"/>
      <sheetName val="t"/>
      <sheetName val="dtct cong_ȁ"/>
      <sheetName val="dtct cong__"/>
      <sheetName val="tra_vat_lieu"/>
      <sheetName val="Pÿÿÿÿcau"/>
      <sheetName val="dtct ccu"/>
      <sheetName val="tungphal"/>
      <sheetName val=""/>
      <sheetName val="NEW-PANEL"/>
      <sheetName val="dtct cong_ȁ"/>
      <sheetName val="dtct cong__"/>
      <sheetName val="SILICATE"/>
      <sheetName val="4"/>
      <sheetName val="TH_cong"/>
      <sheetName val="dtct_cong"/>
      <sheetName val="ptdg_cong"/>
      <sheetName val="PTDG_cau"/>
      <sheetName val="dtct_cau"/>
      <sheetName val="Chi_tiet"/>
      <sheetName val="dtct_congȁ"/>
      <sheetName val="Tai_khoan"/>
      <sheetName val="dtct_cong"/>
      <sheetName val="_"/>
      <sheetName val="THCT"/>
      <sheetName val="THDZ0,4"/>
      <sheetName val="TH DZ35"/>
      <sheetName val="ptdg"/>
      <sheetName val="dtct_cong_"/>
      <sheetName val="BKN111(06("/>
      <sheetName val="VC-Dу-DH"/>
      <sheetName val="B_tra"/>
      <sheetName val="Shedt18"/>
      <sheetName val="_"/>
      <sheetName val="dtct_cong_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Tra_bang"/>
      <sheetName val="dtct cong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gVL"/>
      <sheetName val="nc%cm"/>
      <sheetName val="Tien An T11"/>
      <sheetName val="DNPD-QL"/>
      <sheetName val="Bang luong"/>
      <sheetName val="Bang CC"/>
      <sheetName val=" Luong nghien "/>
      <sheetName val="QT-LN"/>
      <sheetName val="Giantiep"/>
      <sheetName val="Tong hop"/>
      <sheetName val="Phuc vu"/>
      <sheetName val="May Phat"/>
      <sheetName val="1813"/>
      <sheetName val="nc_cm"/>
      <sheetName val="px2,tb-t,"/>
      <sheetName val="DTCT"/>
      <sheetName val="dtct cau"/>
      <sheetName val="CORE PLATE"/>
      <sheetName val="ASSY"/>
      <sheetName val="NEEDLE"/>
      <sheetName val="TR "/>
      <sheetName val="TR  AJO"/>
      <sheetName val="TR  ALO"/>
      <sheetName val="DAT 5"/>
      <sheetName val="TR PLUG"/>
      <sheetName val="TR BARREL"/>
      <sheetName val="TR_GR"/>
      <sheetName val="TR  JUKI"/>
      <sheetName val="GUIDE"/>
      <sheetName val="MPY_04003M"/>
      <sheetName val="JUN.07  "/>
      <sheetName val="Kashime_Auto"/>
      <sheetName val="WEITHT1"/>
      <sheetName val="NC_CAM"/>
      <sheetName val="INV.0706JPY"/>
      <sheetName val="Schedule08.07"/>
      <sheetName val="CHENH LECH"/>
      <sheetName val="OKAYA KH ALO"/>
      <sheetName val="OKAYA  (2)"/>
      <sheetName val="OKAYA "/>
      <sheetName val="dtctODuong-01"/>
      <sheetName val="NhucauKP"/>
      <sheetName val="Sheet3 (2)"/>
      <sheetName val="XL4Poppy"/>
      <sheetName val="TH_GTXL࠭TC"/>
      <sheetName val="Sheet! (2)"/>
      <sheetName val="dtct_Duong,tc"/>
      <sheetName val="Sheet4"/>
      <sheetName val="nhiemvu2006"/>
      <sheetName val="RutTM"/>
      <sheetName val="10000000"/>
      <sheetName val="20000000"/>
      <sheetName val="30000000"/>
      <sheetName val="CVC-_x0010_1"/>
      <sheetName val="dt#tke-01"/>
      <sheetName val="ptdg-00 (2)"/>
      <sheetName val="02- 9"/>
      <sheetName val="Cheet3"/>
      <sheetName val="THop0_x0015_"/>
      <sheetName val="Bke0_x0015_"/>
      <sheetName val="_x0004_en 31,7"/>
      <sheetName val="THop0("/>
      <sheetName val="BC9Tfam"/>
      <sheetName val="tra bang"/>
      <sheetName val="CtiedQII"/>
      <sheetName val="DHop08"/>
      <sheetName val="Ctiet 9"/>
      <sheetName val="Ctiet!1"/>
      <sheetName val="00 00000"/>
      <sheetName val="TVL"/>
      <sheetName val="tra-vat-lieu (duyet)"/>
      <sheetName val="d4ct_Duong-01"/>
      <sheetName val="_ duong257-272."/>
      <sheetName val="GiaVL"/>
      <sheetName val="Sheet13"/>
      <sheetName val="Phuong an 1"/>
      <sheetName val="ptdg-01_(2)"/>
      <sheetName val="NXT-10T_(2)"/>
      <sheetName val="NXT-10T_(3)"/>
      <sheetName val="NXT-9T_(2)"/>
      <sheetName val="NXT-10T_(4)"/>
      <sheetName val="Sheet1_(2)"/>
      <sheetName val="dtct_cong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Tien_An_T11"/>
      <sheetName val="Bang_luong"/>
      <sheetName val="Bang_CC"/>
      <sheetName val="_Luong_nghien_"/>
      <sheetName val="Tong_hop"/>
      <sheetName val="Phuc_vu"/>
      <sheetName val="May_Phat"/>
      <sheetName val="dtct_cau"/>
      <sheetName val="dieuchinh"/>
      <sheetName val="Bia"/>
      <sheetName val="THKP D"/>
      <sheetName val="THKP"/>
      <sheetName val="Bu gia1"/>
      <sheetName val="Bu gia in"/>
      <sheetName val="Bu gia"/>
      <sheetName val="CL CL"/>
      <sheetName val="CL"/>
      <sheetName val="DT"/>
      <sheetName val="Tra KS"/>
      <sheetName val="p4ke"/>
      <sheetName val="_ duong257-272."/>
      <sheetName val="DO AM DT"/>
      <sheetName val="TH_GTXL_TC"/>
      <sheetName val="THop51"/>
      <sheetName val="Ctie塅䕃⹌"/>
      <sheetName val="Ctiet02"/>
      <sheetName val="dtgt_Duong-tk"/>
      <sheetName val="BeTong"/>
      <sheetName val="Thuc thanh"/>
      <sheetName val="TH_GTXL_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00000000"/>
      <sheetName val="10000000"/>
      <sheetName val="XXXXXXX1"/>
      <sheetName val="20000000"/>
      <sheetName val="30000000"/>
      <sheetName val="gtxl-duone(11m)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_pmb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C47-456"/>
      <sheetName val="C46"/>
      <sheetName val="C47-PII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Thuc thanh"/>
      <sheetName val="_"/>
      <sheetName val="_pmb"/>
      <sheetName val="_"/>
      <sheetName val="tkkt-ql38-1-g-2"/>
      <sheetName val="Sheet3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C.t)êt C.ty"/>
      <sheetName val="tra-vat-lieu"/>
      <sheetName val="T.HDÔ CN"/>
      <sheetName val="PEDESB"/>
      <sheetName val="CN kho doi"/>
      <sheetName val="CTHTchua TTn_ib_"/>
      <sheetName val="CN2004 N_p TCT"/>
      <sheetName val="_x0001_Y"/>
      <sheetName val="_x0001_Y"/>
      <sheetName val="_x0001_Y"/>
      <sheetName val="_x0001_Y"/>
      <sheetName val="_x0001_Y"/>
      <sheetName val=""/>
      <sheetName val=""/>
      <sheetName val=""/>
      <sheetName val=""/>
      <sheetName val=""/>
      <sheetName val="TH_DTXL_luu"/>
      <sheetName val="DCNCII"/>
      <sheetName val="MTO REV.0"/>
      <sheetName val="TN"/>
      <sheetName val="ND"/>
      <sheetName val="MTL$-INTER"/>
      <sheetName val="_x0001_Y"/>
      <sheetName val="_x0001_Y"/>
      <sheetName val="gtxl-duoîe(11m)"/>
      <sheetName val="dtxl-du"/>
      <sheetName val="chitimc"/>
      <sheetName val="_x0001_Y"/>
      <sheetName val="_x0001_Y"/>
      <sheetName val="_x0001_Y"/>
      <sheetName val="_x0001_Y"/>
      <sheetName val="_x0001_Y"/>
      <sheetName val="_x0001_Y"/>
      <sheetName val="BANGTRA"/>
      <sheetName val="btra"/>
      <sheetName val="gtxl-euone(11m)"/>
      <sheetName val="BaocaoC.noHopC."/>
      <sheetName val="CTHTchua TTn_ib_"/>
      <sheetName val="CN2004 N_p TCT"/>
      <sheetName val="T1-05"/>
      <sheetName val="T2-05"/>
      <sheetName val="T3-05"/>
      <sheetName val="T4-05"/>
      <sheetName val="T5-05"/>
      <sheetName val="T6-05"/>
      <sheetName val="T7-05"/>
      <sheetName val="T8-05"/>
      <sheetName val="T9-05"/>
      <sheetName val="T10-05"/>
      <sheetName val="T11-05"/>
      <sheetName val="T12-05"/>
      <sheetName val="Tra_bang"/>
      <sheetName val="t02"/>
      <sheetName val="BaoVe"/>
      <sheetName val="Tr Cay"/>
      <sheetName val="T071"/>
      <sheetName val="TRONG CAY T8 (2)"/>
      <sheetName val="CTHTc(u"/>
      <sheetName val="KLDG_x0014_T&lt;120% (2)"/>
      <sheetName val="_x0018_XXXXXX0"/>
      <sheetName val="N_ Ca.N"/>
      <sheetName val="CTHTchưa TTn᳙ibộ"/>
      <sheetName val="_x0001_Y__x0004_____x0001_Y__x0004_____x0001_Y__x0004_____x0001_Y__x0004____"/>
      <sheetName val="_x0001_Y__x0004_____x0001_Y__x0004_____x0001_Y__x0004____ _x0001_Y__x0004____"/>
      <sheetName val="_x0001_Y__x0004____ª_x0001_Y__x0004____«_x0001_Y__x0004____¬_x0001_Y__x0004____"/>
      <sheetName val="_x0001_Y__x0004____¶_x0001_Y__x0004____·_x0001_Y__x0004____¸_x0001_Y__x0004____"/>
      <sheetName val="_x0001_Y__x0004____Â_x0001_Y__x0004____Ã_x0001_Y__x0004____Ä_x0001_Y__x0004____"/>
      <sheetName val="CN kho ðoi"/>
      <sheetName val="CTHTchýa TTn_ib_"/>
      <sheetName val="_x0001_Y"/>
      <sheetName val="__x0004_____x0001_Y__x0004_____x0001_Y__x0004_____x0001_Y__x0004_____x0001_"/>
      <sheetName val="__x0004____¥_x0001_Y__x0004____¦_x0001_Y__x0004____§_x0001_Y__x0004____¨_x0001_"/>
      <sheetName val="__x0004____±_x0001_Y__x0004____²_x0001_Y__x0004____³_x0001_Y__x0004____´_x0001_"/>
      <sheetName val="__x0004____½_x0001_Y__x0004____¾_x0001_Y__x0004____¿_x0001_Y__x0004____À_x0001_"/>
      <sheetName val="__x0004____É_x0001_Y__x0004____Ê_x0001_Y__x0004____Ë_x0001_Y__x0004____Ì_x0001_"/>
      <sheetName val="V@PN"/>
      <sheetName val="TSO_CHUNG"/>
      <sheetName val="_x0001_Y"/>
      <sheetName val="_x0001_Y"/>
      <sheetName val="_x0001_Y"/>
      <sheetName val="giႀ￸nhan cong"/>
      <sheetName val="CN Tl￸04"/>
      <sheetName val="dtxl-du_n_"/>
      <sheetName val="THKL_nghiemthu"/>
      <sheetName val="DTCTtaluy_(2)"/>
      <sheetName val="KLDGTT&lt;120%_(2)"/>
      <sheetName val="TH_(2)"/>
      <sheetName val="tong_hop"/>
      <sheetName val="phan_tich_DG"/>
      <sheetName val="gia_vat_lieu"/>
      <sheetName val="gia_xe_may"/>
      <sheetName val="gia_nhan_cong"/>
      <sheetName val="C_noTX01"/>
      <sheetName val="T_HopCNo"/>
      <sheetName val="BaocaoC_No2"/>
      <sheetName val="BaocaoC_noHopC_ty"/>
      <sheetName val="No_Ca_N"/>
      <sheetName val="C_tiêt_C_ty"/>
      <sheetName val="CN_TCT03"/>
      <sheetName val="CN_kho_đoi"/>
      <sheetName val="T_Hop_CN"/>
      <sheetName val="CTHTchưa_TTnộibộ"/>
      <sheetName val="CN2004_Nộp_TCT"/>
      <sheetName val="CN_TCT04"/>
      <sheetName val="B2_3"/>
      <sheetName val="CL_XD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C_t)êt_C_ty"/>
      <sheetName val="Thuc_thanh"/>
      <sheetName val="YYYYYYYYYYY"/>
      <sheetName val="YYY Y¡Y¢Y£Y¤Y¥Y¦Y§Y¨"/>
      <sheetName val="YªY«Y¬Y­Y®Y¯Y°Y±Y²Y³Y´"/>
      <sheetName val="Y¶Y·Y¸Y¹YºY»Y¼Y½Y¾Y¿YÀ"/>
      <sheetName val="YÂYÃYÄYÅYÆYÇYÈYÉYÊYËYÌ"/>
      <sheetName val="dtxl-du"/>
      <sheetName val="CTHTchýa TTn_ib_"/>
      <sheetName val="CTHTc(u"/>
      <sheetName val="_x0001_Y__x0004___x0001_Y__x0004___x0001_Y__x0004___x0001_Y__x0004___x0001_Y__x0004___x0001_"/>
      <sheetName val="_x0001_Y__x0004___x0001_Y__x0004___x0001_Y__x0004__ _x0001_Y__x0004__¡_x0001_Y__x0004__¢_x0001_"/>
      <sheetName val="_x0001_Y__x0004__ª_x0001_Y__x0004__«_x0001_Y__x0004__¬_x0001_Y__x0004__­_x0001_Y__x0004__®_x0001_"/>
      <sheetName val="_x0001_Y__x0004__¶_x0001_Y__x0004__·_x0001_Y__x0004__¸_x0001_Y__x0004__¹_x0001_Y__x0004__º_x0001_"/>
      <sheetName val="_x0001_Y__x0004__Â_x0001_Y__x0004__Ã_x0001_Y__x0004__Ä_x0001_Y__x0004__Å_x0001_Y__x0004__Æ_x0001_"/>
      <sheetName val="ATM"/>
      <sheetName val="BCA"/>
      <sheetName val="Anca"/>
      <sheetName val="TT Luong"/>
      <sheetName val="TTATM"/>
      <sheetName val="Duyet"/>
      <sheetName val=""/>
      <sheetName val="_x0001_Y__x0004____’_x0001_Y__x0004____“_x0001_Y__x0004____”_x0001_Y__x0004____"/>
      <sheetName val="_x0001_Y__x0004____ž_x0001_Y__x0004____Ÿ_x0001_Y__x0004____ _x0001_Y__x0004____"/>
      <sheetName val="_x0001_Y"/>
      <sheetName val="1-2"/>
      <sheetName val="VL________"/>
      <sheetName val="DG "/>
      <sheetName val="CTHTc(u_ _T__ib_"/>
      <sheetName val="_x0001_Y__x0004______x0001_Y__x0004_____x0001_Y__x0004____ _x0001_Y__x0004____"/>
      <sheetName val="DTCTtÑuy"/>
      <sheetName val="_x0001_Y__x0004_____x0001_Y__x0004_____x0001_Y__x0004_____x0001_Y__x0004____"/>
      <sheetName val="_x0001_Y__x0004_____x0001_Y__x0004_____x0001_Y__x0004____ _x0001_Y__x0004____"/>
      <sheetName val="_x0001_Y__x0004____ª_x0001_Y__x0004____«_x0001_Y__x0004____¬_x0001_Y__x0004____"/>
      <sheetName val="_x0001_Y__x0004____¶_x0001_Y__x0004____·_x0001_Y__x0004____¸_x0001_Y__x0004____"/>
      <sheetName val="_x0001_Y__x0004____Â_x0001_Y__x0004____Ã_x0001_Y__x0004____Ä_x0001_Y__x0004____"/>
      <sheetName val="__x0004_____x0001_Y__x0004_____x0001_Y__x0004_____x0001_Y__x0004_____x0001_"/>
      <sheetName val="__x0004____¥_x0001_Y__x0004____¦_x0001_Y__x0004____§_x0001_Y__x0004____¨_x0001_"/>
      <sheetName val="__x0004____±_x0001_Y__x0004____²_x0001_Y__x0004____³_x0001_Y__x0004____´_x0001_"/>
      <sheetName val="__x0004____½_x0001_Y__x0004____¾_x0001_Y__x0004____¿_x0001_Y__x0004____À_x0001_"/>
      <sheetName val="__x0004____É_x0001_Y__x0004____Ê_x0001_Y__x0004____Ë_x0001_Y__x0004____Ì_x0001_"/>
      <sheetName val="N_ Ca.N"/>
      <sheetName val="dtxl-du_n_"/>
      <sheetName val="MTO REV.2(ARMOR)"/>
      <sheetName val="thdt"/>
      <sheetName val="ptvl0-1"/>
      <sheetName val="ptvl4-5"/>
      <sheetName val="4-5"/>
      <sheetName val="ptvl3-4"/>
      <sheetName val="3-4"/>
      <sheetName val="ptvl2-3"/>
      <sheetName val="vlcong"/>
      <sheetName val="ptvl1-2"/>
      <sheetName val="TH&#13;DTXL-luu"/>
      <sheetName val="CPXD-TT-04-G_x0011_"/>
      <sheetName val="DTCT&#13;G1"/>
      <sheetName val="7_x0010_000000"/>
      <sheetName val="CN Tl_04"/>
      <sheetName val="VapLieu"/>
      <sheetName val="뉃"/>
      <sheetName val=""/>
      <sheetName val="ctTBA"/>
      <sheetName val="_x0001_Y__x0004__Â_x0001_Y__x0004__Ã_x0001_Y__x0004__Ä_x0001_Y__x0004__Å_x0001_Y__x0004_Æ_x0001_"/>
      <sheetName val="_x0001_Y__x0004___x0001_Y__x0004___x0001_Y__x0004___x0001_Y__x0004___x0001_Y__x0004___x0001_"/>
      <sheetName val="_x0001_Y__x0004___x0001_Y__x0004___x0001_Y__x0004__ _x0001_Y__x0004__¡_x0001_Y__x0004__¢_x0001_"/>
      <sheetName val="_x0001_Y__x0004__ª_x0001_Y__x0004__«_x0001_Y__x0004__¬_x0001_Y__x0004__­_x0001_Y__x0004__®_x0001_"/>
      <sheetName val="_x0001_Y__x0004__¶_x0001_Y__x0004__·_x0001_Y__x0004__¸_x0001_Y__x0004__¹_x0001_Y__x0004__º_x0001_"/>
      <sheetName val="_x0001_Y__x0004__Â_x0001_Y__x0004__Ã_x0001_Y__x0004__Ä_x0001_Y__x0004__Å_x0001_Y__x0004_Æ_x0001_"/>
      <sheetName val="nhan cong"/>
      <sheetName val="Truot_nen"/>
      <sheetName val="_x0001_Y__x0004____’_x0001_Y__x0004____“_x0001_Y__x0004____”_x0001_Y__x0004____"/>
      <sheetName val="_x0001_Y__x0004____ž_x0001_Y__x0004____Ÿ_x0001_Y__x0004____ _x0001_Y__x0004____"/>
      <sheetName val="Box-Girder"/>
      <sheetName val="T_HDÔ_CN"/>
      <sheetName val="_x0001_Y__x0004______x0001_Y__x0004_____x0001_Y__x0004____ _x0001_Y__x0004____"/>
      <sheetName val="CTHTc(u_ _T__ib_"/>
      <sheetName val="_x0004___x0001_Y__x0004___x0001_Y__x0004___x0001_Y__x0004___x0001_"/>
      <sheetName val="_x0004__¥_x0001_Y__x0004__¦_x0001_Y__x0004__§_x0001_Y__x0004__¨_x0001_"/>
      <sheetName val="_x0004__±_x0001_Y__x0004__²_x0001_Y__x0004__³_x0001_Y__x0004__´_x0001_"/>
      <sheetName val="_x0004__½_x0001_Y__x0004__¾_x0001_Y__x0004__¿_x0001_Y__x0004__À_x0001_"/>
      <sheetName val="_x0004__É_x0001_Y__x0004__Ê_x0001_Y__x0004__Ë_x0001_Y__x0004__Ì_x0001_"/>
      <sheetName val="CTHTc(u_ T__ib_"/>
      <sheetName val="__x0004____™_x0001_Y__x0004____š_x0001_Y__x0004____›_x0001_Y__x0004____œ_x0001_"/>
      <sheetName val="Y’Y“Y”Y•Y–Y—Y˜Y™YšY›Yœ"/>
      <sheetName val="YžYŸY Y¡Y¢Y£Y¤Y¥Y¦Y§Y¨"/>
      <sheetName val="_x0001_Y__x0004__’_x0001_Y__x0004__“_x0001_Y__x0004__”_x0001_Y__x0004__•_x0001_Y__x0004__–_x0001_"/>
      <sheetName val="_x0001_Y__x0004__ž_x0001_Y__x0004__Ÿ_x0001_Y__x0004__ _x0001_Y__x0004__¡_x0001_Y__x0004__¢_x0001_"/>
      <sheetName val="_x0004__™_x0001_Y__x0004__š_x0001_Y__x0004__›_x0001_Y__x0004__œ_x0001_"/>
      <sheetName val="_x0001_Y__x0004______x0001_Y__x0004____Ÿ_x0001_Y__x0004____ _x0001_Y__x0004____"/>
      <sheetName val="CN_kho_doi"/>
      <sheetName val="CTHTchua_TTn_ib_"/>
      <sheetName val="CN2004_N_p_TCT"/>
      <sheetName val="_x0001_Y__x0004__¶_x0001_Y_x0004__·_x0001_Y__x0004__¸_x0001_Y__x0004__¹_x0001_Y__x0004__º_x0001_Y"/>
      <sheetName val="_x0001_Y__x0004__ª_x0001_Y__x0004__«_x0001_Y__x0004__¬_x0001_Y__x0004__­_x0001_Y_x0004__®_x0001_"/>
      <sheetName val="Shmet2"/>
      <sheetName val="_.HopCNo"/>
      <sheetName val="Tong KLBS"/>
      <sheetName val="Tien do thi²"/>
      <sheetName val="tkku-ql38-1-g-2"/>
      <sheetName val="Dữ liệu"/>
      <sheetName val="Khối lượng"/>
      <sheetName val="Dự toán"/>
      <sheetName val="Vật tư"/>
      <sheetName val="Phân tích"/>
      <sheetName val="&lt;Phân tích&gt;"/>
      <sheetName val="Kinh phí"/>
      <sheetName val="Thuyết minh"/>
      <sheetName val="Bìa HS"/>
      <sheetName val="Tiến độ"/>
      <sheetName val="90100000"/>
      <sheetName val="CTHTchua TTn7ib_"/>
      <sheetName val="VL________"/>
      <sheetName val="TH_DTXL-luu"/>
      <sheetName val="DTCT_G1"/>
      <sheetName val="_x0001_Y__x0004__Â_x0001_Y__x0004__Ã_x0001_Y__x0004__Ä_x0001_Y__x0004__Å_x0001_Y__x0004__Æ_x0001_"/>
      <sheetName val="CN Tl_04"/>
      <sheetName val="뉃"/>
      <sheetName val="VL"/>
      <sheetName val="_x0001_Y"/>
      <sheetName val="_x0004_"/>
      <sheetName val="_x0004_"/>
      <sheetName val="_x0004_"/>
      <sheetName val="_x0004_"/>
      <sheetName val="_x0004_"/>
      <sheetName val="CTHTc(u"/>
      <sheetName val="_x0001_Y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RL"/>
      <sheetName val="TDQS"/>
      <sheetName val="40C"/>
      <sheetName val="40C-1"/>
      <sheetName val="thi lai"/>
      <sheetName val="DK6"/>
      <sheetName val="DK5"/>
      <sheetName val="DK4"/>
      <sheetName val="DK3"/>
      <sheetName val="DK2"/>
      <sheetName val="DK1"/>
      <sheetName val="ds1"/>
      <sheetName val="ds2"/>
      <sheetName val="ds3"/>
      <sheetName val="ds4"/>
      <sheetName val="ds5"/>
      <sheetName val="ds6"/>
      <sheetName val="6"/>
      <sheetName val="4"/>
      <sheetName val="5"/>
      <sheetName val="3"/>
      <sheetName val="2"/>
      <sheetName val="1"/>
      <sheetName val="DS"/>
      <sheetName val="HP"/>
      <sheetName val="LB"/>
      <sheetName val="SL"/>
      <sheetName val="hl"/>
      <sheetName val="40"/>
      <sheetName val="XXXXXXXX"/>
      <sheetName val="XXXXXXX0"/>
      <sheetName val="XL4Test5"/>
      <sheetName val="tong hop"/>
      <sheetName val="phan tich DG"/>
      <sheetName val="gia vat lieu"/>
      <sheetName val="gia xe may"/>
      <sheetName val="gia nhan cong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ong hop"/>
      <sheetName val="phan tich DG"/>
      <sheetName val="gia vat lieu"/>
      <sheetName val="gia xe may"/>
      <sheetName val="gia nhan cong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C47-456"/>
      <sheetName val="C46"/>
      <sheetName val="C47-PII"/>
      <sheetName val="tuo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atu"/>
      <sheetName val="khluongconlai"/>
      <sheetName val="Bao cao"/>
      <sheetName val="00000000"/>
      <sheetName val="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Sheet1"/>
      <sheetName val="DTCT-tuyen chinh"/>
      <sheetName val="Chart1"/>
      <sheetName val="Chart2"/>
      <sheetName val=" 8"/>
      <sheetName val="Sheet2"/>
      <sheetName val="XL4Poppy"/>
      <sheetName val="tra-vat-lieu"/>
      <sheetName val="dtct cong"/>
      <sheetName val="Giai trinh"/>
      <sheetName val="Du_lieu"/>
      <sheetName val="GPXL-duong"/>
      <sheetName val="dap"/>
      <sheetName val="TT_10KV"/>
      <sheetName val="Tuong-#han"/>
      <sheetName val="DLDT"/>
      <sheetName val="IBASE"/>
      <sheetName val="tuong"/>
      <sheetName val="Tra_bang"/>
      <sheetName val="Tra KS"/>
      <sheetName val=""/>
      <sheetName val="DG "/>
      <sheetName val="Sheet4"/>
      <sheetName val="nhiemvu2006"/>
      <sheetName val="RutTM"/>
      <sheetName val="10000000"/>
      <sheetName val="20000000"/>
      <sheetName val="30000000"/>
      <sheetName val="dap__ƌ__x0004_______㝌ƌ________ƌ___x0007__"/>
      <sheetName val="tong_hop"/>
      <sheetName val="phan_tich_DG"/>
      <sheetName val="gia_vat_lieu"/>
      <sheetName val="gia_xe_may"/>
      <sheetName val="gia_nhan_cong"/>
      <sheetName val="THQui_1"/>
      <sheetName val="THQui_2"/>
      <sheetName val="THQui_3"/>
      <sheetName val="THQui_4"/>
      <sheetName val="TH_nam_2003"/>
      <sheetName val="Bao_cao"/>
      <sheetName val="dtoan_(4)"/>
      <sheetName val="Tu_phap"/>
      <sheetName val="T_TRA"/>
      <sheetName val="Dan_so"/>
      <sheetName val="B-n_(2)"/>
      <sheetName val="TH-t_toan"/>
      <sheetName val="Tro_giup"/>
      <sheetName val="_____x0004______________________x0007______"/>
      <sheetName val="g)a vat lieu"/>
      <sheetName val="dap__ƌ__x0004_______㝌ƌ________ƌ___x0007__"/>
      <sheetName val="Thuc thanh"/>
      <sheetName val="DTCT"/>
      <sheetName val="dap"/>
      <sheetName val="GiaVL"/>
      <sheetName val="dtct_cong"/>
      <sheetName val="dapƌ㝌ƌƌ"/>
      <sheetName val="dap______x0004______________________x0007__"/>
      <sheetName val="Gia"/>
      <sheetName val="DG-TH"/>
      <sheetName val="_____x0004______________________x0007______"/>
      <sheetName val="dap______x0004______________________x0007__"/>
      <sheetName val="__"/>
      <sheetName val="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tuong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  <sheetName val="DO AM DT"/>
      <sheetName val="ESTI."/>
      <sheetName val="DI-ESTI"/>
      <sheetName val="tra-vat-lieu"/>
      <sheetName val="DG "/>
      <sheetName val="Gia vat tu"/>
      <sheetName val="Sheet1"/>
      <sheetName val="Tro giup"/>
      <sheetName val="20000000"/>
      <sheetName val="XL4Test5"/>
      <sheetName val="XL4Test5 (2)"/>
      <sheetName val="XL4Test5 (3)"/>
      <sheetName val="XL4Test5 (4)"/>
      <sheetName val="XL4Test5 (5)"/>
      <sheetName val="dtct cong"/>
      <sheetName val="ctTBA"/>
      <sheetName val="DS Nam VP"/>
      <sheetName val="Tong Hop thang"/>
      <sheetName val="DANH SACH CAN BO TAP DOAN"/>
      <sheetName val="Lam Vien"/>
      <sheetName val="so da"/>
      <sheetName val="PXCBT CHUA DONG BH"/>
      <sheetName val="DS Nu VP"/>
      <sheetName val="CTy CPTM DV CL"/>
      <sheetName val="cua suot"/>
      <sheetName val="XNCG"/>
      <sheetName val="CTY DTPT ha tang "/>
      <sheetName val="Chi nhanh"/>
      <sheetName val="CTy TNHH Bao Ve "/>
      <sheetName val="Cty TNHH An Lac Vien QN"/>
      <sheetName val="20.8"/>
      <sheetName val="D1"/>
      <sheetName val="D2"/>
      <sheetName val="D3"/>
      <sheetName val="D4"/>
      <sheetName val="Ky BH"/>
      <sheetName val="D5"/>
      <sheetName val="D6"/>
      <sheetName val="IDEVCO HA NOI"/>
      <sheetName val="Ngan Son"/>
      <sheetName val="Nha May Kinh"/>
      <sheetName val="TH PXCBT"/>
      <sheetName val="Tong Cty An Lac Vien"/>
      <sheetName val="Thuong Mai"/>
      <sheetName val="Khoi Van Phong"/>
      <sheetName val="CTy CP Xay dung"/>
      <sheetName val="KD Ve Cua Suot"/>
      <sheetName val="TONG HOP"/>
      <sheetName val="DS HA LONG"/>
      <sheetName val="B2_3"/>
      <sheetName val="CL_XD"/>
      <sheetName val="CHO_TC"/>
      <sheetName val="Tinh_(m2)"/>
      <sheetName val="DO_AM_DT"/>
      <sheetName val="DG_"/>
      <sheetName val="BC nhanh"/>
      <sheetName val="BC TCTy"/>
      <sheetName val="BC GD "/>
      <sheetName val="BC ngay"/>
      <sheetName val="SL va do am"/>
      <sheetName val="Da voi"/>
      <sheetName val="Da set"/>
      <sheetName val="Lo nung"/>
      <sheetName val="Nghien lieu"/>
      <sheetName val="Nghien xi"/>
      <sheetName val="Nghien than"/>
      <sheetName val="BC P KH"/>
      <sheetName val="Du_lieu"/>
      <sheetName val="Du Toan"/>
      <sheetName val="Name"/>
      <sheetName val="Thuc thanh"/>
      <sheetName val="THOP XL"/>
      <sheetName val="ML"/>
      <sheetName val="TT"/>
      <sheetName val="TD"/>
      <sheetName val="DV"/>
      <sheetName val="BMC"/>
      <sheetName val="DN"/>
      <sheetName val="DUL"/>
      <sheetName val="DTHH"/>
      <sheetName val="Dam chu"/>
      <sheetName val="Bia"/>
      <sheetName val="CHU Y"/>
      <sheetName val="BLK"/>
      <sheetName val="NHAT KY CT (vat)"/>
      <sheetName val="111CT"/>
      <sheetName val="111"/>
      <sheetName val="112DT"/>
      <sheetName val="131-IN"/>
      <sheetName val="331-IN"/>
      <sheetName val="311NT"/>
      <sheetName val="311CT"/>
      <sheetName val="6211"/>
      <sheetName val="6212"/>
      <sheetName val="133"/>
      <sheetName val="627"/>
      <sheetName val="635"/>
      <sheetName val="642"/>
      <sheetName val="PC-VAT"/>
      <sheetName val="PC"/>
      <sheetName val="PT-VAT"/>
      <sheetName val="PT"/>
      <sheetName val="CTGS "/>
      <sheetName val="112NT"/>
      <sheetName val="SO CAI"/>
      <sheetName val="SO CAICT"/>
      <sheetName val="NHAT KY CT"/>
      <sheetName val="DT"/>
      <sheetName val="SHTK"/>
      <sheetName val="BCDPS"/>
      <sheetName val="CDKT"/>
      <sheetName val="CDKT1"/>
      <sheetName val="KQKD1"/>
      <sheetName val="LCTT1"/>
      <sheetName val="TMBCTC"/>
      <sheetName val="CCDC"/>
      <sheetName val="131"/>
      <sheetName val="331"/>
      <sheetName val="TGTSCD"/>
      <sheetName val="KKTSC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List of 2 digit codes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XL4Test5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dtkt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khai"/>
      <sheetName val="muavao"/>
      <sheetName val="banra"/>
      <sheetName val="BCSDHDNam"/>
      <sheetName val="SDHDThang"/>
      <sheetName val="m doc"/>
      <sheetName val="truc tiep"/>
      <sheetName val="Luong T1- 03"/>
      <sheetName val="Luong T2- 03"/>
      <sheetName val="Luong T3- 03"/>
      <sheetName val="DTCT-tuyen chinh"/>
      <sheetName val="QUY TIEN MAT"/>
      <sheetName val="Tongcongchixdnha"/>
      <sheetName val="QUY XAY DUNG NHA HANG"/>
      <sheetName val="MTO REV.0"/>
      <sheetName val="CC.huyen"/>
      <sheetName val="Vat tu"/>
      <sheetName val="00000080"/>
      <sheetName val="THmp03"/>
      <sheetName val="410-goc"/>
      <sheetName val="420-goc"/>
      <sheetName val="430-goc"/>
      <sheetName val="44-goc"/>
      <sheetName val="45-goc"/>
      <sheetName val="410"/>
      <sheetName val="420"/>
      <sheetName val="430"/>
      <sheetName val="440"/>
      <sheetName val="450"/>
      <sheetName val="~         "/>
      <sheetName val="RECAP"/>
      <sheetName val="K²"/>
      <sheetName val="ngn"/>
      <sheetName val="tl_khovt"/>
      <sheetName val="Chi tieu ngoak bang - OK"/>
      <sheetName val="CtietQK"/>
      <sheetName val="Thong ke thigt bi"/>
      <sheetName val="K²__OK"/>
      <sheetName val="Dinh muc CP KTCB kêac"/>
      <sheetName val="Bke(10"/>
      <sheetName val="giathanh1"/>
      <sheetName val="dt-tkkttc1-1"/>
      <sheetName val="soban"/>
      <sheetName val="stock"/>
      <sheetName val="220"/>
      <sheetName val="230"/>
      <sheetName val="250"/>
      <sheetName val="240"/>
      <sheetName val="cho giao"/>
      <sheetName val="choban"/>
      <sheetName val="Ban"/>
      <sheetName val="Cadencier 410"/>
      <sheetName val="Cadencier 420"/>
      <sheetName val="Car"/>
      <sheetName val="K²"/>
      <sheetName val="K²__€OK"/>
      <sheetName val="K²"/>
      <sheetName val="tl_khovt"/>
      <sheetName val="K²__OK"/>
      <sheetName val="K²__€OK"/>
      <sheetName val="tra-vat-lieu"/>
      <sheetName val="TOONG HOP"/>
      <sheetName val="ten ncc"/>
      <sheetName val="cho g iao"/>
      <sheetName val="0204"/>
      <sheetName val="ton "/>
      <sheetName val="0000000000"/>
      <sheetName val="coctuatrenda"/>
      <sheetName val="Bao_cao"/>
      <sheetName val="TG_TSCD_-_OK"/>
      <sheetName val="LC_tien_te"/>
      <sheetName val="QT_TNDN"/>
      <sheetName val="Trang_bia"/>
      <sheetName val="CD_tai_khoan"/>
      <sheetName val="CDKT_-_OK"/>
      <sheetName val="Chi_tieu_ngoai_bang_-_OK"/>
      <sheetName val="GTGT_duoc_KT,_hoan_lai,_mien0k_"/>
      <sheetName val="Bang_ke_chi_phi"/>
      <sheetName val="Phai_thu_-_OK"/>
      <sheetName val="Phai_tra_-_OK"/>
      <sheetName val="Tam_ung"/>
      <sheetName val="XNT_-_OK"/>
      <sheetName val="Thu_noi_bo"/>
      <sheetName val="Phai_tra_noi_bo"/>
      <sheetName val="Tinh_hinh_thu_nhap_CBCNV_-_OK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Bang_khoi_luong"/>
      <sheetName val="Bang_phan_tich"/>
      <sheetName val="TH_vat_tu"/>
      <sheetName val="TH_kinh_phi"/>
      <sheetName val="TH_May_TC"/>
      <sheetName val="TH_nhan_cong"/>
      <sheetName val="Thong_ke_thiet_bi"/>
      <sheetName val="Dinh_muc_CP_KTCB_khac"/>
      <sheetName val="THop 3"/>
      <sheetName val="CISCO"/>
      <sheetName val="NC"/>
      <sheetName val="Can"/>
      <sheetName val="Sheet26"/>
      <sheetName val="LEGEND"/>
      <sheetName val="PNT_QUOT__3"/>
      <sheetName val="COAT_WRAP_QIOT__3"/>
      <sheetName val="DGchitiet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KluongKm2,4"/>
      <sheetName val="B.cao"/>
      <sheetName val="T.tiet"/>
      <sheetName val="T.N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boHoan"/>
      <sheetName val="C.     Lang"/>
      <sheetName val="XN79"/>
      <sheetName val="CTMT"/>
      <sheetName val="QL1A-QL1Q moi"/>
      <sheetName val="DG CAࡕ"/>
      <sheetName val="SL)NC-MB"/>
      <sheetName val="gVL"/>
      <sheetName val="KH-Q1,Q2,01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P_x000c_V"/>
      <sheetName val="S29_x0007_"/>
      <sheetName val="TK331D"/>
      <sheetName val="334 d"/>
      <sheetName val="NCong-Day-S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C.   ( Lang"/>
      <sheetName val="Maumo)"/>
      <sheetName val="Tonchop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giathanh1"/>
      <sheetName val="HK1"/>
      <sheetName val="HK2"/>
      <sheetName val="CANAM"/>
      <sheetName val="DG "/>
      <sheetName val="Tojg KLBS"/>
      <sheetName val="ɂIEN DONG"/>
      <sheetName val="Tai khoan"/>
      <sheetName val="MTO REV.0"/>
      <sheetName val="DG CA_"/>
      <sheetName val="TTDZ22"/>
      <sheetName val="XL@Test5"/>
      <sheetName val="¶"/>
      <sheetName val="dmuc"/>
      <sheetName val="BGThau_x0008_"/>
      <sheetName val="S`eet12"/>
      <sheetName val="XHXPXXX1"/>
      <sheetName val="0000000!"/>
      <sheetName val="To tri.h"/>
      <sheetName val="cnHoan"/>
      <sheetName val="V_x0010_PN"/>
      <sheetName val="NC"/>
      <sheetName val="KK bo sung"/>
      <sheetName val="PTVL"/>
      <sheetName val="Bu gi`"/>
      <sheetName val="Quy"/>
      <sheetName val="bia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DI-ESTI"/>
      <sheetName val="IBASE"/>
      <sheetName val="˜Ünh m÷c"/>
      <sheetName val="Ünh m÷c"/>
      <sheetName val="Quy"/>
      <sheetName val="TDT"/>
      <sheetName val="_IEN DONG"/>
      <sheetName val="XL4Te3t5"/>
      <sheetName val="tuong"/>
      <sheetName val="Tang TRCD 98-02"/>
      <sheetName val="TSCD 2000"/>
      <sheetName val="S29_x0007_"/>
      <sheetName val="XL4@oppy"/>
      <sheetName val="Km&quot;33s,"/>
      <sheetName val="Km227O838-228_100"/>
      <sheetName val="Dang TSCD 98-02"/>
      <sheetName val="dtkhovd"/>
      <sheetName val="CDMT"/>
      <sheetName val="Sêeet9"/>
      <sheetName val="DT1________"/>
      <sheetName val="Quy_2-2002"/>
      <sheetName val="DT1_"/>
      <sheetName val="S29_x0007___S"/>
      <sheetName val="S29_x0007__S"/>
      <sheetName val="DO AM DT"/>
      <sheetName val="CĮ     Lang"/>
      <sheetName val="NHAN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thao-go"/>
      <sheetName val="DON GIA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Sheetr"/>
      <sheetName val="Km225_838-228_100"/>
      <sheetName val="çha tri SX"/>
      <sheetName val="So Conç!îfhiep"/>
      <sheetName val="MTO REV.2(ARMOR)"/>
      <sheetName val="CHIET TINH TBA"/>
      <sheetName val="data"/>
      <sheetName val="phi"/>
      <sheetName val="126"/>
      <sheetName val="127"/>
      <sheetName val="128"/>
      <sheetName val="129"/>
      <sheetName val="130"/>
      <sheetName val="131"/>
      <sheetName val="132"/>
      <sheetName val="133"/>
      <sheetName val="Chart1"/>
      <sheetName val="134"/>
      <sheetName val="135"/>
      <sheetName val="136"/>
      <sheetName val="137"/>
      <sheetName val="138"/>
      <sheetName val="139"/>
      <sheetName val="KHUPHO8"/>
      <sheetName val="THONGKE"/>
      <sheetName val="NHAN CWNG"/>
      <sheetName val="tra-vat-lieu"/>
      <sheetName val="Bang TK goc"/>
      <sheetName val="DGchitiet "/>
      <sheetName val="Q3-01-duyet"/>
      <sheetName val="XLÿÿest5"/>
      <sheetName val="PPVT"/>
      <sheetName val="Girder"/>
      <sheetName val="Tendon"/>
      <sheetName val="DG CA_"/>
      <sheetName val="CT"/>
      <sheetName val="XNGBQII-_x0010_4 (3)"/>
      <sheetName val="NEW-PANEL"/>
      <sheetName val="BGThau_x0008_"/>
      <sheetName val="Na2"/>
      <sheetName val="coctuatrenda"/>
      <sheetName val="_IEN DONG"/>
      <sheetName val="DT1________"/>
      <sheetName val="Quy_2-2002"/>
      <sheetName val="DT1_"/>
      <sheetName val="S29_x0007___S"/>
      <sheetName val="S29_x0007__S"/>
      <sheetName val="NHAN"/>
      <sheetName val="CT"/>
      <sheetName val="ptdg"/>
      <sheetName val="4_x0004_"/>
      <sheetName val=""/>
      <sheetName val=""/>
      <sheetName val="Hạng mục 2"/>
      <sheetName val="Km227Э227_838s,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INV"/>
      <sheetName val="XXXXXXX2"/>
      <sheetName val="XXXXXXX3"/>
      <sheetName val="XXXXXXX4"/>
      <sheetName val="Thuc_thanh"/>
      <sheetName val="QL1A-QL1A_moi"/>
      <sheetName val="C_Bong_Lang"/>
      <sheetName val="Vanh_dai_III_(TKKT)"/>
      <sheetName val="NHAN_CONG"/>
      <sheetName val="DG_CAU"/>
      <sheetName val="THOP_CAU"/>
      <sheetName val="TLP_CAU"/>
      <sheetName val="XL4Poppy_(2)"/>
      <sheetName val="B_cao"/>
      <sheetName val="T_tiet"/>
      <sheetName val="T_N"/>
      <sheetName val="Tong_KLBS"/>
      <sheetName val="To_trinh"/>
      <sheetName val="Bang_du_toan"/>
      <sheetName val="Bu_gia"/>
      <sheetName val="PT_vat_tu"/>
      <sheetName val="Nam_2001"/>
      <sheetName val="Tang_TSCD_98-02"/>
      <sheetName val="BIEN_DONG"/>
      <sheetName val="TSCD_2001"/>
      <sheetName val="Quy_1-2002"/>
      <sheetName val="Quy_3-2002"/>
      <sheetName val="Quy_4-02"/>
      <sheetName val="THKL_nghiemthu"/>
      <sheetName val="DTCTtaluy_(2)"/>
      <sheetName val="KLDGTT&lt;120%_(2)"/>
      <sheetName val="TH_(2)"/>
      <sheetName val="C______Lang"/>
      <sheetName val="QL1A-QL1Q_moi"/>
      <sheetName val="KluongKm24"/>
      <sheetName val="DG_CAࡕ"/>
      <sheetName val="chi_tieu_HV"/>
      <sheetName val="tsach_&amp;_thu_hoi"/>
      <sheetName val="KK_than_ton___(2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XNGBQII-04_(3)"/>
      <sheetName val="XNGBQIII-04_(2)"/>
      <sheetName val="XNGBQIII-04_(3)"/>
      <sheetName val="XNGBQIV-04_(2)"/>
      <sheetName val="XNGBQIV-04_(3)"/>
      <sheetName val="XNGBQI-05_(02)"/>
      <sheetName val="Gia_ban_NK_bq"/>
      <sheetName val="334_d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DG_"/>
      <sheetName val="PV"/>
      <sheetName val="C____(_Lang"/>
      <sheetName val="Tojg_KLBS"/>
      <sheetName val="MTO_REV_0"/>
      <sheetName val="KK_bo_sung"/>
      <sheetName val="XNGBQI-01 (02)"/>
      <sheetName val="BGThau_x0008_"/>
      <sheetName val="Na2"/>
      <sheetName val="ctTBA"/>
      <sheetName val=""/>
      <sheetName val="TTTram"/>
      <sheetName val="CI     Lang"/>
      <sheetName val="M+MC"/>
      <sheetName val="Na2"/>
      <sheetName val="KTQT-AF_x0003_"/>
      <sheetName val="KLDGT_x0014_&lt;120%"/>
      <sheetName val="Congt9"/>
      <sheetName val="Quy $-02"/>
      <sheetName val="4_x0004_"/>
      <sheetName val=""/>
      <sheetName val="Vong KLBS"/>
      <sheetName val="GVL-NC-M"/>
      <sheetName val="DSMo (2)"/>
      <sheetName val="DSMo"/>
      <sheetName val="TH Mo"/>
      <sheetName val="21B"/>
      <sheetName val="143"/>
      <sheetName val="141"/>
      <sheetName val="172"/>
      <sheetName val="171"/>
      <sheetName val="170"/>
      <sheetName val="169"/>
      <sheetName val="168"/>
      <sheetName val="167"/>
      <sheetName val="166"/>
      <sheetName val="165"/>
      <sheetName val="164"/>
      <sheetName val="163"/>
      <sheetName val="162"/>
      <sheetName val="161"/>
      <sheetName val="160"/>
      <sheetName val="159"/>
      <sheetName val="158"/>
      <sheetName val="157"/>
      <sheetName val="156"/>
      <sheetName val="155"/>
      <sheetName val="154"/>
      <sheetName val="17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2"/>
      <sheetName val="140"/>
      <sheetName val="TH ho"/>
      <sheetName val="TH138-173"/>
      <sheetName val="DG "/>
      <sheetName val="DO_AM_DT"/>
      <sheetName val="ɂIEN_DONG"/>
      <sheetName val="DG_CA_"/>
      <sheetName val=""/>
      <sheetName val="Pier"/>
      <sheetName val="Pile"/>
      <sheetName val="GIAVLIEU"/>
      <sheetName val=""/>
      <sheetName val="Exterior Walls Finishes"/>
      <sheetName val="Du Toan"/>
      <sheetName val="Km23"/>
      <sheetName val="Khoi luong"/>
      <sheetName val=""/>
      <sheetName val="H_ng m_c 2"/>
      <sheetName val="Km227_227_838s,"/>
      <sheetName val="Hedging"/>
      <sheetName val="mtk_b"/>
      <sheetName val="tienluong"/>
      <sheetName val="Du kien DT 9 thang de fop"/>
      <sheetName val="_Q3-01-duyet.xlsUboHoan"/>
      <sheetName val="DG "/>
      <sheetName val="Vanh dai II"/>
      <sheetName val="Tonghmp"/>
      <sheetName val="name"/>
      <sheetName val="C_     Lang"/>
      <sheetName val=""/>
      <sheetName val="DT1"/>
      <sheetName val="DT1"/>
      <sheetName val="S29_x0007_"/>
      <sheetName val="BGThau_x0008_"/>
      <sheetName val="4_x0004_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ma-dg"/>
      <sheetName val="dg"/>
      <sheetName val="TH XD"/>
      <sheetName val="ma-pt"/>
      <sheetName val="ptvt"/>
      <sheetName val="chenhlech"/>
      <sheetName val="ms-dien"/>
      <sheetName val="dien"/>
      <sheetName val="TH dien"/>
      <sheetName val="ma-nuoc"/>
      <sheetName val="nuoc"/>
      <sheetName val="TH nuoc"/>
      <sheetName val="Sheet13"/>
      <sheetName val="Sheet14"/>
      <sheetName val="Sheet15"/>
      <sheetName val="Sheet16"/>
      <sheetName val="ma_pt"/>
      <sheetName val="Thuc than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0"/>
      <sheetName val="00000001"/>
      <sheetName val="00000002"/>
      <sheetName val="Congty"/>
      <sheetName val="VPPN"/>
      <sheetName val="XN74"/>
      <sheetName val="XN54"/>
      <sheetName val="XN33"/>
      <sheetName val="NK96"/>
      <sheetName val="XL4Test5"/>
      <sheetName val="KluongKm2,4"/>
      <sheetName val="B.cao"/>
      <sheetName val="T.tiet"/>
      <sheetName val="T.N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TSCD DUNG CHUNG "/>
      <sheetName val="KHKHAUHAOTSCHUNG"/>
      <sheetName val="TSCDTOAN NHA MAY"/>
      <sheetName val="CPSXTOAN BO SP"/>
      <sheetName val="PBCPCHUNG CHO CAC DTUONG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n"/>
      <sheetName val="DU TOAN"/>
      <sheetName val="CHI TIET"/>
      <sheetName val="KLnt"/>
      <sheetName val="PHAN TICH"/>
      <sheetName val="YEU TO CONG"/>
      <sheetName val="TD 3DIEM"/>
      <sheetName val="TD 2DIEM"/>
      <sheetName val="XN79"/>
      <sheetName val="CTM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"/>
      <sheetName val="Kluong"/>
      <sheetName val="Giatri"/>
      <sheetName val="ìtoan"/>
      <sheetName val="dt-iphi"/>
      <sheetName val="rph (2)"/>
      <sheetName val="dap"/>
      <sheetName val="gpmb"/>
      <sheetName val="dt-kphi-iso-tong"/>
      <sheetName val="dt-kphi-iso-ctiet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Du_lieu"/>
      <sheetName val="nhan cong"/>
      <sheetName val="TO HUNG"/>
      <sheetName val="CONGNHAN NE"/>
      <sheetName val="XINGUYEP"/>
      <sheetName val="TH331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Sheet3 (2)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tmdtu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Sheet_x0001_1"/>
      <sheetName val="FPPN"/>
      <sheetName val="CHI"/>
      <sheetName val="ESTI."/>
      <sheetName val="DI-ESTI"/>
      <sheetName val="bao cao ngay 13-02"/>
      <sheetName val="CBG"/>
      <sheetName val="Don gia chi tiet"/>
      <sheetName val="Du thau"/>
      <sheetName val="Tro giup"/>
      <sheetName val="dam"/>
      <sheetName val="Mocantho"/>
      <sheetName val="MoQL91"/>
      <sheetName val="tru"/>
      <sheetName val="dg"/>
      <sheetName val="10mduongsaumo"/>
      <sheetName val="ctt"/>
      <sheetName val="thanmkhao"/>
      <sheetName val="monho"/>
      <sheetName val="HK1"/>
      <sheetName val="HK2"/>
      <sheetName val="CANAM"/>
      <sheetName val="NhapSl"/>
      <sheetName val="Nluc"/>
      <sheetName val="Tohop"/>
      <sheetName val="KT_Tthan"/>
      <sheetName val="Tra_TTTD"/>
      <sheetName val="Số liệu"/>
      <sheetName val="TKKYI"/>
      <sheetName val="TKKYII"/>
      <sheetName val="Tổng hợp theo học sinh"/>
      <sheetName val="XL4Test5 (2)"/>
      <sheetName val="coc duc"/>
      <sheetName val="`u lun"/>
      <sheetName val="P3-PanAn-Factored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Nhap don gia VL dia _x0003_"/>
      <sheetName val="Phan tich don gia chi Uet"/>
      <sheetName val="GiaVL"/>
      <sheetName val="LO 65+41B"/>
      <sheetName val="LO 48"/>
      <sheetName val="LO 47A"/>
      <sheetName val="LO 46B"/>
      <sheetName val="LO 45"/>
      <sheetName val="LO 44"/>
      <sheetName val="LO 46A"/>
      <sheetName val="LO 41A"/>
      <sheetName val="LO 66"/>
      <sheetName val="LO 42"/>
      <sheetName val="LO 47B"/>
      <sheetName val="LO 43"/>
      <sheetName val="LO 64"/>
      <sheetName val="LO 50"/>
      <sheetName val="LO 49 B "/>
      <sheetName val="LO 63"/>
      <sheetName val="LO 62"/>
      <sheetName val="LO 49 A"/>
      <sheetName val="LO 61"/>
      <sheetName val="TT_35NH"/>
      <sheetName val=""/>
      <sheetName val="sut&lt;1 0"/>
      <sheetName val="PTCT"/>
      <sheetName val="SPL4"/>
      <sheetName val="tai"/>
      <sheetName val="hoang"/>
      <sheetName val="hoang (2)"/>
      <sheetName val="hoang (3)"/>
      <sheetName val="NHAP"/>
      <sheetName val=""/>
      <sheetName val="tuong"/>
      <sheetName val="vua"/>
      <sheetName val="ktduong"/>
      <sheetName val="cu"/>
      <sheetName val="KTcau2004"/>
      <sheetName val="KT2004XL#moi"/>
      <sheetName val="denbu"/>
      <sheetName val="thop"/>
      <sheetName val="ctTBA"/>
      <sheetName val="TN"/>
      <sheetName val="ND"/>
      <sheetName val="She"/>
      <sheetName val="dv-kphi-cviet"/>
      <sheetName val="bvh-kphi"/>
      <sheetName val="PCCPCHUNG CHO CAC DTUONG"/>
      <sheetName val="Piers of Main Flyower (1)"/>
      <sheetName val="CTC_x000f_NG_02"/>
      <sheetName val="_x0004_GCong"/>
      <sheetName val="ma-pt"/>
      <sheetName val="DGduong"/>
      <sheetName val="Pier"/>
      <sheetName val="Pile"/>
      <sheetName val="Khu xu ly nuoc THiep-XD"/>
      <sheetName val="DEF"/>
      <sheetName val="CHI"/>
      <sheetName val="Nhap don gia VL dia _x0003_"/>
      <sheetName val="Ё"/>
      <sheetName val="Box-Girder"/>
      <sheetName val="0"/>
      <sheetName val="PBCPCHUNG CHO CAC _x0007_{WÑNG"/>
      <sheetName val="Giai trinh"/>
      <sheetName val="GTGT"/>
      <sheetName val="Mua vao TT"/>
      <sheetName val="Mua vao GTGT"/>
      <sheetName val="Bra"/>
      <sheetName val="BC HDon"/>
      <sheetName val="BC HDon Qui"/>
      <sheetName val="KE KHAI HDONG"/>
      <sheetName val="Recovered_Sheet1"/>
      <sheetName val="Recovered_Sheet2"/>
      <sheetName val="_dtTKKT-98-106.xlsၝTHCDS11"/>
      <sheetName val="_dtTKKT-98-106.xls_THCDS11"/>
      <sheetName val="Ё"/>
      <sheetName val="_"/>
      <sheetName val="Phan tich don gia chi ˆUet"/>
      <sheetName val="_"/>
      <sheetName val="_____x0001_"/>
      <sheetName val="CHI_TIET"/>
      <sheetName val="Nhap don gia VL dia _x0003__uong"/>
      <sheetName val="_Ё____䀤_x0001_____䀶_x0001__晦晦晦䀙_x0001_____㿰_x0001_H-_ਈ_"/>
      <sheetName val="Ё_䀤_x0001__䀶_x0001__晦晦晦䀙_x0001__㿰_x0001_H-_ਈ_ꏗ㵰휊䀁_x0001__尩슏⣵䀂"/>
      <sheetName val="______x0001_______x0001_H-________x0001_______x0001____"/>
      <sheetName val="____x0001____x0001_______x0001____x0001_H-________x0001______"/>
      <sheetName val="_____x0001____x0001_H-________x0001_______x0001__"/>
      <sheetName val="3cau"/>
      <sheetName val="266+623"/>
      <sheetName val="TXL(266+623"/>
      <sheetName val="DDCT"/>
      <sheetName val="M"/>
      <sheetName val="vln"/>
      <sheetName val="IN__x000e_X"/>
      <sheetName val="He so"/>
      <sheetName val="PL Vua"/>
      <sheetName val="DPD"/>
      <sheetName val="dgmo-tru"/>
      <sheetName val="dgdam"/>
      <sheetName val="Dam-Mo-Tru"/>
      <sheetName val="DTDuong"/>
      <sheetName val="GTXLc"/>
      <sheetName val="CPXLk"/>
      <sheetName val="KPTH"/>
      <sheetName val="Bang KL ket cau"/>
      <sheetName val="Du toan chi tiet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Sheet19"/>
      <sheetName val="Sheet18"/>
      <sheetName val="IBASE"/>
      <sheetName val="Dbþgia"/>
      <sheetName val="md5!-52"/>
      <sheetName val="coctuatrenda"/>
      <sheetName val="dtct cong"/>
      <sheetName val="Sheet3ٺ_x0001_2)"/>
      <sheetName val="She"/>
      <sheetName val="rph_(2)"/>
      <sheetName val="dtoan_-ctiet"/>
      <sheetName val="NVBH_KHAC"/>
      <sheetName val="NVBH_HOAN"/>
      <sheetName val="sut_duong"/>
      <sheetName val="sut_am"/>
      <sheetName val="bu_lun"/>
      <sheetName val="xoi_lo_chan_ke"/>
      <sheetName val="dtoan_(4)"/>
      <sheetName val="dt-kphi_(2)"/>
      <sheetName val="B_cao"/>
      <sheetName val="T_tiet"/>
      <sheetName val="T_N"/>
      <sheetName val="Piers_of_Main_Flyover_(1)"/>
      <sheetName val="Cot_Tru1"/>
      <sheetName val="COC_KHOAN_M1"/>
      <sheetName val="COC_KHOAN_M2"/>
      <sheetName val="COC_KHOAN_T1"/>
      <sheetName val="COC_KHOAN_T5"/>
      <sheetName val="COC_KHOAN_T4"/>
      <sheetName val="COC_DONG"/>
      <sheetName val="DTCT_02__2595"/>
      <sheetName val="DU_TOAN"/>
      <sheetName val="CHI_TIET"/>
      <sheetName val="PHAN_TICH"/>
      <sheetName val="YEU_TO_CONG"/>
      <sheetName val="TD_3DIEM"/>
      <sheetName val="TD_2DIEM"/>
      <sheetName val="TSCD_DUNG_CHUNG_"/>
      <sheetName val="TSCDTOAN_NHA_MAY"/>
      <sheetName val="CPSXTOAN_BO_SP"/>
      <sheetName val="PBCPCHUNG_CHO_CAC_DTUONG"/>
      <sheetName val="THKL_nghiemthu"/>
      <sheetName val="DTCTtaluy_(2)"/>
      <sheetName val="KLDGTT&lt;120%_(2)"/>
      <sheetName val="TH_(2)"/>
      <sheetName val="nhan_cong"/>
      <sheetName val="Sheet3_(2)"/>
      <sheetName val="`u_lun"/>
      <sheetName val="Tong_hopQ48-1"/>
      <sheetName val="Tong_hop_QL48_-_2"/>
      <sheetName val="Tong_hop_QL47"/>
      <sheetName val="Tong_hop_QL48_-_3"/>
      <sheetName val="Chi_tiet_don_gia_khoi_phuc"/>
      <sheetName val="Du_toan_chi_tiet_coc_nuoc"/>
      <sheetName val="Du_toan_chi_tiet_coc"/>
      <sheetName val="Phan_tich_don_gia_chi_tiet"/>
      <sheetName val="Nhap_don_gia_VL_dia_phuong"/>
      <sheetName val="Luong_mot_ngay_cong_xay_lap"/>
      <sheetName val="Luong_mot_ngay_cong_khao_sat"/>
      <sheetName val="TO_HUNG"/>
      <sheetName val="CONGNHAN_NE"/>
      <sheetName val="Vatlieu_cau"/>
      <sheetName val="cau_DS11"/>
      <sheetName val="cau_DS12"/>
      <sheetName val="sut&lt;1_0"/>
      <sheetName val="Khu_xu_ly_nuoc_THiep-XD"/>
      <sheetName val="PL_tham_dinh"/>
      <sheetName val="Bu_VC"/>
      <sheetName val="NHTN"/>
      <sheetName val="QLDD"/>
      <sheetName val="Moi truong"/>
      <sheetName val="KHĐ"/>
      <sheetName val="Thuc thanh"/>
      <sheetName val="Giathanh1m3BT"/>
      <sheetName val="Don gia"/>
      <sheetName val="TinhToan"/>
      <sheetName val="Tuong-ٺ_x0001_an"/>
      <sheetName val="dt-kphi-ÿÿo-ctiet"/>
      <sheetName val="KLDGTT&lt;1ü_x000c_"/>
      <sheetName val="NVBH(HOAN"/>
      <sheetName val="dt-cphi-ctieT"/>
      <sheetName val="Piers of Main Flylyer (1)"/>
      <sheetName val="CDPS"/>
      <sheetName val="Du toan chi tiet"/>
      <sheetName val="0"/>
      <sheetName val="CPVUE_03"/>
      <sheetName val="T_x0004_ 3DIEM"/>
      <sheetName val="Rheet10"/>
      <sheetName val="KLD_x0007_TT&lt;120%"/>
      <sheetName val="dt-k0hi (2)"/>
      <sheetName val="DT_x0003_T_02"/>
      <sheetName val="NKC"/>
      <sheetName val="SoCaiT"/>
      <sheetName val="THDU"/>
      <sheetName val="MTO REV.2(ARMOR)"/>
      <sheetName val="Nhatkychung"/>
      <sheetName val=""/>
      <sheetName val=""/>
      <sheetName val="S²"/>
      <sheetName val="_"/>
      <sheetName val="_____x0001_"/>
      <sheetName val="Nhap don gia VL dia _x0003__uong"/>
      <sheetName val="_Ё____䀤_x0001_____䀶_x0001__晦晦晦䀙_x0001_____㿰_x0001_H-_ਈ_"/>
      <sheetName val="Ё_䀤_x0001__䀶_x0001__晦晦晦䀙_x0001__㿰_x0001_H-_ਈ_ꏗ㵰휊䀁_x0001__尩슏⣵䀂"/>
      <sheetName val="______x0001_______x0001_H-________x0001_______x0001____"/>
      <sheetName val="____x0001____x0001_______x0001____x0001_H-________x0001______"/>
      <sheetName val="_____x0001____x0001_H-________x0001_______x0001__"/>
      <sheetName val="CHI TI"/>
      <sheetName val="COC KHOAN0T5"/>
      <sheetName val="TD &quot;DIEM"/>
      <sheetName val="Du toan chi tiet coc juoc"/>
      <sheetName val="Du toan"/>
      <sheetName val="dt-kphi_x0010_øÿet"/>
      <sheetName val="________x0001_______x0001_______x0001_______x0001_H-___"/>
      <sheetName val="She_t9"/>
      <sheetName val="10mduongsa{ío"/>
      <sheetName val="ptvì0-1"/>
      <sheetName val="________x0001_______x0001_______x0001_______x0001_H-___"/>
      <sheetName val="She_t9"/>
      <sheetName val="____x0001____x0001_______x0001____x0001_H-___"/>
      <sheetName val="S_ li_u"/>
      <sheetName val="T_ng h_p theo h_c sinh"/>
      <sheetName val="0"/>
      <sheetName val="KHÐ"/>
      <sheetName val="DG೼�_02"/>
      <sheetName val="Sheet3__x0001_2)"/>
      <sheetName val="DGAT_02"/>
      <sheetName val="_dtTKKT-98-106.xlsၝTHCDS11"/>
      <sheetName val="_dtTKKT-98-106.xls_THCDS11"/>
      <sheetName val="T2"/>
      <sheetName val="bth-kpha"/>
      <sheetName val="INV"/>
      <sheetName val="khluon5"/>
      <sheetName val="Gca may Buu dien"/>
      <sheetName val="882"/>
      <sheetName val="Giamay"/>
      <sheetName val="DM_GVT"/>
      <sheetName val="XXXXXXX2"/>
      <sheetName val="XXXXXXX3"/>
      <sheetName val="XXXXXXX4"/>
      <sheetName val="fej"/>
      <sheetName val="DT1__x0010_3"/>
      <sheetName val="DGKE_00"/>
      <sheetName val="P4-T`nAn-Factored"/>
      <sheetName val="____x0001____x0001_______x0001____x0001_H-___"/>
      <sheetName val="ma_pt"/>
      <sheetName val="Quantity"/>
      <sheetName val="t1_3"/>
      <sheetName val="Don_gia_chi_tiet"/>
      <sheetName val="Du_thau"/>
      <sheetName val="Tro_giup"/>
      <sheetName val="tra"/>
      <sheetName val="lam-moi"/>
      <sheetName val="TONG HOP VL-NC"/>
      <sheetName val="dongia (2)"/>
      <sheetName val="thao-go"/>
      <sheetName val="THPDMoi  (2)"/>
      <sheetName val="gtrinh"/>
      <sheetName val="phuluc1"/>
      <sheetName val="TONGKE3p "/>
      <sheetName val="giathanh1"/>
      <sheetName val="TH VL, NC, DDHT Thanhphuoc"/>
      <sheetName val="#REF"/>
      <sheetName val="TONGKE-HT"/>
      <sheetName val="khluong"/>
      <sheetName val="DG___02"/>
      <sheetName val="_"/>
      <sheetName val="vua"/>
      <sheetName val="Ctinh 10kV"/>
      <sheetName val="DothiP1"/>
      <sheetName val="KH㔀"/>
      <sheetName val="sat"/>
      <sheetName val="ptvt"/>
      <sheetName val="Piers of Mai. Flyover (1)"/>
      <sheetName val="Du toan c`i tiet coc nuoc"/>
      <sheetName val="vua___________韘࿊__x0004_______酐࿊_____"/>
      <sheetName val="vua_韘࿊__x0004__酐࿊_須࿊__x0004___x0016__dtTKKT-98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Tong"/>
      <sheetName val="T-Tramcat"/>
      <sheetName val="TramCat"/>
      <sheetName val="T.Tinh"/>
      <sheetName val="CT_TBA"/>
      <sheetName val="T-35KV"/>
      <sheetName val="35KV"/>
      <sheetName val="KhoBai"/>
      <sheetName val="ChuyenQuan"/>
      <sheetName val="T-TBA"/>
      <sheetName val="TBA"/>
      <sheetName val="CTVanChuyen"/>
      <sheetName val="VLC_Tramcat"/>
      <sheetName val="VLC_35KV"/>
      <sheetName val="VLC_TBA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Gia_GC_Satthep"/>
    </sheetNames>
    <sheetDataSet>
      <sheetData sheetId="0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Tonghop"/>
      <sheetName val="0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TT_10KV"/>
      <sheetName val="TT_0,4KV"/>
      <sheetName val="TBA"/>
      <sheetName val="T_TBA"/>
      <sheetName val="10KV"/>
      <sheetName val="T_10KV"/>
      <sheetName val="0,4KV"/>
      <sheetName val="T_0,4KV"/>
      <sheetName val="CP_Xaylap"/>
      <sheetName val="CP_Thietbi"/>
      <sheetName val="CP_Khac"/>
      <sheetName val="Tong_DT"/>
      <sheetName val="TTVanChuyen"/>
      <sheetName val="Gia_GC_Satthep"/>
      <sheetName val="Phulu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TN vua"/>
      <sheetName val="Tong hop"/>
      <sheetName val="DG chi tiet"/>
      <sheetName val="Vua"/>
      <sheetName val="Gia"/>
      <sheetName val="Nhan cong"/>
      <sheetName val="BTN min"/>
      <sheetName val="DDD"/>
      <sheetName val="BTN tho"/>
      <sheetName val="00000000"/>
      <sheetName val="10000000"/>
      <sheetName val="20000000"/>
      <sheetName val="3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ng TH"/>
      <sheetName val="TTgia"/>
      <sheetName val="PTDG"/>
      <sheetName val="Gia"/>
      <sheetName val="Nhan cong"/>
      <sheetName val="vua"/>
      <sheetName val="BTN min"/>
      <sheetName val="BTN tho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ia"/>
      <sheetName val="Bang TH"/>
      <sheetName val="TTgia"/>
      <sheetName val="PTDG"/>
      <sheetName val="Nhan cong"/>
      <sheetName val="vua"/>
      <sheetName val="BTN min"/>
      <sheetName val="BTN tho"/>
      <sheetName val="XL4Popp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Lookup"/>
      <sheetName val="Oct"/>
      <sheetName val="Nov"/>
      <sheetName val="Dec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List of 2 digit cod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86"/>
  <sheetViews>
    <sheetView view="pageBreakPreview" zoomScale="115" zoomScaleNormal="100" workbookViewId="0">
      <selection activeCell="C60" sqref="C60:X60"/>
    </sheetView>
  </sheetViews>
  <sheetFormatPr defaultColWidth="9.33333333333333" defaultRowHeight="12.75"/>
  <cols>
    <col min="1" max="1" width="3" style="790" customWidth="1"/>
    <col min="2" max="2" width="9.66666666666667" style="790" customWidth="1"/>
    <col min="3" max="3" width="3.16666666666667" style="790" customWidth="1"/>
    <col min="4" max="6" width="3" style="790" customWidth="1"/>
    <col min="7" max="7" width="2.83333333333333" style="790" customWidth="1"/>
    <col min="8" max="8" width="3.5" style="790" customWidth="1"/>
    <col min="9" max="9" width="2.83333333333333" style="790" customWidth="1"/>
    <col min="10" max="10" width="2.6" style="790" customWidth="1"/>
    <col min="11" max="11" width="3.46666666666667" style="790" customWidth="1"/>
    <col min="12" max="14" width="2.83333333333333" style="790" customWidth="1"/>
    <col min="15" max="15" width="3.33333333333333" style="790" customWidth="1"/>
    <col min="16" max="24" width="2.83333333333333" style="790" customWidth="1"/>
    <col min="25" max="27" width="3.16666666666667" style="790" customWidth="1"/>
    <col min="28" max="28" width="3.33333333333333" style="790" customWidth="1"/>
    <col min="29" max="29" width="3.5" style="790" customWidth="1"/>
    <col min="30" max="31" width="3" style="790" customWidth="1"/>
    <col min="32" max="32" width="2.74444444444444" style="790" customWidth="1"/>
    <col min="33" max="33" width="3.16666666666667" style="790" customWidth="1"/>
    <col min="34" max="34" width="3" style="790" customWidth="1"/>
    <col min="35" max="35" width="2.83333333333333" style="790" customWidth="1"/>
    <col min="36" max="36" width="2.66666666666667" style="790" customWidth="1"/>
    <col min="37" max="37" width="3" style="790" customWidth="1"/>
    <col min="38" max="38" width="3.33333333333333" style="790" customWidth="1"/>
    <col min="39" max="40" width="3.16666666666667" style="790" customWidth="1"/>
    <col min="41" max="41" width="3.33333333333333" style="790" customWidth="1"/>
    <col min="42" max="42" width="3.66666666666667" style="790" customWidth="1"/>
    <col min="43" max="44" width="3.5" style="791" customWidth="1"/>
    <col min="45" max="45" width="2.83333333333333" style="791" customWidth="1"/>
    <col min="46" max="46" width="3.83333333333333" style="790" customWidth="1"/>
    <col min="47" max="47" width="3.33333333333333" style="790" customWidth="1"/>
    <col min="48" max="48" width="4.16666666666667" style="790" customWidth="1"/>
    <col min="49" max="49" width="3.5" style="790" customWidth="1"/>
    <col min="50" max="50" width="3.33333333333333" style="790" customWidth="1"/>
    <col min="51" max="54" width="3.83333333333333" style="790" customWidth="1"/>
    <col min="55" max="16384" width="9.33333333333333" style="790"/>
  </cols>
  <sheetData>
    <row r="1" ht="18.75" spans="27:27">
      <c r="AA1" s="983" t="s">
        <v>0</v>
      </c>
    </row>
    <row r="2" ht="14.25" spans="1:35">
      <c r="A2" s="792"/>
      <c r="B2" s="790" t="s">
        <v>1</v>
      </c>
      <c r="C2" s="792"/>
      <c r="D2" s="792"/>
      <c r="E2" s="792"/>
      <c r="F2" s="792"/>
      <c r="G2" s="792"/>
      <c r="H2" s="792"/>
      <c r="I2" s="792"/>
      <c r="J2" s="792"/>
      <c r="K2" s="792"/>
      <c r="AI2" s="1050" t="s">
        <v>2</v>
      </c>
    </row>
    <row r="3" ht="14.25" spans="1:38">
      <c r="A3" s="792" t="s">
        <v>3</v>
      </c>
      <c r="B3" s="792"/>
      <c r="C3" s="792"/>
      <c r="D3" s="792"/>
      <c r="E3" s="792"/>
      <c r="F3" s="792"/>
      <c r="G3" s="792"/>
      <c r="H3" s="792"/>
      <c r="I3" s="792"/>
      <c r="J3" s="792"/>
      <c r="K3" s="792"/>
      <c r="AL3" s="1051" t="s">
        <v>4</v>
      </c>
    </row>
    <row r="4" ht="15.75" spans="43:43">
      <c r="AQ4" s="1079" t="s">
        <v>5</v>
      </c>
    </row>
    <row r="5" ht="18.75" spans="5:48">
      <c r="E5" s="793" t="s">
        <v>6</v>
      </c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793"/>
      <c r="W5" s="793"/>
      <c r="X5" s="793"/>
      <c r="Y5" s="793"/>
      <c r="Z5" s="793"/>
      <c r="AA5" s="793"/>
      <c r="AB5" s="793"/>
      <c r="AC5" s="793"/>
      <c r="AD5" s="793"/>
      <c r="AE5" s="793"/>
      <c r="AF5" s="793"/>
      <c r="AG5" s="793"/>
      <c r="AH5" s="793"/>
      <c r="AI5" s="793"/>
      <c r="AJ5" s="793"/>
      <c r="AK5" s="793"/>
      <c r="AL5" s="793"/>
      <c r="AM5" s="793"/>
      <c r="AN5" s="793"/>
      <c r="AO5" s="793"/>
      <c r="AP5" s="793"/>
      <c r="AQ5" s="793"/>
      <c r="AR5" s="793"/>
      <c r="AS5" s="793"/>
      <c r="AT5" s="793"/>
      <c r="AU5" s="793"/>
      <c r="AV5" s="793"/>
    </row>
    <row r="6" ht="18" customHeight="1" spans="1:54">
      <c r="A6" s="794" t="s">
        <v>7</v>
      </c>
      <c r="B6" s="794"/>
      <c r="C6" s="795" t="s">
        <v>8</v>
      </c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795"/>
      <c r="V6" s="795"/>
      <c r="W6" s="795"/>
      <c r="X6" s="914"/>
      <c r="Y6" s="984" t="s">
        <v>9</v>
      </c>
      <c r="Z6" s="795"/>
      <c r="AA6" s="795"/>
      <c r="AB6" s="795"/>
      <c r="AC6" s="795"/>
      <c r="AD6" s="795"/>
      <c r="AE6" s="795"/>
      <c r="AF6" s="795"/>
      <c r="AG6" s="795"/>
      <c r="AH6" s="795"/>
      <c r="AI6" s="795"/>
      <c r="AJ6" s="795"/>
      <c r="AK6" s="795"/>
      <c r="AL6" s="795"/>
      <c r="AM6" s="795"/>
      <c r="AN6" s="795"/>
      <c r="AO6" s="795"/>
      <c r="AP6" s="795"/>
      <c r="AQ6" s="795"/>
      <c r="AR6" s="795"/>
      <c r="AS6" s="795"/>
      <c r="AT6" s="795"/>
      <c r="AU6" s="795"/>
      <c r="AV6" s="795"/>
      <c r="AW6" s="795"/>
      <c r="AX6" s="1120" t="s">
        <v>10</v>
      </c>
      <c r="AY6" s="1121"/>
      <c r="AZ6" s="1121"/>
      <c r="BA6" s="1121"/>
      <c r="BB6" s="984"/>
    </row>
    <row r="7" ht="18" customHeight="1" spans="1:54">
      <c r="A7" s="796" t="s">
        <v>11</v>
      </c>
      <c r="B7" s="797" t="s">
        <v>12</v>
      </c>
      <c r="C7" s="798">
        <v>1</v>
      </c>
      <c r="D7" s="798">
        <v>2</v>
      </c>
      <c r="E7" s="798">
        <v>3</v>
      </c>
      <c r="F7" s="798">
        <v>4</v>
      </c>
      <c r="G7" s="798">
        <v>5</v>
      </c>
      <c r="H7" s="798">
        <v>6</v>
      </c>
      <c r="I7" s="798">
        <v>7</v>
      </c>
      <c r="J7" s="798">
        <v>8</v>
      </c>
      <c r="K7" s="798">
        <v>9</v>
      </c>
      <c r="L7" s="798">
        <v>10</v>
      </c>
      <c r="M7" s="798">
        <v>11</v>
      </c>
      <c r="N7" s="798">
        <v>12</v>
      </c>
      <c r="O7" s="798">
        <v>13</v>
      </c>
      <c r="P7" s="798">
        <v>14</v>
      </c>
      <c r="Q7" s="798">
        <v>15</v>
      </c>
      <c r="R7" s="798">
        <v>16</v>
      </c>
      <c r="S7" s="798">
        <v>17</v>
      </c>
      <c r="T7" s="798">
        <v>18</v>
      </c>
      <c r="U7" s="798">
        <v>19</v>
      </c>
      <c r="V7" s="798">
        <v>20</v>
      </c>
      <c r="W7" s="798">
        <v>21</v>
      </c>
      <c r="X7" s="915">
        <v>22</v>
      </c>
      <c r="Y7" s="985">
        <v>23</v>
      </c>
      <c r="Z7" s="798">
        <v>24</v>
      </c>
      <c r="AA7" s="798">
        <v>25</v>
      </c>
      <c r="AB7" s="798">
        <v>26</v>
      </c>
      <c r="AC7" s="798">
        <v>27</v>
      </c>
      <c r="AD7" s="798">
        <v>28</v>
      </c>
      <c r="AE7" s="798">
        <v>29</v>
      </c>
      <c r="AF7" s="798">
        <v>30</v>
      </c>
      <c r="AG7" s="798">
        <v>31</v>
      </c>
      <c r="AH7" s="798">
        <v>32</v>
      </c>
      <c r="AI7" s="798">
        <v>33</v>
      </c>
      <c r="AJ7" s="798">
        <v>34</v>
      </c>
      <c r="AK7" s="798">
        <v>35</v>
      </c>
      <c r="AL7" s="798">
        <v>36</v>
      </c>
      <c r="AM7" s="798">
        <v>37</v>
      </c>
      <c r="AN7" s="798">
        <v>38</v>
      </c>
      <c r="AO7" s="798">
        <v>39</v>
      </c>
      <c r="AP7" s="798">
        <v>40</v>
      </c>
      <c r="AQ7" s="798">
        <v>41</v>
      </c>
      <c r="AR7" s="798">
        <v>42</v>
      </c>
      <c r="AS7" s="798">
        <v>43</v>
      </c>
      <c r="AT7" s="798">
        <v>44</v>
      </c>
      <c r="AU7" s="798">
        <v>45</v>
      </c>
      <c r="AV7" s="798">
        <v>46</v>
      </c>
      <c r="AW7" s="798">
        <v>47</v>
      </c>
      <c r="AX7" s="798">
        <v>48</v>
      </c>
      <c r="AY7" s="798">
        <v>49</v>
      </c>
      <c r="AZ7" s="798">
        <v>50</v>
      </c>
      <c r="BA7" s="798">
        <v>51</v>
      </c>
      <c r="BB7" s="798">
        <v>52</v>
      </c>
    </row>
    <row r="8" ht="18" customHeight="1" spans="1:54">
      <c r="A8" s="796"/>
      <c r="B8" s="799" t="s">
        <v>13</v>
      </c>
      <c r="C8" s="800" t="s">
        <v>14</v>
      </c>
      <c r="D8" s="800" t="s">
        <v>15</v>
      </c>
      <c r="E8" s="800" t="s">
        <v>16</v>
      </c>
      <c r="F8" s="800" t="s">
        <v>17</v>
      </c>
      <c r="G8" s="801" t="s">
        <v>18</v>
      </c>
      <c r="H8" s="800" t="s">
        <v>19</v>
      </c>
      <c r="I8" s="800" t="s">
        <v>20</v>
      </c>
      <c r="J8" s="800" t="s">
        <v>21</v>
      </c>
      <c r="K8" s="800" t="s">
        <v>22</v>
      </c>
      <c r="L8" s="800" t="s">
        <v>23</v>
      </c>
      <c r="M8" s="800" t="s">
        <v>24</v>
      </c>
      <c r="N8" s="800" t="s">
        <v>25</v>
      </c>
      <c r="O8" s="800" t="s">
        <v>26</v>
      </c>
      <c r="P8" s="800" t="s">
        <v>27</v>
      </c>
      <c r="Q8" s="800" t="s">
        <v>28</v>
      </c>
      <c r="R8" s="800" t="s">
        <v>29</v>
      </c>
      <c r="S8" s="800" t="s">
        <v>30</v>
      </c>
      <c r="T8" s="800" t="s">
        <v>31</v>
      </c>
      <c r="U8" s="800" t="s">
        <v>19</v>
      </c>
      <c r="V8" s="800" t="s">
        <v>20</v>
      </c>
      <c r="W8" s="800" t="s">
        <v>21</v>
      </c>
      <c r="X8" s="916" t="s">
        <v>22</v>
      </c>
      <c r="Y8" s="986" t="s">
        <v>32</v>
      </c>
      <c r="Z8" s="800" t="s">
        <v>33</v>
      </c>
      <c r="AA8" s="800" t="s">
        <v>34</v>
      </c>
      <c r="AB8" s="800" t="s">
        <v>35</v>
      </c>
      <c r="AC8" s="800" t="s">
        <v>36</v>
      </c>
      <c r="AD8" s="800" t="s">
        <v>37</v>
      </c>
      <c r="AE8" s="800" t="s">
        <v>38</v>
      </c>
      <c r="AF8" s="800" t="s">
        <v>39</v>
      </c>
      <c r="AG8" s="800" t="s">
        <v>36</v>
      </c>
      <c r="AH8" s="800" t="s">
        <v>37</v>
      </c>
      <c r="AI8" s="800" t="s">
        <v>38</v>
      </c>
      <c r="AJ8" s="800" t="s">
        <v>39</v>
      </c>
      <c r="AK8" s="800" t="s">
        <v>40</v>
      </c>
      <c r="AL8" s="800" t="s">
        <v>23</v>
      </c>
      <c r="AM8" s="800" t="s">
        <v>24</v>
      </c>
      <c r="AN8" s="800" t="s">
        <v>25</v>
      </c>
      <c r="AO8" s="800" t="s">
        <v>26</v>
      </c>
      <c r="AP8" s="800" t="s">
        <v>41</v>
      </c>
      <c r="AQ8" s="800" t="s">
        <v>15</v>
      </c>
      <c r="AR8" s="800" t="s">
        <v>16</v>
      </c>
      <c r="AS8" s="800" t="s">
        <v>17</v>
      </c>
      <c r="AT8" s="800" t="s">
        <v>42</v>
      </c>
      <c r="AU8" s="800" t="s">
        <v>19</v>
      </c>
      <c r="AV8" s="800" t="s">
        <v>20</v>
      </c>
      <c r="AW8" s="800" t="s">
        <v>21</v>
      </c>
      <c r="AX8" s="800" t="s">
        <v>22</v>
      </c>
      <c r="AY8" s="800" t="s">
        <v>43</v>
      </c>
      <c r="AZ8" s="800" t="s">
        <v>24</v>
      </c>
      <c r="BA8" s="800" t="s">
        <v>25</v>
      </c>
      <c r="BB8" s="800" t="s">
        <v>26</v>
      </c>
    </row>
    <row r="9" ht="15" customHeight="1" spans="1:54">
      <c r="A9" s="796"/>
      <c r="B9" s="799" t="s">
        <v>44</v>
      </c>
      <c r="C9" s="800" t="s">
        <v>28</v>
      </c>
      <c r="D9" s="800" t="s">
        <v>29</v>
      </c>
      <c r="E9" s="800">
        <v>24</v>
      </c>
      <c r="F9" s="800" t="s">
        <v>45</v>
      </c>
      <c r="G9" s="800" t="s">
        <v>46</v>
      </c>
      <c r="H9" s="800" t="s">
        <v>47</v>
      </c>
      <c r="I9" s="800" t="s">
        <v>48</v>
      </c>
      <c r="J9" s="800" t="s">
        <v>49</v>
      </c>
      <c r="K9" s="800" t="s">
        <v>50</v>
      </c>
      <c r="L9" s="800" t="s">
        <v>33</v>
      </c>
      <c r="M9" s="800" t="s">
        <v>34</v>
      </c>
      <c r="N9" s="800" t="s">
        <v>35</v>
      </c>
      <c r="O9" s="800" t="s">
        <v>51</v>
      </c>
      <c r="P9" s="801" t="s">
        <v>37</v>
      </c>
      <c r="Q9" s="800" t="s">
        <v>38</v>
      </c>
      <c r="R9" s="800" t="s">
        <v>39</v>
      </c>
      <c r="S9" s="800" t="s">
        <v>40</v>
      </c>
      <c r="T9" s="800" t="s">
        <v>46</v>
      </c>
      <c r="U9" s="800" t="s">
        <v>47</v>
      </c>
      <c r="V9" s="800" t="s">
        <v>48</v>
      </c>
      <c r="W9" s="800" t="s">
        <v>49</v>
      </c>
      <c r="X9" s="916" t="s">
        <v>52</v>
      </c>
      <c r="Y9" s="986" t="s">
        <v>15</v>
      </c>
      <c r="Z9" s="800" t="s">
        <v>16</v>
      </c>
      <c r="AA9" s="800" t="s">
        <v>17</v>
      </c>
      <c r="AB9" s="800" t="s">
        <v>53</v>
      </c>
      <c r="AC9" s="800" t="s">
        <v>19</v>
      </c>
      <c r="AD9" s="800" t="s">
        <v>20</v>
      </c>
      <c r="AE9" s="800" t="s">
        <v>21</v>
      </c>
      <c r="AF9" s="800" t="s">
        <v>54</v>
      </c>
      <c r="AG9" s="800" t="s">
        <v>19</v>
      </c>
      <c r="AH9" s="800" t="s">
        <v>20</v>
      </c>
      <c r="AI9" s="800" t="s">
        <v>21</v>
      </c>
      <c r="AJ9" s="800" t="s">
        <v>22</v>
      </c>
      <c r="AK9" s="800" t="s">
        <v>55</v>
      </c>
      <c r="AL9" s="800" t="s">
        <v>33</v>
      </c>
      <c r="AM9" s="800" t="s">
        <v>34</v>
      </c>
      <c r="AN9" s="800" t="s">
        <v>35</v>
      </c>
      <c r="AO9" s="800" t="s">
        <v>56</v>
      </c>
      <c r="AP9" s="800" t="s">
        <v>28</v>
      </c>
      <c r="AQ9" s="800" t="s">
        <v>29</v>
      </c>
      <c r="AR9" s="800" t="s">
        <v>30</v>
      </c>
      <c r="AS9" s="800" t="s">
        <v>45</v>
      </c>
      <c r="AT9" s="800" t="s">
        <v>46</v>
      </c>
      <c r="AU9" s="800" t="s">
        <v>47</v>
      </c>
      <c r="AV9" s="800" t="s">
        <v>48</v>
      </c>
      <c r="AW9" s="800" t="s">
        <v>49</v>
      </c>
      <c r="AX9" s="800" t="s">
        <v>57</v>
      </c>
      <c r="AY9" s="800" t="s">
        <v>33</v>
      </c>
      <c r="AZ9" s="800" t="s">
        <v>34</v>
      </c>
      <c r="BA9" s="800" t="s">
        <v>35</v>
      </c>
      <c r="BB9" s="800" t="s">
        <v>58</v>
      </c>
    </row>
    <row r="10" ht="20" customHeight="1" spans="1:54">
      <c r="A10" s="802"/>
      <c r="B10" s="803"/>
      <c r="C10" s="803"/>
      <c r="D10" s="804"/>
      <c r="E10" s="805" t="s">
        <v>59</v>
      </c>
      <c r="F10" s="806"/>
      <c r="G10" s="804"/>
      <c r="H10" s="804"/>
      <c r="I10" s="804"/>
      <c r="J10" s="804"/>
      <c r="K10" s="804"/>
      <c r="L10" s="804"/>
      <c r="M10" s="886"/>
      <c r="N10" s="887"/>
      <c r="O10" s="887"/>
      <c r="P10" s="795"/>
      <c r="Q10" s="917"/>
      <c r="R10" s="918" t="s">
        <v>59</v>
      </c>
      <c r="S10" s="919" t="s">
        <v>60</v>
      </c>
      <c r="T10" s="920"/>
      <c r="U10" s="804"/>
      <c r="V10" s="921"/>
      <c r="W10" s="921"/>
      <c r="X10" s="922"/>
      <c r="Y10" s="987"/>
      <c r="Z10" s="988" t="s">
        <v>59</v>
      </c>
      <c r="AA10" s="989"/>
      <c r="AB10" s="990"/>
      <c r="AC10" s="990"/>
      <c r="AD10" s="990" t="s">
        <v>61</v>
      </c>
      <c r="AE10" s="990" t="s">
        <v>61</v>
      </c>
      <c r="AF10" s="990" t="s">
        <v>61</v>
      </c>
      <c r="AG10" s="921"/>
      <c r="AH10" s="921"/>
      <c r="AI10" s="887"/>
      <c r="AJ10" s="887"/>
      <c r="AK10" s="920"/>
      <c r="AL10" s="1052"/>
      <c r="AM10" s="1053"/>
      <c r="AN10" s="1054" t="s">
        <v>59</v>
      </c>
      <c r="AO10" s="1080"/>
      <c r="AP10" s="1081" t="s">
        <v>60</v>
      </c>
      <c r="AQ10" s="795"/>
      <c r="AR10" s="795"/>
      <c r="AS10" s="795"/>
      <c r="AT10" s="795"/>
      <c r="AU10" s="1082"/>
      <c r="AV10" s="795"/>
      <c r="AW10" s="795"/>
      <c r="AX10" s="1082"/>
      <c r="AY10" s="804"/>
      <c r="AZ10" s="804"/>
      <c r="BA10" s="804"/>
      <c r="BB10" s="804"/>
    </row>
    <row r="11" ht="16" customHeight="1" spans="1:54">
      <c r="A11" s="807" t="s">
        <v>62</v>
      </c>
      <c r="B11" s="808" t="s">
        <v>63</v>
      </c>
      <c r="C11" s="809"/>
      <c r="D11" s="810"/>
      <c r="E11" s="811"/>
      <c r="F11" s="810"/>
      <c r="G11" s="812"/>
      <c r="H11" s="1177" t="s">
        <v>64</v>
      </c>
      <c r="I11" s="888" t="s">
        <v>65</v>
      </c>
      <c r="J11" s="889"/>
      <c r="K11" s="889"/>
      <c r="L11" s="889"/>
      <c r="M11" s="889"/>
      <c r="N11" s="889"/>
      <c r="O11" s="889"/>
      <c r="P11" s="889"/>
      <c r="Q11" s="889"/>
      <c r="R11" s="889"/>
      <c r="S11" s="889"/>
      <c r="T11" s="889"/>
      <c r="U11" s="923"/>
      <c r="V11" s="924" t="s">
        <v>66</v>
      </c>
      <c r="W11" s="925" t="s">
        <v>67</v>
      </c>
      <c r="X11" s="926" t="s">
        <v>67</v>
      </c>
      <c r="Y11" s="987"/>
      <c r="Z11" s="990"/>
      <c r="AA11" s="991"/>
      <c r="AB11" s="804"/>
      <c r="AC11" s="804"/>
      <c r="AD11" s="1178" t="s">
        <v>68</v>
      </c>
      <c r="AE11" s="804">
        <v>0</v>
      </c>
      <c r="AF11" s="795" t="s">
        <v>69</v>
      </c>
      <c r="AG11" s="1055" t="s">
        <v>70</v>
      </c>
      <c r="AH11" s="997"/>
      <c r="AI11" s="997"/>
      <c r="AJ11" s="997"/>
      <c r="AK11" s="997"/>
      <c r="AL11" s="997"/>
      <c r="AM11" s="997"/>
      <c r="AN11" s="997"/>
      <c r="AO11" s="997"/>
      <c r="AP11" s="997"/>
      <c r="AQ11" s="824"/>
      <c r="AR11" s="917" t="s">
        <v>66</v>
      </c>
      <c r="AS11" s="804" t="s">
        <v>67</v>
      </c>
      <c r="AT11" s="804" t="s">
        <v>67</v>
      </c>
      <c r="AU11" s="1083" t="s">
        <v>71</v>
      </c>
      <c r="AV11" s="1084"/>
      <c r="AW11" s="1084"/>
      <c r="AX11" s="1084"/>
      <c r="AY11" s="1084"/>
      <c r="AZ11" s="1084"/>
      <c r="BA11" s="1084"/>
      <c r="BB11" s="1122"/>
    </row>
    <row r="12" ht="27" customHeight="1" spans="1:54">
      <c r="A12" s="807"/>
      <c r="B12" s="808"/>
      <c r="C12" s="809"/>
      <c r="D12" s="810"/>
      <c r="E12" s="811"/>
      <c r="F12" s="810"/>
      <c r="G12" s="814"/>
      <c r="H12" s="815"/>
      <c r="I12" s="890"/>
      <c r="J12" s="890"/>
      <c r="K12" s="890"/>
      <c r="L12" s="890"/>
      <c r="M12" s="890"/>
      <c r="N12" s="890"/>
      <c r="O12" s="890"/>
      <c r="P12" s="890"/>
      <c r="Q12" s="890"/>
      <c r="R12" s="890"/>
      <c r="S12" s="890"/>
      <c r="T12" s="890"/>
      <c r="U12" s="927"/>
      <c r="V12" s="928"/>
      <c r="W12" s="929"/>
      <c r="X12" s="930"/>
      <c r="Y12" s="987"/>
      <c r="Z12" s="990"/>
      <c r="AA12" s="991"/>
      <c r="AB12" s="804"/>
      <c r="AC12" s="804"/>
      <c r="AD12" s="1178" t="s">
        <v>68</v>
      </c>
      <c r="AE12" s="804">
        <v>0</v>
      </c>
      <c r="AF12" s="795" t="s">
        <v>69</v>
      </c>
      <c r="AG12" s="1055" t="s">
        <v>72</v>
      </c>
      <c r="AH12" s="997"/>
      <c r="AI12" s="997"/>
      <c r="AJ12" s="997"/>
      <c r="AK12" s="997"/>
      <c r="AL12" s="997"/>
      <c r="AM12" s="997"/>
      <c r="AN12" s="997"/>
      <c r="AO12" s="997"/>
      <c r="AP12" s="997"/>
      <c r="AQ12" s="824"/>
      <c r="AR12" s="917" t="s">
        <v>66</v>
      </c>
      <c r="AS12" s="804" t="s">
        <v>67</v>
      </c>
      <c r="AT12" s="804" t="s">
        <v>67</v>
      </c>
      <c r="AU12" s="1085" t="s">
        <v>73</v>
      </c>
      <c r="AV12" s="1086"/>
      <c r="AW12" s="1123">
        <v>0</v>
      </c>
      <c r="AX12" s="1123">
        <v>0</v>
      </c>
      <c r="AY12" s="1083" t="s">
        <v>74</v>
      </c>
      <c r="AZ12" s="1084"/>
      <c r="BA12" s="1084"/>
      <c r="BB12" s="1122"/>
    </row>
    <row r="13" ht="27" customHeight="1" spans="1:54">
      <c r="A13" s="807"/>
      <c r="B13" s="808"/>
      <c r="C13" s="809"/>
      <c r="D13" s="810"/>
      <c r="E13" s="811"/>
      <c r="F13" s="810"/>
      <c r="G13" s="816"/>
      <c r="H13" s="817"/>
      <c r="I13" s="891"/>
      <c r="J13" s="891"/>
      <c r="K13" s="891"/>
      <c r="L13" s="891"/>
      <c r="M13" s="891"/>
      <c r="N13" s="891"/>
      <c r="O13" s="891"/>
      <c r="P13" s="891"/>
      <c r="Q13" s="891"/>
      <c r="R13" s="891"/>
      <c r="S13" s="891"/>
      <c r="T13" s="891"/>
      <c r="U13" s="931"/>
      <c r="V13" s="932"/>
      <c r="W13" s="933"/>
      <c r="X13" s="934"/>
      <c r="Y13" s="992" t="s">
        <v>75</v>
      </c>
      <c r="Z13" s="993"/>
      <c r="AA13" s="993"/>
      <c r="AB13" s="993"/>
      <c r="AC13" s="994"/>
      <c r="AD13" s="1178" t="s">
        <v>68</v>
      </c>
      <c r="AE13" s="804">
        <v>0</v>
      </c>
      <c r="AF13" s="795" t="s">
        <v>69</v>
      </c>
      <c r="AG13" s="1056"/>
      <c r="AH13" s="993"/>
      <c r="AI13" s="993"/>
      <c r="AJ13" s="994"/>
      <c r="AK13" s="917" t="s">
        <v>66</v>
      </c>
      <c r="AL13" s="1057" t="s">
        <v>67</v>
      </c>
      <c r="AM13" s="1057" t="s">
        <v>67</v>
      </c>
      <c r="AN13" s="1058" t="s">
        <v>68</v>
      </c>
      <c r="AO13" s="1058">
        <v>0</v>
      </c>
      <c r="AP13" s="1087" t="s">
        <v>76</v>
      </c>
      <c r="AQ13" s="1088" t="s">
        <v>77</v>
      </c>
      <c r="AR13" s="1089"/>
      <c r="AS13" s="1090"/>
      <c r="AT13" s="1091" t="s">
        <v>78</v>
      </c>
      <c r="AU13" s="1085" t="s">
        <v>79</v>
      </c>
      <c r="AV13" s="1092"/>
      <c r="AW13" s="1092"/>
      <c r="AX13" s="1092"/>
      <c r="AY13" s="1092"/>
      <c r="AZ13" s="1092"/>
      <c r="BA13" s="1092"/>
      <c r="BB13" s="1086"/>
    </row>
    <row r="14" ht="16" customHeight="1" spans="1:54">
      <c r="A14" s="807"/>
      <c r="B14" s="808" t="s">
        <v>80</v>
      </c>
      <c r="C14" s="818" t="s">
        <v>81</v>
      </c>
      <c r="D14" s="819"/>
      <c r="E14" s="819"/>
      <c r="F14" s="819"/>
      <c r="G14" s="819"/>
      <c r="H14" s="819"/>
      <c r="I14" s="819"/>
      <c r="J14" s="819"/>
      <c r="K14" s="819"/>
      <c r="L14" s="819"/>
      <c r="M14" s="819"/>
      <c r="N14" s="819"/>
      <c r="O14" s="819"/>
      <c r="P14" s="819"/>
      <c r="Q14" s="819"/>
      <c r="R14" s="819"/>
      <c r="S14" s="819"/>
      <c r="T14" s="819"/>
      <c r="U14" s="935" t="s">
        <v>66</v>
      </c>
      <c r="V14" s="935" t="s">
        <v>67</v>
      </c>
      <c r="W14" s="935" t="s">
        <v>67</v>
      </c>
      <c r="X14" s="936" t="s">
        <v>67</v>
      </c>
      <c r="Y14" s="824"/>
      <c r="Z14" s="995"/>
      <c r="AA14" s="991"/>
      <c r="AB14" s="804"/>
      <c r="AC14" s="804"/>
      <c r="AD14" s="1178" t="s">
        <v>68</v>
      </c>
      <c r="AE14" s="804">
        <v>0</v>
      </c>
      <c r="AF14" s="795" t="s">
        <v>69</v>
      </c>
      <c r="AG14" s="1055" t="s">
        <v>70</v>
      </c>
      <c r="AH14" s="997"/>
      <c r="AI14" s="997"/>
      <c r="AJ14" s="997"/>
      <c r="AK14" s="997"/>
      <c r="AL14" s="997"/>
      <c r="AM14" s="997"/>
      <c r="AN14" s="997"/>
      <c r="AO14" s="997"/>
      <c r="AP14" s="997"/>
      <c r="AQ14" s="824"/>
      <c r="AR14" s="917" t="s">
        <v>66</v>
      </c>
      <c r="AS14" s="804" t="s">
        <v>67</v>
      </c>
      <c r="AT14" s="804" t="s">
        <v>67</v>
      </c>
      <c r="AU14" s="804" t="s">
        <v>67</v>
      </c>
      <c r="AV14" s="1093"/>
      <c r="AW14" s="1093"/>
      <c r="AX14" s="1093">
        <v>0</v>
      </c>
      <c r="AY14" s="1093">
        <v>0</v>
      </c>
      <c r="AZ14" s="1093">
        <v>0</v>
      </c>
      <c r="BA14" s="1093">
        <v>0</v>
      </c>
      <c r="BB14" s="1093">
        <v>0</v>
      </c>
    </row>
    <row r="15" ht="22" customHeight="1" spans="1:54">
      <c r="A15" s="807"/>
      <c r="B15" s="808"/>
      <c r="C15" s="820"/>
      <c r="D15" s="821"/>
      <c r="E15" s="821"/>
      <c r="F15" s="821"/>
      <c r="G15" s="821"/>
      <c r="H15" s="821"/>
      <c r="I15" s="821"/>
      <c r="J15" s="821"/>
      <c r="K15" s="821"/>
      <c r="L15" s="821"/>
      <c r="M15" s="821"/>
      <c r="N15" s="821"/>
      <c r="O15" s="821"/>
      <c r="P15" s="821"/>
      <c r="Q15" s="821"/>
      <c r="R15" s="821"/>
      <c r="S15" s="821"/>
      <c r="T15" s="821"/>
      <c r="U15" s="937"/>
      <c r="V15" s="937"/>
      <c r="W15" s="937"/>
      <c r="X15" s="938"/>
      <c r="Y15" s="824"/>
      <c r="Z15" s="995"/>
      <c r="AA15" s="991"/>
      <c r="AB15" s="804"/>
      <c r="AC15" s="804"/>
      <c r="AD15" s="1178" t="s">
        <v>68</v>
      </c>
      <c r="AE15" s="804">
        <v>0</v>
      </c>
      <c r="AF15" s="795" t="s">
        <v>69</v>
      </c>
      <c r="AG15" s="1055" t="s">
        <v>82</v>
      </c>
      <c r="AH15" s="997"/>
      <c r="AI15" s="997"/>
      <c r="AJ15" s="997"/>
      <c r="AK15" s="997"/>
      <c r="AL15" s="997"/>
      <c r="AM15" s="997"/>
      <c r="AN15" s="824"/>
      <c r="AO15" s="1057" t="s">
        <v>83</v>
      </c>
      <c r="AP15" s="1094" t="s">
        <v>67</v>
      </c>
      <c r="AQ15" s="804" t="s">
        <v>67</v>
      </c>
      <c r="AR15" s="917">
        <v>0</v>
      </c>
      <c r="AS15" s="804">
        <v>0</v>
      </c>
      <c r="AT15" s="826" t="s">
        <v>84</v>
      </c>
      <c r="AU15" s="826"/>
      <c r="AV15" s="826"/>
      <c r="AW15" s="826"/>
      <c r="AX15" s="826"/>
      <c r="AY15" s="826"/>
      <c r="AZ15" s="826"/>
      <c r="BA15" s="826"/>
      <c r="BB15" s="827"/>
    </row>
    <row r="16" ht="24" customHeight="1" spans="1:54">
      <c r="A16" s="807"/>
      <c r="B16" s="808"/>
      <c r="C16" s="822"/>
      <c r="D16" s="823"/>
      <c r="E16" s="823"/>
      <c r="F16" s="823"/>
      <c r="G16" s="823"/>
      <c r="H16" s="823"/>
      <c r="I16" s="823"/>
      <c r="J16" s="823"/>
      <c r="K16" s="823"/>
      <c r="L16" s="823"/>
      <c r="M16" s="823"/>
      <c r="N16" s="823"/>
      <c r="O16" s="823"/>
      <c r="P16" s="823"/>
      <c r="Q16" s="823"/>
      <c r="R16" s="823"/>
      <c r="S16" s="823"/>
      <c r="T16" s="823"/>
      <c r="U16" s="939"/>
      <c r="V16" s="939"/>
      <c r="W16" s="939"/>
      <c r="X16" s="940"/>
      <c r="Y16" s="992" t="s">
        <v>85</v>
      </c>
      <c r="Z16" s="993"/>
      <c r="AA16" s="993"/>
      <c r="AB16" s="993"/>
      <c r="AC16" s="994"/>
      <c r="AD16" s="1178" t="s">
        <v>68</v>
      </c>
      <c r="AE16" s="804">
        <v>0</v>
      </c>
      <c r="AF16" s="795" t="s">
        <v>69</v>
      </c>
      <c r="AG16" s="1056"/>
      <c r="AH16" s="993"/>
      <c r="AI16" s="993"/>
      <c r="AJ16" s="994"/>
      <c r="AK16" s="917" t="s">
        <v>66</v>
      </c>
      <c r="AL16" s="1057" t="s">
        <v>67</v>
      </c>
      <c r="AM16" s="1057" t="s">
        <v>67</v>
      </c>
      <c r="AN16" s="1058" t="s">
        <v>68</v>
      </c>
      <c r="AO16" s="1094">
        <v>0</v>
      </c>
      <c r="AP16" s="1094">
        <v>0</v>
      </c>
      <c r="AQ16" s="1095">
        <v>0</v>
      </c>
      <c r="AR16" s="1095">
        <v>0</v>
      </c>
      <c r="AS16" s="1085" t="s">
        <v>86</v>
      </c>
      <c r="AT16" s="1092"/>
      <c r="AU16" s="1092"/>
      <c r="AV16" s="1092"/>
      <c r="AW16" s="1092"/>
      <c r="AX16" s="1092"/>
      <c r="AY16" s="1092"/>
      <c r="AZ16" s="1092"/>
      <c r="BA16" s="1092"/>
      <c r="BB16" s="1086"/>
    </row>
    <row r="17" ht="28" customHeight="1" spans="1:54">
      <c r="A17" s="807"/>
      <c r="B17" s="808" t="s">
        <v>87</v>
      </c>
      <c r="C17" s="824" t="s">
        <v>81</v>
      </c>
      <c r="D17" s="804"/>
      <c r="E17" s="804"/>
      <c r="F17" s="804"/>
      <c r="G17" s="804"/>
      <c r="H17" s="825" t="s">
        <v>70</v>
      </c>
      <c r="I17" s="825"/>
      <c r="J17" s="804"/>
      <c r="K17" s="804"/>
      <c r="L17" s="804"/>
      <c r="M17" s="804"/>
      <c r="N17" s="804"/>
      <c r="O17" s="804"/>
      <c r="P17" s="804"/>
      <c r="Q17" s="941"/>
      <c r="R17" s="917"/>
      <c r="S17" s="917"/>
      <c r="T17" s="941"/>
      <c r="U17" s="941" t="s">
        <v>66</v>
      </c>
      <c r="V17" s="941" t="s">
        <v>67</v>
      </c>
      <c r="W17" s="941" t="s">
        <v>67</v>
      </c>
      <c r="X17" s="922" t="s">
        <v>67</v>
      </c>
      <c r="Y17" s="824"/>
      <c r="Z17" s="995"/>
      <c r="AA17" s="991"/>
      <c r="AB17" s="804"/>
      <c r="AC17" s="804"/>
      <c r="AD17" s="1178" t="s">
        <v>68</v>
      </c>
      <c r="AE17" s="804">
        <v>0</v>
      </c>
      <c r="AF17" s="795" t="s">
        <v>69</v>
      </c>
      <c r="AG17" s="1055" t="s">
        <v>70</v>
      </c>
      <c r="AH17" s="997"/>
      <c r="AI17" s="997"/>
      <c r="AJ17" s="997"/>
      <c r="AK17" s="997"/>
      <c r="AL17" s="997"/>
      <c r="AM17" s="997"/>
      <c r="AN17" s="997"/>
      <c r="AO17" s="997"/>
      <c r="AP17" s="997"/>
      <c r="AQ17" s="824"/>
      <c r="AR17" s="917" t="s">
        <v>66</v>
      </c>
      <c r="AS17" s="804" t="s">
        <v>67</v>
      </c>
      <c r="AT17" s="804" t="s">
        <v>67</v>
      </c>
      <c r="AU17" s="804" t="s">
        <v>67</v>
      </c>
      <c r="AV17" s="1096"/>
      <c r="AW17" s="1096"/>
      <c r="AX17" s="1093">
        <v>0</v>
      </c>
      <c r="AY17" s="1093">
        <v>0</v>
      </c>
      <c r="AZ17" s="1093">
        <v>0</v>
      </c>
      <c r="BA17" s="1093">
        <v>0</v>
      </c>
      <c r="BB17" s="1093">
        <v>0</v>
      </c>
    </row>
    <row r="18" ht="28" customHeight="1" spans="1:54">
      <c r="A18" s="807"/>
      <c r="B18" s="808"/>
      <c r="C18" s="826" t="s">
        <v>88</v>
      </c>
      <c r="D18" s="827"/>
      <c r="E18" s="828" t="s">
        <v>89</v>
      </c>
      <c r="F18" s="829"/>
      <c r="G18" s="829"/>
      <c r="H18" s="829"/>
      <c r="I18" s="829"/>
      <c r="J18" s="829"/>
      <c r="K18" s="829"/>
      <c r="L18" s="829"/>
      <c r="M18" s="829"/>
      <c r="N18" s="829"/>
      <c r="O18" s="829"/>
      <c r="P18" s="829"/>
      <c r="Q18" s="829"/>
      <c r="R18" s="829"/>
      <c r="S18" s="829"/>
      <c r="T18" s="942"/>
      <c r="U18" s="941" t="s">
        <v>66</v>
      </c>
      <c r="V18" s="941" t="s">
        <v>67</v>
      </c>
      <c r="W18" s="941" t="s">
        <v>67</v>
      </c>
      <c r="X18" s="922" t="s">
        <v>67</v>
      </c>
      <c r="Y18" s="996" t="s">
        <v>90</v>
      </c>
      <c r="Z18" s="997"/>
      <c r="AA18" s="997"/>
      <c r="AB18" s="997"/>
      <c r="AC18" s="824"/>
      <c r="AD18" s="1178" t="s">
        <v>68</v>
      </c>
      <c r="AE18" s="804">
        <v>0</v>
      </c>
      <c r="AF18" s="795" t="s">
        <v>69</v>
      </c>
      <c r="AG18" s="1056"/>
      <c r="AH18" s="993"/>
      <c r="AI18" s="993"/>
      <c r="AJ18" s="994"/>
      <c r="AK18" s="917" t="s">
        <v>66</v>
      </c>
      <c r="AL18" s="1057" t="s">
        <v>67</v>
      </c>
      <c r="AM18" s="1057" t="s">
        <v>67</v>
      </c>
      <c r="AN18" s="1058" t="s">
        <v>68</v>
      </c>
      <c r="AO18" s="1094">
        <v>0</v>
      </c>
      <c r="AP18" s="1094">
        <v>0</v>
      </c>
      <c r="AQ18" s="1094">
        <v>0</v>
      </c>
      <c r="AR18" s="1094">
        <v>0</v>
      </c>
      <c r="AS18" s="1085" t="s">
        <v>86</v>
      </c>
      <c r="AT18" s="1092"/>
      <c r="AU18" s="1092"/>
      <c r="AV18" s="1092"/>
      <c r="AW18" s="1092"/>
      <c r="AX18" s="1092"/>
      <c r="AY18" s="1092"/>
      <c r="AZ18" s="1092"/>
      <c r="BA18" s="1092"/>
      <c r="BB18" s="1086"/>
    </row>
    <row r="19" ht="34" customHeight="1" spans="1:54">
      <c r="A19" s="807"/>
      <c r="B19" s="830" t="s">
        <v>91</v>
      </c>
      <c r="C19" s="824" t="s">
        <v>81</v>
      </c>
      <c r="D19" s="804"/>
      <c r="E19" s="804"/>
      <c r="F19" s="804"/>
      <c r="G19" s="804"/>
      <c r="H19" s="825" t="s">
        <v>70</v>
      </c>
      <c r="I19" s="825"/>
      <c r="J19" s="804"/>
      <c r="K19" s="804"/>
      <c r="L19" s="804"/>
      <c r="M19" s="804"/>
      <c r="N19" s="804"/>
      <c r="O19" s="804"/>
      <c r="P19" s="804"/>
      <c r="Q19" s="941"/>
      <c r="R19" s="917"/>
      <c r="S19" s="917"/>
      <c r="T19" s="941"/>
      <c r="U19" s="941" t="s">
        <v>66</v>
      </c>
      <c r="V19" s="941" t="s">
        <v>67</v>
      </c>
      <c r="W19" s="941" t="s">
        <v>67</v>
      </c>
      <c r="X19" s="943" t="s">
        <v>67</v>
      </c>
      <c r="Y19" s="998" t="s">
        <v>92</v>
      </c>
      <c r="Z19" s="946"/>
      <c r="AA19" s="946"/>
      <c r="AB19" s="999"/>
      <c r="AC19" s="1000" t="s">
        <v>93</v>
      </c>
      <c r="AD19" s="1179" t="s">
        <v>94</v>
      </c>
      <c r="AE19" s="804">
        <v>0</v>
      </c>
      <c r="AF19" s="1001" t="s">
        <v>95</v>
      </c>
      <c r="AG19" s="834" t="s">
        <v>96</v>
      </c>
      <c r="AH19" s="835"/>
      <c r="AI19" s="835"/>
      <c r="AJ19" s="835"/>
      <c r="AK19" s="835"/>
      <c r="AL19" s="835"/>
      <c r="AM19" s="835"/>
      <c r="AN19" s="835"/>
      <c r="AO19" s="836"/>
      <c r="AP19" s="920" t="s">
        <v>97</v>
      </c>
      <c r="AQ19" s="920"/>
      <c r="AR19" s="920"/>
      <c r="AS19" s="920"/>
      <c r="AT19" s="804"/>
      <c r="AU19" s="804"/>
      <c r="AV19" s="1094"/>
      <c r="AW19" s="804" t="s">
        <v>98</v>
      </c>
      <c r="AX19" s="804"/>
      <c r="AY19" s="804"/>
      <c r="AZ19" s="804"/>
      <c r="BA19" s="804"/>
      <c r="BB19" s="804"/>
    </row>
    <row r="20" ht="28" customHeight="1" spans="1:54">
      <c r="A20" s="807"/>
      <c r="B20" s="830"/>
      <c r="C20" s="831" t="s">
        <v>88</v>
      </c>
      <c r="D20" s="832"/>
      <c r="E20" s="833"/>
      <c r="F20" s="833"/>
      <c r="G20" s="833"/>
      <c r="H20" s="833"/>
      <c r="I20" s="833"/>
      <c r="J20" s="892" t="s">
        <v>99</v>
      </c>
      <c r="K20" s="893"/>
      <c r="L20" s="893"/>
      <c r="M20" s="893"/>
      <c r="N20" s="894"/>
      <c r="O20" s="833"/>
      <c r="P20" s="833"/>
      <c r="Q20" s="833"/>
      <c r="R20" s="833" t="s">
        <v>66</v>
      </c>
      <c r="S20" s="833" t="s">
        <v>67</v>
      </c>
      <c r="T20" s="944" t="s">
        <v>67</v>
      </c>
      <c r="U20" s="945" t="s">
        <v>92</v>
      </c>
      <c r="V20" s="946"/>
      <c r="W20" s="946"/>
      <c r="X20" s="947"/>
      <c r="Y20" s="1002" t="s">
        <v>93</v>
      </c>
      <c r="Z20" s="1003" t="s">
        <v>93</v>
      </c>
      <c r="AA20" s="1003" t="s">
        <v>93</v>
      </c>
      <c r="AB20" s="945"/>
      <c r="AC20" s="999"/>
      <c r="AD20" s="1179" t="s">
        <v>68</v>
      </c>
      <c r="AE20" s="804">
        <v>0</v>
      </c>
      <c r="AF20" s="1001" t="s">
        <v>69</v>
      </c>
      <c r="AG20" s="834" t="s">
        <v>100</v>
      </c>
      <c r="AH20" s="835"/>
      <c r="AI20" s="835"/>
      <c r="AJ20" s="835"/>
      <c r="AK20" s="835"/>
      <c r="AL20" s="836"/>
      <c r="AM20" s="1059" t="s">
        <v>97</v>
      </c>
      <c r="AN20" s="895"/>
      <c r="AO20" s="895"/>
      <c r="AP20" s="920"/>
      <c r="AQ20" s="920"/>
      <c r="AR20" s="920"/>
      <c r="AS20" s="920"/>
      <c r="AT20" s="804"/>
      <c r="AU20" s="804"/>
      <c r="AV20" s="1094"/>
      <c r="AW20" s="804" t="s">
        <v>98</v>
      </c>
      <c r="AX20" s="804"/>
      <c r="AY20" s="804"/>
      <c r="AZ20" s="804"/>
      <c r="BA20" s="804"/>
      <c r="BB20" s="804"/>
    </row>
    <row r="21" ht="43" customHeight="1" spans="1:54">
      <c r="A21" s="807"/>
      <c r="B21" s="830" t="s">
        <v>101</v>
      </c>
      <c r="C21" s="824" t="s">
        <v>81</v>
      </c>
      <c r="D21" s="834" t="s">
        <v>92</v>
      </c>
      <c r="E21" s="835"/>
      <c r="F21" s="835"/>
      <c r="G21" s="836"/>
      <c r="H21" s="837" t="s">
        <v>93</v>
      </c>
      <c r="I21" s="895" t="s">
        <v>93</v>
      </c>
      <c r="J21" s="834" t="s">
        <v>100</v>
      </c>
      <c r="K21" s="835"/>
      <c r="L21" s="835"/>
      <c r="M21" s="835"/>
      <c r="N21" s="835"/>
      <c r="O21" s="835"/>
      <c r="P21" s="835"/>
      <c r="Q21" s="835"/>
      <c r="R21" s="836"/>
      <c r="S21" s="895" t="s">
        <v>97</v>
      </c>
      <c r="T21" s="895"/>
      <c r="U21" s="895"/>
      <c r="V21" s="941"/>
      <c r="W21" s="941"/>
      <c r="X21" s="922"/>
      <c r="Y21" s="824"/>
      <c r="Z21" s="920"/>
      <c r="AA21" s="991"/>
      <c r="AB21" s="804" t="s">
        <v>98</v>
      </c>
      <c r="AC21" s="804"/>
      <c r="AD21" s="1178" t="s">
        <v>68</v>
      </c>
      <c r="AE21" s="804">
        <v>0</v>
      </c>
      <c r="AF21" s="795" t="s">
        <v>69</v>
      </c>
      <c r="AG21" s="804"/>
      <c r="AH21" s="825"/>
      <c r="AI21" s="804"/>
      <c r="AJ21" s="804"/>
      <c r="AK21" s="804"/>
      <c r="AL21" s="804"/>
      <c r="AM21" s="804"/>
      <c r="AN21" s="804"/>
      <c r="AO21" s="804"/>
      <c r="AP21" s="1057"/>
      <c r="AQ21" s="917"/>
      <c r="AR21" s="804"/>
      <c r="AS21" s="804"/>
      <c r="AT21" s="804"/>
      <c r="AU21" s="804"/>
      <c r="AV21" s="804"/>
      <c r="AW21" s="804"/>
      <c r="AX21" s="804"/>
      <c r="AY21" s="804"/>
      <c r="AZ21" s="804"/>
      <c r="BA21" s="804"/>
      <c r="BB21" s="804"/>
    </row>
    <row r="22" spans="1:54">
      <c r="A22" s="804" t="s">
        <v>7</v>
      </c>
      <c r="B22" s="804"/>
      <c r="C22" s="795" t="s">
        <v>8</v>
      </c>
      <c r="D22" s="795"/>
      <c r="E22" s="795"/>
      <c r="F22" s="795"/>
      <c r="G22" s="795"/>
      <c r="H22" s="795"/>
      <c r="I22" s="795"/>
      <c r="J22" s="795"/>
      <c r="K22" s="795"/>
      <c r="L22" s="795"/>
      <c r="M22" s="795"/>
      <c r="N22" s="795"/>
      <c r="O22" s="795"/>
      <c r="P22" s="795"/>
      <c r="Q22" s="795"/>
      <c r="R22" s="795"/>
      <c r="S22" s="795"/>
      <c r="T22" s="795"/>
      <c r="U22" s="795"/>
      <c r="V22" s="795"/>
      <c r="W22" s="795"/>
      <c r="X22" s="914"/>
      <c r="Y22" s="984" t="s">
        <v>9</v>
      </c>
      <c r="Z22" s="795"/>
      <c r="AA22" s="795"/>
      <c r="AB22" s="795"/>
      <c r="AC22" s="795"/>
      <c r="AD22" s="795"/>
      <c r="AE22" s="795"/>
      <c r="AF22" s="795"/>
      <c r="AG22" s="795"/>
      <c r="AH22" s="795"/>
      <c r="AI22" s="795"/>
      <c r="AJ22" s="795"/>
      <c r="AK22" s="795"/>
      <c r="AL22" s="795"/>
      <c r="AM22" s="795"/>
      <c r="AN22" s="795"/>
      <c r="AO22" s="795"/>
      <c r="AP22" s="795"/>
      <c r="AQ22" s="795"/>
      <c r="AR22" s="795"/>
      <c r="AS22" s="795"/>
      <c r="AT22" s="795"/>
      <c r="AU22" s="795"/>
      <c r="AV22" s="795"/>
      <c r="AW22" s="795"/>
      <c r="AX22" s="1120" t="s">
        <v>10</v>
      </c>
      <c r="AY22" s="1121"/>
      <c r="AZ22" s="1121"/>
      <c r="BA22" s="1121"/>
      <c r="BB22" s="984"/>
    </row>
    <row r="23" spans="1:54">
      <c r="A23" s="796" t="s">
        <v>11</v>
      </c>
      <c r="B23" s="797" t="s">
        <v>12</v>
      </c>
      <c r="C23" s="798">
        <v>1</v>
      </c>
      <c r="D23" s="798">
        <v>2</v>
      </c>
      <c r="E23" s="798">
        <v>3</v>
      </c>
      <c r="F23" s="798">
        <v>4</v>
      </c>
      <c r="G23" s="798">
        <v>5</v>
      </c>
      <c r="H23" s="798">
        <v>6</v>
      </c>
      <c r="I23" s="798">
        <v>7</v>
      </c>
      <c r="J23" s="798">
        <v>8</v>
      </c>
      <c r="K23" s="798">
        <v>9</v>
      </c>
      <c r="L23" s="798">
        <v>10</v>
      </c>
      <c r="M23" s="798">
        <v>11</v>
      </c>
      <c r="N23" s="798">
        <v>12</v>
      </c>
      <c r="O23" s="798">
        <v>13</v>
      </c>
      <c r="P23" s="798">
        <v>14</v>
      </c>
      <c r="Q23" s="798">
        <v>15</v>
      </c>
      <c r="R23" s="798">
        <v>16</v>
      </c>
      <c r="S23" s="798">
        <v>17</v>
      </c>
      <c r="T23" s="798">
        <v>18</v>
      </c>
      <c r="U23" s="798">
        <v>19</v>
      </c>
      <c r="V23" s="798">
        <v>20</v>
      </c>
      <c r="W23" s="798">
        <v>21</v>
      </c>
      <c r="X23" s="915">
        <v>22</v>
      </c>
      <c r="Y23" s="985">
        <v>23</v>
      </c>
      <c r="Z23" s="798">
        <v>24</v>
      </c>
      <c r="AA23" s="798">
        <v>25</v>
      </c>
      <c r="AB23" s="798">
        <v>26</v>
      </c>
      <c r="AC23" s="798">
        <v>27</v>
      </c>
      <c r="AD23" s="798">
        <v>28</v>
      </c>
      <c r="AE23" s="798">
        <v>29</v>
      </c>
      <c r="AF23" s="798">
        <v>30</v>
      </c>
      <c r="AG23" s="798">
        <v>31</v>
      </c>
      <c r="AH23" s="798">
        <v>32</v>
      </c>
      <c r="AI23" s="798">
        <v>33</v>
      </c>
      <c r="AJ23" s="798">
        <v>34</v>
      </c>
      <c r="AK23" s="798">
        <v>35</v>
      </c>
      <c r="AL23" s="798">
        <v>36</v>
      </c>
      <c r="AM23" s="798">
        <v>37</v>
      </c>
      <c r="AN23" s="798">
        <v>38</v>
      </c>
      <c r="AO23" s="798">
        <v>39</v>
      </c>
      <c r="AP23" s="798">
        <v>40</v>
      </c>
      <c r="AQ23" s="798">
        <v>41</v>
      </c>
      <c r="AR23" s="798">
        <v>42</v>
      </c>
      <c r="AS23" s="798">
        <v>43</v>
      </c>
      <c r="AT23" s="798">
        <v>44</v>
      </c>
      <c r="AU23" s="798">
        <v>45</v>
      </c>
      <c r="AV23" s="798">
        <v>46</v>
      </c>
      <c r="AW23" s="798">
        <v>47</v>
      </c>
      <c r="AX23" s="798">
        <v>48</v>
      </c>
      <c r="AY23" s="798">
        <v>49</v>
      </c>
      <c r="AZ23" s="798">
        <v>50</v>
      </c>
      <c r="BA23" s="798">
        <v>51</v>
      </c>
      <c r="BB23" s="798">
        <v>52</v>
      </c>
    </row>
    <row r="24" spans="1:54">
      <c r="A24" s="796"/>
      <c r="B24" s="799" t="s">
        <v>13</v>
      </c>
      <c r="C24" s="800" t="s">
        <v>14</v>
      </c>
      <c r="D24" s="800" t="s">
        <v>15</v>
      </c>
      <c r="E24" s="800" t="s">
        <v>16</v>
      </c>
      <c r="F24" s="800" t="s">
        <v>17</v>
      </c>
      <c r="G24" s="801" t="s">
        <v>18</v>
      </c>
      <c r="H24" s="800" t="s">
        <v>19</v>
      </c>
      <c r="I24" s="800" t="s">
        <v>20</v>
      </c>
      <c r="J24" s="800" t="s">
        <v>21</v>
      </c>
      <c r="K24" s="800" t="s">
        <v>22</v>
      </c>
      <c r="L24" s="800" t="s">
        <v>23</v>
      </c>
      <c r="M24" s="800" t="s">
        <v>24</v>
      </c>
      <c r="N24" s="800" t="s">
        <v>25</v>
      </c>
      <c r="O24" s="800" t="s">
        <v>26</v>
      </c>
      <c r="P24" s="800" t="s">
        <v>27</v>
      </c>
      <c r="Q24" s="800" t="s">
        <v>28</v>
      </c>
      <c r="R24" s="800" t="s">
        <v>29</v>
      </c>
      <c r="S24" s="800" t="s">
        <v>30</v>
      </c>
      <c r="T24" s="800" t="s">
        <v>31</v>
      </c>
      <c r="U24" s="800" t="s">
        <v>19</v>
      </c>
      <c r="V24" s="800" t="s">
        <v>20</v>
      </c>
      <c r="W24" s="800" t="s">
        <v>21</v>
      </c>
      <c r="X24" s="916" t="s">
        <v>22</v>
      </c>
      <c r="Y24" s="986" t="s">
        <v>32</v>
      </c>
      <c r="Z24" s="800" t="s">
        <v>33</v>
      </c>
      <c r="AA24" s="800" t="s">
        <v>34</v>
      </c>
      <c r="AB24" s="800" t="s">
        <v>35</v>
      </c>
      <c r="AC24" s="800" t="s">
        <v>36</v>
      </c>
      <c r="AD24" s="800" t="s">
        <v>37</v>
      </c>
      <c r="AE24" s="800" t="s">
        <v>38</v>
      </c>
      <c r="AF24" s="800" t="s">
        <v>39</v>
      </c>
      <c r="AG24" s="800" t="s">
        <v>36</v>
      </c>
      <c r="AH24" s="800" t="s">
        <v>37</v>
      </c>
      <c r="AI24" s="800" t="s">
        <v>38</v>
      </c>
      <c r="AJ24" s="800" t="s">
        <v>39</v>
      </c>
      <c r="AK24" s="800" t="s">
        <v>40</v>
      </c>
      <c r="AL24" s="800" t="s">
        <v>23</v>
      </c>
      <c r="AM24" s="800" t="s">
        <v>24</v>
      </c>
      <c r="AN24" s="800" t="s">
        <v>25</v>
      </c>
      <c r="AO24" s="800" t="s">
        <v>26</v>
      </c>
      <c r="AP24" s="800" t="s">
        <v>41</v>
      </c>
      <c r="AQ24" s="800" t="s">
        <v>15</v>
      </c>
      <c r="AR24" s="800" t="s">
        <v>16</v>
      </c>
      <c r="AS24" s="800" t="s">
        <v>17</v>
      </c>
      <c r="AT24" s="800" t="s">
        <v>42</v>
      </c>
      <c r="AU24" s="800" t="s">
        <v>19</v>
      </c>
      <c r="AV24" s="800" t="s">
        <v>20</v>
      </c>
      <c r="AW24" s="800" t="s">
        <v>21</v>
      </c>
      <c r="AX24" s="800" t="s">
        <v>22</v>
      </c>
      <c r="AY24" s="800" t="s">
        <v>43</v>
      </c>
      <c r="AZ24" s="800" t="s">
        <v>24</v>
      </c>
      <c r="BA24" s="800" t="s">
        <v>25</v>
      </c>
      <c r="BB24" s="800" t="s">
        <v>26</v>
      </c>
    </row>
    <row r="25" spans="1:54">
      <c r="A25" s="796"/>
      <c r="B25" s="799" t="s">
        <v>44</v>
      </c>
      <c r="C25" s="800" t="s">
        <v>28</v>
      </c>
      <c r="D25" s="800" t="s">
        <v>29</v>
      </c>
      <c r="E25" s="800">
        <v>24</v>
      </c>
      <c r="F25" s="800" t="s">
        <v>45</v>
      </c>
      <c r="G25" s="800" t="s">
        <v>46</v>
      </c>
      <c r="H25" s="800" t="s">
        <v>47</v>
      </c>
      <c r="I25" s="800" t="s">
        <v>48</v>
      </c>
      <c r="J25" s="800" t="s">
        <v>49</v>
      </c>
      <c r="K25" s="800" t="s">
        <v>50</v>
      </c>
      <c r="L25" s="800" t="s">
        <v>33</v>
      </c>
      <c r="M25" s="800" t="s">
        <v>34</v>
      </c>
      <c r="N25" s="800" t="s">
        <v>35</v>
      </c>
      <c r="O25" s="800" t="s">
        <v>51</v>
      </c>
      <c r="P25" s="801" t="s">
        <v>37</v>
      </c>
      <c r="Q25" s="800" t="s">
        <v>38</v>
      </c>
      <c r="R25" s="800" t="s">
        <v>39</v>
      </c>
      <c r="S25" s="800" t="s">
        <v>40</v>
      </c>
      <c r="T25" s="800" t="s">
        <v>46</v>
      </c>
      <c r="U25" s="800" t="s">
        <v>47</v>
      </c>
      <c r="V25" s="800" t="s">
        <v>48</v>
      </c>
      <c r="W25" s="800" t="s">
        <v>49</v>
      </c>
      <c r="X25" s="916" t="s">
        <v>52</v>
      </c>
      <c r="Y25" s="986" t="s">
        <v>15</v>
      </c>
      <c r="Z25" s="800" t="s">
        <v>16</v>
      </c>
      <c r="AA25" s="800" t="s">
        <v>17</v>
      </c>
      <c r="AB25" s="800" t="s">
        <v>53</v>
      </c>
      <c r="AC25" s="800" t="s">
        <v>19</v>
      </c>
      <c r="AD25" s="800" t="s">
        <v>20</v>
      </c>
      <c r="AE25" s="800" t="s">
        <v>21</v>
      </c>
      <c r="AF25" s="800" t="s">
        <v>54</v>
      </c>
      <c r="AG25" s="800" t="s">
        <v>19</v>
      </c>
      <c r="AH25" s="800" t="s">
        <v>20</v>
      </c>
      <c r="AI25" s="800" t="s">
        <v>21</v>
      </c>
      <c r="AJ25" s="800" t="s">
        <v>22</v>
      </c>
      <c r="AK25" s="800" t="s">
        <v>55</v>
      </c>
      <c r="AL25" s="800" t="s">
        <v>33</v>
      </c>
      <c r="AM25" s="800" t="s">
        <v>34</v>
      </c>
      <c r="AN25" s="800" t="s">
        <v>35</v>
      </c>
      <c r="AO25" s="800" t="s">
        <v>56</v>
      </c>
      <c r="AP25" s="800" t="s">
        <v>28</v>
      </c>
      <c r="AQ25" s="800" t="s">
        <v>29</v>
      </c>
      <c r="AR25" s="800" t="s">
        <v>30</v>
      </c>
      <c r="AS25" s="800" t="s">
        <v>45</v>
      </c>
      <c r="AT25" s="800" t="s">
        <v>46</v>
      </c>
      <c r="AU25" s="800" t="s">
        <v>47</v>
      </c>
      <c r="AV25" s="800" t="s">
        <v>48</v>
      </c>
      <c r="AW25" s="800" t="s">
        <v>49</v>
      </c>
      <c r="AX25" s="800" t="s">
        <v>57</v>
      </c>
      <c r="AY25" s="800" t="s">
        <v>33</v>
      </c>
      <c r="AZ25" s="800" t="s">
        <v>34</v>
      </c>
      <c r="BA25" s="800" t="s">
        <v>35</v>
      </c>
      <c r="BB25" s="800" t="s">
        <v>58</v>
      </c>
    </row>
    <row r="26" ht="20" customHeight="1" spans="1:54">
      <c r="A26" s="838" t="s">
        <v>102</v>
      </c>
      <c r="B26" s="839"/>
      <c r="C26" s="803"/>
      <c r="D26" s="804"/>
      <c r="E26" s="805" t="s">
        <v>59</v>
      </c>
      <c r="F26" s="806"/>
      <c r="G26" s="804"/>
      <c r="H26" s="804"/>
      <c r="I26" s="804"/>
      <c r="J26" s="804"/>
      <c r="K26" s="804"/>
      <c r="L26" s="804"/>
      <c r="M26" s="886"/>
      <c r="N26" s="887"/>
      <c r="O26" s="887"/>
      <c r="P26" s="795"/>
      <c r="Q26" s="917"/>
      <c r="R26" s="918" t="s">
        <v>59</v>
      </c>
      <c r="S26" s="919" t="s">
        <v>60</v>
      </c>
      <c r="T26" s="920"/>
      <c r="U26" s="804"/>
      <c r="V26" s="921"/>
      <c r="W26" s="921"/>
      <c r="X26" s="922"/>
      <c r="Y26" s="987"/>
      <c r="Z26" s="988" t="s">
        <v>59</v>
      </c>
      <c r="AA26" s="989"/>
      <c r="AB26" s="990"/>
      <c r="AC26" s="990"/>
      <c r="AD26" s="990" t="s">
        <v>61</v>
      </c>
      <c r="AE26" s="990" t="s">
        <v>61</v>
      </c>
      <c r="AF26" s="990" t="s">
        <v>61</v>
      </c>
      <c r="AG26" s="921"/>
      <c r="AH26" s="921"/>
      <c r="AI26" s="887"/>
      <c r="AJ26" s="887"/>
      <c r="AK26" s="920"/>
      <c r="AL26" s="1052"/>
      <c r="AM26" s="1053"/>
      <c r="AN26" s="1054" t="s">
        <v>59</v>
      </c>
      <c r="AO26" s="1080"/>
      <c r="AP26" s="1081" t="s">
        <v>60</v>
      </c>
      <c r="AQ26" s="795"/>
      <c r="AR26" s="795"/>
      <c r="AS26" s="795"/>
      <c r="AT26" s="795"/>
      <c r="AU26" s="1082"/>
      <c r="AV26" s="795"/>
      <c r="AW26" s="795"/>
      <c r="AX26" s="1082"/>
      <c r="AY26" s="804"/>
      <c r="AZ26" s="804"/>
      <c r="BA26" s="804"/>
      <c r="BB26" s="804"/>
    </row>
    <row r="27" ht="28" customHeight="1" spans="1:54">
      <c r="A27" s="838"/>
      <c r="B27" s="808" t="s">
        <v>103</v>
      </c>
      <c r="C27" s="804">
        <v>0</v>
      </c>
      <c r="D27" s="804"/>
      <c r="E27" s="804"/>
      <c r="F27" s="804"/>
      <c r="G27" s="804"/>
      <c r="H27" s="825" t="s">
        <v>70</v>
      </c>
      <c r="I27" s="825"/>
      <c r="J27" s="804"/>
      <c r="K27" s="804"/>
      <c r="L27" s="804"/>
      <c r="M27" s="804"/>
      <c r="N27" s="804"/>
      <c r="O27" s="804"/>
      <c r="P27" s="804"/>
      <c r="Q27" s="941"/>
      <c r="R27" s="917"/>
      <c r="S27" s="917"/>
      <c r="T27" s="941"/>
      <c r="U27" s="941" t="s">
        <v>66</v>
      </c>
      <c r="V27" s="941" t="s">
        <v>67</v>
      </c>
      <c r="W27" s="941" t="s">
        <v>67</v>
      </c>
      <c r="X27" s="922" t="s">
        <v>67</v>
      </c>
      <c r="Y27" s="824"/>
      <c r="Z27" s="995"/>
      <c r="AA27" s="991"/>
      <c r="AB27" s="804"/>
      <c r="AC27" s="804"/>
      <c r="AD27" s="1178" t="s">
        <v>68</v>
      </c>
      <c r="AE27" s="804">
        <v>0</v>
      </c>
      <c r="AF27" s="795" t="s">
        <v>69</v>
      </c>
      <c r="AG27" s="1055" t="s">
        <v>70</v>
      </c>
      <c r="AH27" s="997"/>
      <c r="AI27" s="997"/>
      <c r="AJ27" s="997"/>
      <c r="AK27" s="997"/>
      <c r="AL27" s="997"/>
      <c r="AM27" s="997"/>
      <c r="AN27" s="997"/>
      <c r="AO27" s="997"/>
      <c r="AP27" s="997"/>
      <c r="AQ27" s="824"/>
      <c r="AR27" s="917" t="s">
        <v>66</v>
      </c>
      <c r="AS27" s="804" t="s">
        <v>67</v>
      </c>
      <c r="AT27" s="804" t="s">
        <v>67</v>
      </c>
      <c r="AU27" s="804" t="s">
        <v>67</v>
      </c>
      <c r="AV27" s="1096"/>
      <c r="AW27" s="1096"/>
      <c r="AX27" s="1093">
        <v>0</v>
      </c>
      <c r="AY27" s="1093">
        <v>0</v>
      </c>
      <c r="AZ27" s="1093">
        <v>0</v>
      </c>
      <c r="BA27" s="1093">
        <v>0</v>
      </c>
      <c r="BB27" s="1093">
        <v>0</v>
      </c>
    </row>
    <row r="28" ht="32" customHeight="1" spans="1:54">
      <c r="A28" s="838"/>
      <c r="B28" s="830" t="s">
        <v>104</v>
      </c>
      <c r="C28" s="804">
        <v>0</v>
      </c>
      <c r="D28" s="804"/>
      <c r="E28" s="804"/>
      <c r="F28" s="804"/>
      <c r="G28" s="804"/>
      <c r="H28" s="825" t="s">
        <v>70</v>
      </c>
      <c r="I28" s="825"/>
      <c r="J28" s="804"/>
      <c r="K28" s="804"/>
      <c r="L28" s="804"/>
      <c r="M28" s="804"/>
      <c r="N28" s="804"/>
      <c r="O28" s="804"/>
      <c r="P28" s="804"/>
      <c r="Q28" s="948"/>
      <c r="R28" s="917"/>
      <c r="S28" s="917"/>
      <c r="T28" s="948"/>
      <c r="U28" s="948" t="s">
        <v>66</v>
      </c>
      <c r="V28" s="948" t="s">
        <v>67</v>
      </c>
      <c r="W28" s="948" t="s">
        <v>67</v>
      </c>
      <c r="X28" s="922" t="s">
        <v>67</v>
      </c>
      <c r="Y28" s="1004" t="s">
        <v>92</v>
      </c>
      <c r="Z28" s="995"/>
      <c r="AA28" s="991"/>
      <c r="AB28" s="804"/>
      <c r="AC28" s="804" t="s">
        <v>93</v>
      </c>
      <c r="AD28" s="1178" t="s">
        <v>94</v>
      </c>
      <c r="AE28" s="804">
        <v>0</v>
      </c>
      <c r="AF28" s="795" t="s">
        <v>95</v>
      </c>
      <c r="AG28" s="1055" t="s">
        <v>96</v>
      </c>
      <c r="AH28" s="997"/>
      <c r="AI28" s="997"/>
      <c r="AJ28" s="997"/>
      <c r="AK28" s="997"/>
      <c r="AL28" s="997"/>
      <c r="AM28" s="997"/>
      <c r="AN28" s="997"/>
      <c r="AO28" s="997"/>
      <c r="AP28" s="997" t="s">
        <v>97</v>
      </c>
      <c r="AQ28" s="824"/>
      <c r="AR28" s="917"/>
      <c r="AS28" s="804"/>
      <c r="AT28" s="804"/>
      <c r="AU28" s="804"/>
      <c r="AV28" s="1096"/>
      <c r="AW28" s="1096" t="s">
        <v>98</v>
      </c>
      <c r="AX28" s="1093"/>
      <c r="AY28" s="1093"/>
      <c r="AZ28" s="1093"/>
      <c r="BA28" s="1093"/>
      <c r="BB28" s="1093"/>
    </row>
    <row r="29" spans="1:54">
      <c r="A29" s="840" t="s">
        <v>7</v>
      </c>
      <c r="B29" s="840"/>
      <c r="C29" s="795" t="s">
        <v>8</v>
      </c>
      <c r="D29" s="795"/>
      <c r="E29" s="795"/>
      <c r="F29" s="795"/>
      <c r="G29" s="795"/>
      <c r="H29" s="795"/>
      <c r="I29" s="795"/>
      <c r="J29" s="795"/>
      <c r="K29" s="795"/>
      <c r="L29" s="795"/>
      <c r="M29" s="795"/>
      <c r="N29" s="795"/>
      <c r="O29" s="795"/>
      <c r="P29" s="795"/>
      <c r="Q29" s="795"/>
      <c r="R29" s="795"/>
      <c r="S29" s="795"/>
      <c r="T29" s="795"/>
      <c r="U29" s="795"/>
      <c r="V29" s="795"/>
      <c r="W29" s="795"/>
      <c r="X29" s="914"/>
      <c r="Y29" s="984" t="s">
        <v>9</v>
      </c>
      <c r="Z29" s="795"/>
      <c r="AA29" s="795"/>
      <c r="AB29" s="795"/>
      <c r="AC29" s="795"/>
      <c r="AD29" s="795"/>
      <c r="AE29" s="795"/>
      <c r="AF29" s="795"/>
      <c r="AG29" s="795"/>
      <c r="AH29" s="795"/>
      <c r="AI29" s="795"/>
      <c r="AJ29" s="795"/>
      <c r="AK29" s="795"/>
      <c r="AL29" s="795"/>
      <c r="AM29" s="795"/>
      <c r="AN29" s="795"/>
      <c r="AO29" s="795"/>
      <c r="AP29" s="795"/>
      <c r="AQ29" s="795"/>
      <c r="AR29" s="795"/>
      <c r="AS29" s="795"/>
      <c r="AT29" s="795"/>
      <c r="AU29" s="795"/>
      <c r="AV29" s="795"/>
      <c r="AW29" s="795"/>
      <c r="AX29" s="1120" t="s">
        <v>10</v>
      </c>
      <c r="AY29" s="1121"/>
      <c r="AZ29" s="1121"/>
      <c r="BA29" s="1121"/>
      <c r="BB29" s="984"/>
    </row>
    <row r="30" spans="1:54">
      <c r="A30" s="796" t="s">
        <v>11</v>
      </c>
      <c r="B30" s="797" t="s">
        <v>12</v>
      </c>
      <c r="C30" s="798">
        <v>1</v>
      </c>
      <c r="D30" s="798">
        <v>2</v>
      </c>
      <c r="E30" s="798">
        <v>3</v>
      </c>
      <c r="F30" s="798">
        <v>4</v>
      </c>
      <c r="G30" s="798">
        <v>5</v>
      </c>
      <c r="H30" s="798">
        <v>6</v>
      </c>
      <c r="I30" s="798">
        <v>7</v>
      </c>
      <c r="J30" s="798">
        <v>8</v>
      </c>
      <c r="K30" s="798">
        <v>9</v>
      </c>
      <c r="L30" s="798">
        <v>10</v>
      </c>
      <c r="M30" s="798">
        <v>11</v>
      </c>
      <c r="N30" s="798">
        <v>12</v>
      </c>
      <c r="O30" s="798">
        <v>13</v>
      </c>
      <c r="P30" s="798">
        <v>14</v>
      </c>
      <c r="Q30" s="798">
        <v>15</v>
      </c>
      <c r="R30" s="798">
        <v>16</v>
      </c>
      <c r="S30" s="798">
        <v>17</v>
      </c>
      <c r="T30" s="798">
        <v>18</v>
      </c>
      <c r="U30" s="798">
        <v>19</v>
      </c>
      <c r="V30" s="798">
        <v>20</v>
      </c>
      <c r="W30" s="798">
        <v>21</v>
      </c>
      <c r="X30" s="915">
        <v>22</v>
      </c>
      <c r="Y30" s="985">
        <v>23</v>
      </c>
      <c r="Z30" s="798">
        <v>24</v>
      </c>
      <c r="AA30" s="798">
        <v>25</v>
      </c>
      <c r="AB30" s="798">
        <v>26</v>
      </c>
      <c r="AC30" s="798">
        <v>27</v>
      </c>
      <c r="AD30" s="798">
        <v>28</v>
      </c>
      <c r="AE30" s="798">
        <v>29</v>
      </c>
      <c r="AF30" s="798">
        <v>30</v>
      </c>
      <c r="AG30" s="798">
        <v>31</v>
      </c>
      <c r="AH30" s="798">
        <v>32</v>
      </c>
      <c r="AI30" s="798">
        <v>33</v>
      </c>
      <c r="AJ30" s="798">
        <v>34</v>
      </c>
      <c r="AK30" s="798">
        <v>35</v>
      </c>
      <c r="AL30" s="798">
        <v>36</v>
      </c>
      <c r="AM30" s="798">
        <v>37</v>
      </c>
      <c r="AN30" s="798">
        <v>38</v>
      </c>
      <c r="AO30" s="798">
        <v>39</v>
      </c>
      <c r="AP30" s="798">
        <v>40</v>
      </c>
      <c r="AQ30" s="798">
        <v>41</v>
      </c>
      <c r="AR30" s="798">
        <v>42</v>
      </c>
      <c r="AS30" s="798">
        <v>43</v>
      </c>
      <c r="AT30" s="798">
        <v>44</v>
      </c>
      <c r="AU30" s="798">
        <v>45</v>
      </c>
      <c r="AV30" s="798">
        <v>46</v>
      </c>
      <c r="AW30" s="798">
        <v>47</v>
      </c>
      <c r="AX30" s="798">
        <v>48</v>
      </c>
      <c r="AY30" s="798">
        <v>49</v>
      </c>
      <c r="AZ30" s="798">
        <v>50</v>
      </c>
      <c r="BA30" s="798">
        <v>51</v>
      </c>
      <c r="BB30" s="798">
        <v>52</v>
      </c>
    </row>
    <row r="31" spans="1:54">
      <c r="A31" s="796"/>
      <c r="B31" s="799" t="s">
        <v>13</v>
      </c>
      <c r="C31" s="800" t="s">
        <v>14</v>
      </c>
      <c r="D31" s="800" t="s">
        <v>15</v>
      </c>
      <c r="E31" s="800" t="s">
        <v>16</v>
      </c>
      <c r="F31" s="800" t="s">
        <v>17</v>
      </c>
      <c r="G31" s="801" t="s">
        <v>18</v>
      </c>
      <c r="H31" s="800" t="s">
        <v>19</v>
      </c>
      <c r="I31" s="800" t="s">
        <v>20</v>
      </c>
      <c r="J31" s="800" t="s">
        <v>21</v>
      </c>
      <c r="K31" s="800" t="s">
        <v>22</v>
      </c>
      <c r="L31" s="800" t="s">
        <v>23</v>
      </c>
      <c r="M31" s="800" t="s">
        <v>24</v>
      </c>
      <c r="N31" s="800" t="s">
        <v>25</v>
      </c>
      <c r="O31" s="800" t="s">
        <v>26</v>
      </c>
      <c r="P31" s="800" t="s">
        <v>27</v>
      </c>
      <c r="Q31" s="800" t="s">
        <v>28</v>
      </c>
      <c r="R31" s="800" t="s">
        <v>29</v>
      </c>
      <c r="S31" s="800" t="s">
        <v>30</v>
      </c>
      <c r="T31" s="800" t="s">
        <v>31</v>
      </c>
      <c r="U31" s="800" t="s">
        <v>19</v>
      </c>
      <c r="V31" s="800" t="s">
        <v>20</v>
      </c>
      <c r="W31" s="800" t="s">
        <v>21</v>
      </c>
      <c r="X31" s="916" t="s">
        <v>22</v>
      </c>
      <c r="Y31" s="986" t="s">
        <v>32</v>
      </c>
      <c r="Z31" s="800" t="s">
        <v>33</v>
      </c>
      <c r="AA31" s="800" t="s">
        <v>34</v>
      </c>
      <c r="AB31" s="800" t="s">
        <v>35</v>
      </c>
      <c r="AC31" s="800" t="s">
        <v>36</v>
      </c>
      <c r="AD31" s="800" t="s">
        <v>37</v>
      </c>
      <c r="AE31" s="800" t="s">
        <v>38</v>
      </c>
      <c r="AF31" s="800" t="s">
        <v>39</v>
      </c>
      <c r="AG31" s="800" t="s">
        <v>36</v>
      </c>
      <c r="AH31" s="800" t="s">
        <v>37</v>
      </c>
      <c r="AI31" s="800" t="s">
        <v>38</v>
      </c>
      <c r="AJ31" s="800" t="s">
        <v>39</v>
      </c>
      <c r="AK31" s="800" t="s">
        <v>40</v>
      </c>
      <c r="AL31" s="800" t="s">
        <v>23</v>
      </c>
      <c r="AM31" s="800" t="s">
        <v>24</v>
      </c>
      <c r="AN31" s="800" t="s">
        <v>25</v>
      </c>
      <c r="AO31" s="800" t="s">
        <v>26</v>
      </c>
      <c r="AP31" s="800" t="s">
        <v>41</v>
      </c>
      <c r="AQ31" s="800" t="s">
        <v>15</v>
      </c>
      <c r="AR31" s="800" t="s">
        <v>16</v>
      </c>
      <c r="AS31" s="800" t="s">
        <v>17</v>
      </c>
      <c r="AT31" s="800" t="s">
        <v>42</v>
      </c>
      <c r="AU31" s="800" t="s">
        <v>19</v>
      </c>
      <c r="AV31" s="800" t="s">
        <v>20</v>
      </c>
      <c r="AW31" s="800" t="s">
        <v>21</v>
      </c>
      <c r="AX31" s="800" t="s">
        <v>22</v>
      </c>
      <c r="AY31" s="800" t="s">
        <v>43</v>
      </c>
      <c r="AZ31" s="800" t="s">
        <v>24</v>
      </c>
      <c r="BA31" s="800" t="s">
        <v>25</v>
      </c>
      <c r="BB31" s="800" t="s">
        <v>26</v>
      </c>
    </row>
    <row r="32" spans="1:54">
      <c r="A32" s="796"/>
      <c r="B32" s="799" t="s">
        <v>44</v>
      </c>
      <c r="C32" s="800" t="s">
        <v>28</v>
      </c>
      <c r="D32" s="800" t="s">
        <v>29</v>
      </c>
      <c r="E32" s="800">
        <v>24</v>
      </c>
      <c r="F32" s="800" t="s">
        <v>45</v>
      </c>
      <c r="G32" s="800" t="s">
        <v>46</v>
      </c>
      <c r="H32" s="800" t="s">
        <v>47</v>
      </c>
      <c r="I32" s="800" t="s">
        <v>48</v>
      </c>
      <c r="J32" s="800" t="s">
        <v>49</v>
      </c>
      <c r="K32" s="800" t="s">
        <v>50</v>
      </c>
      <c r="L32" s="800" t="s">
        <v>33</v>
      </c>
      <c r="M32" s="800" t="s">
        <v>34</v>
      </c>
      <c r="N32" s="800" t="s">
        <v>35</v>
      </c>
      <c r="O32" s="800" t="s">
        <v>51</v>
      </c>
      <c r="P32" s="801" t="s">
        <v>37</v>
      </c>
      <c r="Q32" s="800" t="s">
        <v>38</v>
      </c>
      <c r="R32" s="800" t="s">
        <v>39</v>
      </c>
      <c r="S32" s="800" t="s">
        <v>40</v>
      </c>
      <c r="T32" s="800" t="s">
        <v>46</v>
      </c>
      <c r="U32" s="800" t="s">
        <v>47</v>
      </c>
      <c r="V32" s="800" t="s">
        <v>48</v>
      </c>
      <c r="W32" s="800" t="s">
        <v>49</v>
      </c>
      <c r="X32" s="916" t="s">
        <v>52</v>
      </c>
      <c r="Y32" s="986" t="s">
        <v>15</v>
      </c>
      <c r="Z32" s="800" t="s">
        <v>16</v>
      </c>
      <c r="AA32" s="800" t="s">
        <v>17</v>
      </c>
      <c r="AB32" s="800" t="s">
        <v>53</v>
      </c>
      <c r="AC32" s="800" t="s">
        <v>19</v>
      </c>
      <c r="AD32" s="800" t="s">
        <v>20</v>
      </c>
      <c r="AE32" s="800" t="s">
        <v>21</v>
      </c>
      <c r="AF32" s="800" t="s">
        <v>54</v>
      </c>
      <c r="AG32" s="800" t="s">
        <v>19</v>
      </c>
      <c r="AH32" s="800" t="s">
        <v>20</v>
      </c>
      <c r="AI32" s="800" t="s">
        <v>21</v>
      </c>
      <c r="AJ32" s="800" t="s">
        <v>22</v>
      </c>
      <c r="AK32" s="800" t="s">
        <v>55</v>
      </c>
      <c r="AL32" s="800" t="s">
        <v>33</v>
      </c>
      <c r="AM32" s="800" t="s">
        <v>34</v>
      </c>
      <c r="AN32" s="800" t="s">
        <v>35</v>
      </c>
      <c r="AO32" s="800" t="s">
        <v>56</v>
      </c>
      <c r="AP32" s="800" t="s">
        <v>28</v>
      </c>
      <c r="AQ32" s="800" t="s">
        <v>29</v>
      </c>
      <c r="AR32" s="800" t="s">
        <v>30</v>
      </c>
      <c r="AS32" s="800" t="s">
        <v>45</v>
      </c>
      <c r="AT32" s="800" t="s">
        <v>46</v>
      </c>
      <c r="AU32" s="800" t="s">
        <v>47</v>
      </c>
      <c r="AV32" s="800" t="s">
        <v>48</v>
      </c>
      <c r="AW32" s="800" t="s">
        <v>49</v>
      </c>
      <c r="AX32" s="800" t="s">
        <v>57</v>
      </c>
      <c r="AY32" s="800" t="s">
        <v>33</v>
      </c>
      <c r="AZ32" s="800" t="s">
        <v>34</v>
      </c>
      <c r="BA32" s="800" t="s">
        <v>35</v>
      </c>
      <c r="BB32" s="800" t="s">
        <v>58</v>
      </c>
    </row>
    <row r="33" spans="1:54">
      <c r="A33" s="841" t="s">
        <v>105</v>
      </c>
      <c r="B33" s="842"/>
      <c r="C33" s="843"/>
      <c r="D33" s="844"/>
      <c r="E33" s="844"/>
      <c r="F33" s="845"/>
      <c r="G33" s="844"/>
      <c r="H33" s="844"/>
      <c r="I33" s="844"/>
      <c r="J33" s="844"/>
      <c r="K33" s="844"/>
      <c r="L33" s="844"/>
      <c r="M33" s="896"/>
      <c r="N33" s="897"/>
      <c r="O33" s="897"/>
      <c r="P33" s="898"/>
      <c r="Q33" s="949"/>
      <c r="R33" s="950" t="s">
        <v>59</v>
      </c>
      <c r="S33" s="951"/>
      <c r="T33" s="811"/>
      <c r="U33" s="844"/>
      <c r="V33" s="808"/>
      <c r="W33" s="808"/>
      <c r="X33" s="952"/>
      <c r="Y33" s="1005"/>
      <c r="Z33" s="1006"/>
      <c r="AA33" s="1007"/>
      <c r="AB33" s="1006"/>
      <c r="AC33" s="1006"/>
      <c r="AD33" s="1006" t="s">
        <v>61</v>
      </c>
      <c r="AE33" s="1006" t="s">
        <v>61</v>
      </c>
      <c r="AF33" s="1006" t="s">
        <v>61</v>
      </c>
      <c r="AG33" s="808"/>
      <c r="AH33" s="808"/>
      <c r="AI33" s="897"/>
      <c r="AJ33" s="897"/>
      <c r="AK33" s="811"/>
      <c r="AL33" s="1060"/>
      <c r="AM33" s="1061"/>
      <c r="AN33" s="1062" t="s">
        <v>59</v>
      </c>
      <c r="AO33" s="1097"/>
      <c r="AP33" s="1098"/>
      <c r="AQ33" s="898"/>
      <c r="AR33" s="898"/>
      <c r="AS33" s="898"/>
      <c r="AT33" s="898"/>
      <c r="AU33" s="1099"/>
      <c r="AV33" s="898"/>
      <c r="AW33" s="898"/>
      <c r="AX33" s="1099"/>
      <c r="AY33" s="844"/>
      <c r="AZ33" s="844"/>
      <c r="BA33" s="844"/>
      <c r="BB33" s="844"/>
    </row>
    <row r="34" spans="1:54">
      <c r="A34" s="846"/>
      <c r="B34" s="847" t="s">
        <v>106</v>
      </c>
      <c r="C34" s="843"/>
      <c r="D34" s="810"/>
      <c r="E34" s="811"/>
      <c r="F34" s="810"/>
      <c r="G34" s="844"/>
      <c r="H34" s="1177" t="s">
        <v>81</v>
      </c>
      <c r="I34" s="899" t="s">
        <v>107</v>
      </c>
      <c r="J34" s="900"/>
      <c r="K34" s="900"/>
      <c r="L34" s="900"/>
      <c r="M34" s="900"/>
      <c r="N34" s="900"/>
      <c r="O34" s="900"/>
      <c r="P34" s="900"/>
      <c r="Q34" s="900"/>
      <c r="R34" s="900"/>
      <c r="S34" s="900"/>
      <c r="T34" s="900"/>
      <c r="U34" s="953"/>
      <c r="V34" s="844" t="s">
        <v>66</v>
      </c>
      <c r="W34" s="954" t="s">
        <v>108</v>
      </c>
      <c r="X34" s="952"/>
      <c r="Y34" s="1008"/>
      <c r="Z34" s="1009"/>
      <c r="AA34" s="1010"/>
      <c r="AB34" s="1011" t="s">
        <v>109</v>
      </c>
      <c r="AC34" s="1012"/>
      <c r="AD34" s="1180" t="s">
        <v>68</v>
      </c>
      <c r="AE34" s="844">
        <v>0</v>
      </c>
      <c r="AF34" s="898" t="s">
        <v>69</v>
      </c>
      <c r="AG34" s="1063" t="s">
        <v>110</v>
      </c>
      <c r="AH34" s="1063"/>
      <c r="AI34" s="1063"/>
      <c r="AJ34" s="1063"/>
      <c r="AK34" s="1063"/>
      <c r="AL34" s="1063"/>
      <c r="AM34" s="1063"/>
      <c r="AN34" s="1063"/>
      <c r="AO34" s="1063"/>
      <c r="AP34" s="1063"/>
      <c r="AQ34" s="1063"/>
      <c r="AR34" s="1063"/>
      <c r="AS34" s="905" t="s">
        <v>108</v>
      </c>
      <c r="AT34" s="844"/>
      <c r="AU34" s="911"/>
      <c r="AV34" s="898"/>
      <c r="AW34" s="898"/>
      <c r="AX34" s="844"/>
      <c r="AY34" s="844"/>
      <c r="AZ34" s="898"/>
      <c r="BA34" s="898"/>
      <c r="BB34" s="898"/>
    </row>
    <row r="35" spans="1:54">
      <c r="A35" s="846"/>
      <c r="B35" s="848"/>
      <c r="C35" s="849"/>
      <c r="D35" s="850"/>
      <c r="E35" s="851"/>
      <c r="F35" s="850"/>
      <c r="G35" s="812"/>
      <c r="H35" s="815"/>
      <c r="I35" s="901" t="s">
        <v>111</v>
      </c>
      <c r="J35" s="901"/>
      <c r="K35" s="901"/>
      <c r="L35" s="901"/>
      <c r="M35" s="901"/>
      <c r="N35" s="901"/>
      <c r="O35" s="901"/>
      <c r="P35" s="901"/>
      <c r="Q35" s="901"/>
      <c r="R35" s="901"/>
      <c r="S35" s="901"/>
      <c r="T35" s="844" t="s">
        <v>66</v>
      </c>
      <c r="U35" s="905" t="s">
        <v>108</v>
      </c>
      <c r="V35" s="955"/>
      <c r="W35" s="956"/>
      <c r="X35" s="957"/>
      <c r="Y35" s="1013" t="s">
        <v>109</v>
      </c>
      <c r="Z35" s="1014" t="s">
        <v>112</v>
      </c>
      <c r="AA35" s="1015"/>
      <c r="AB35" s="1016"/>
      <c r="AC35" s="1017" t="s">
        <v>113</v>
      </c>
      <c r="AD35" s="1181" t="s">
        <v>68</v>
      </c>
      <c r="AE35" s="812">
        <v>0</v>
      </c>
      <c r="AF35" s="1018" t="s">
        <v>69</v>
      </c>
      <c r="AG35" s="1064" t="s">
        <v>112</v>
      </c>
      <c r="AH35" s="1065"/>
      <c r="AI35" s="1065"/>
      <c r="AJ35" s="1065"/>
      <c r="AK35" s="1065"/>
      <c r="AL35" s="1066" t="s">
        <v>108</v>
      </c>
      <c r="AM35" s="1067"/>
      <c r="AN35" s="812"/>
      <c r="AO35" s="812"/>
      <c r="AP35" s="812"/>
      <c r="AQ35" s="1066" t="s">
        <v>109</v>
      </c>
      <c r="AR35" s="812"/>
      <c r="AS35" s="812"/>
      <c r="AT35" s="1100"/>
      <c r="AU35" s="1101"/>
      <c r="AV35" s="1102" t="s">
        <v>113</v>
      </c>
      <c r="AW35" s="1018"/>
      <c r="AX35" s="1018"/>
      <c r="AY35" s="1018"/>
      <c r="AZ35" s="1018"/>
      <c r="BA35" s="1018"/>
      <c r="BB35" s="1018"/>
    </row>
    <row r="36" spans="1:54">
      <c r="A36" s="846"/>
      <c r="B36" s="848"/>
      <c r="C36" s="852"/>
      <c r="D36" s="853"/>
      <c r="E36" s="854"/>
      <c r="F36" s="853"/>
      <c r="G36" s="816"/>
      <c r="H36" s="815"/>
      <c r="I36" s="901"/>
      <c r="J36" s="901"/>
      <c r="K36" s="901"/>
      <c r="L36" s="901"/>
      <c r="M36" s="901"/>
      <c r="N36" s="901"/>
      <c r="O36" s="901"/>
      <c r="P36" s="901"/>
      <c r="Q36" s="901"/>
      <c r="R36" s="901"/>
      <c r="S36" s="901"/>
      <c r="T36" s="844"/>
      <c r="U36" s="905"/>
      <c r="V36" s="955"/>
      <c r="W36" s="956"/>
      <c r="X36" s="958"/>
      <c r="Y36" s="1019"/>
      <c r="Z36" s="1014"/>
      <c r="AA36" s="1015"/>
      <c r="AB36" s="1016"/>
      <c r="AC36" s="1020"/>
      <c r="AD36" s="816"/>
      <c r="AE36" s="816"/>
      <c r="AF36" s="1021"/>
      <c r="AG36" s="1068"/>
      <c r="AH36" s="1069"/>
      <c r="AI36" s="1069"/>
      <c r="AJ36" s="1069"/>
      <c r="AK36" s="1069"/>
      <c r="AL36" s="1070"/>
      <c r="AM36" s="1071"/>
      <c r="AN36" s="816"/>
      <c r="AO36" s="816"/>
      <c r="AP36" s="816"/>
      <c r="AQ36" s="1070"/>
      <c r="AR36" s="816"/>
      <c r="AS36" s="816"/>
      <c r="AT36" s="1103"/>
      <c r="AU36" s="1104"/>
      <c r="AV36" s="1105"/>
      <c r="AW36" s="1021"/>
      <c r="AX36" s="1021"/>
      <c r="AY36" s="1021"/>
      <c r="AZ36" s="1021"/>
      <c r="BA36" s="1021"/>
      <c r="BB36" s="1021"/>
    </row>
    <row r="37" ht="26" customHeight="1" spans="1:54">
      <c r="A37" s="846"/>
      <c r="B37" s="855"/>
      <c r="C37" s="843"/>
      <c r="D37" s="810"/>
      <c r="E37" s="811"/>
      <c r="F37" s="810"/>
      <c r="G37" s="844"/>
      <c r="H37" s="817"/>
      <c r="I37" s="902" t="s">
        <v>114</v>
      </c>
      <c r="J37" s="903"/>
      <c r="K37" s="903"/>
      <c r="L37" s="903"/>
      <c r="M37" s="903"/>
      <c r="N37" s="903"/>
      <c r="O37" s="904"/>
      <c r="P37" s="905" t="s">
        <v>108</v>
      </c>
      <c r="Q37" s="905" t="s">
        <v>109</v>
      </c>
      <c r="R37" s="902" t="s">
        <v>115</v>
      </c>
      <c r="S37" s="959"/>
      <c r="T37" s="959"/>
      <c r="U37" s="959"/>
      <c r="V37" s="959"/>
      <c r="W37" s="959"/>
      <c r="X37" s="960"/>
      <c r="Y37" s="905" t="s">
        <v>108</v>
      </c>
      <c r="Z37" s="905" t="s">
        <v>109</v>
      </c>
      <c r="AA37" s="906"/>
      <c r="AB37" s="903"/>
      <c r="AC37" s="904"/>
      <c r="AD37" s="1180" t="s">
        <v>68</v>
      </c>
      <c r="AE37" s="844">
        <v>0</v>
      </c>
      <c r="AF37" s="898" t="s">
        <v>69</v>
      </c>
      <c r="AG37" s="902" t="s">
        <v>116</v>
      </c>
      <c r="AH37" s="959"/>
      <c r="AI37" s="959"/>
      <c r="AJ37" s="959"/>
      <c r="AK37" s="905" t="s">
        <v>108</v>
      </c>
      <c r="AL37" s="905" t="s">
        <v>109</v>
      </c>
      <c r="AM37" s="902" t="s">
        <v>117</v>
      </c>
      <c r="AN37" s="959"/>
      <c r="AO37" s="959"/>
      <c r="AP37" s="959"/>
      <c r="AQ37" s="959"/>
      <c r="AR37" s="959"/>
      <c r="AS37" s="1106"/>
      <c r="AT37" s="905" t="s">
        <v>108</v>
      </c>
      <c r="AU37" s="905" t="s">
        <v>109</v>
      </c>
      <c r="AV37" s="1074"/>
      <c r="AW37" s="1074"/>
      <c r="AX37" s="1074"/>
      <c r="AY37" s="1074"/>
      <c r="AZ37" s="1074"/>
      <c r="BA37" s="1074"/>
      <c r="BB37" s="1074"/>
    </row>
    <row r="38" spans="1:54">
      <c r="A38" s="846"/>
      <c r="B38" s="808" t="s">
        <v>118</v>
      </c>
      <c r="C38" s="856" t="s">
        <v>119</v>
      </c>
      <c r="D38" s="857"/>
      <c r="E38" s="857"/>
      <c r="F38" s="857"/>
      <c r="G38" s="857"/>
      <c r="H38" s="857"/>
      <c r="I38" s="857"/>
      <c r="J38" s="857"/>
      <c r="K38" s="857"/>
      <c r="L38" s="857"/>
      <c r="M38" s="857"/>
      <c r="N38" s="857"/>
      <c r="O38" s="857"/>
      <c r="P38" s="857"/>
      <c r="Q38" s="857"/>
      <c r="R38" s="857"/>
      <c r="S38" s="857"/>
      <c r="T38" s="961"/>
      <c r="U38" s="844" t="s">
        <v>66</v>
      </c>
      <c r="V38" s="905" t="s">
        <v>108</v>
      </c>
      <c r="W38" s="956"/>
      <c r="X38" s="962"/>
      <c r="Y38" s="1022"/>
      <c r="Z38" s="961"/>
      <c r="AA38" s="905" t="s">
        <v>109</v>
      </c>
      <c r="AB38" s="856"/>
      <c r="AC38" s="961"/>
      <c r="AD38" s="1180" t="s">
        <v>68</v>
      </c>
      <c r="AE38" s="844">
        <v>0</v>
      </c>
      <c r="AF38" s="898" t="s">
        <v>69</v>
      </c>
      <c r="AG38" s="856" t="s">
        <v>119</v>
      </c>
      <c r="AH38" s="857"/>
      <c r="AI38" s="857"/>
      <c r="AJ38" s="857"/>
      <c r="AK38" s="857"/>
      <c r="AL38" s="857"/>
      <c r="AM38" s="857"/>
      <c r="AN38" s="857"/>
      <c r="AO38" s="857"/>
      <c r="AP38" s="857"/>
      <c r="AQ38" s="857"/>
      <c r="AR38" s="961"/>
      <c r="AS38" s="905" t="s">
        <v>108</v>
      </c>
      <c r="AT38" s="844"/>
      <c r="AU38" s="844"/>
      <c r="AV38" s="1074"/>
      <c r="AW38" s="1074"/>
      <c r="AX38" s="844"/>
      <c r="AY38" s="844"/>
      <c r="AZ38" s="1074"/>
      <c r="BA38" s="1074"/>
      <c r="BB38" s="1074"/>
    </row>
    <row r="39" ht="22.5" spans="1:54">
      <c r="A39" s="846"/>
      <c r="B39" s="808" t="s">
        <v>118</v>
      </c>
      <c r="C39" s="858" t="s">
        <v>112</v>
      </c>
      <c r="D39" s="859"/>
      <c r="E39" s="859"/>
      <c r="F39" s="859"/>
      <c r="G39" s="859"/>
      <c r="H39" s="859"/>
      <c r="I39" s="859"/>
      <c r="J39" s="859"/>
      <c r="K39" s="859"/>
      <c r="L39" s="859"/>
      <c r="M39" s="859"/>
      <c r="N39" s="859"/>
      <c r="O39" s="859"/>
      <c r="P39" s="844" t="s">
        <v>66</v>
      </c>
      <c r="Q39" s="905" t="s">
        <v>108</v>
      </c>
      <c r="R39" s="844"/>
      <c r="S39" s="844"/>
      <c r="T39" s="844"/>
      <c r="U39" s="956"/>
      <c r="V39" s="905" t="s">
        <v>109</v>
      </c>
      <c r="W39" s="844"/>
      <c r="X39" s="962"/>
      <c r="Y39" s="1023"/>
      <c r="Z39" s="1024"/>
      <c r="AA39" s="905" t="s">
        <v>113</v>
      </c>
      <c r="AB39" s="858"/>
      <c r="AC39" s="1025"/>
      <c r="AD39" s="1180" t="s">
        <v>68</v>
      </c>
      <c r="AE39" s="844">
        <v>0</v>
      </c>
      <c r="AF39" s="898" t="s">
        <v>69</v>
      </c>
      <c r="AG39" s="1072" t="s">
        <v>120</v>
      </c>
      <c r="AH39" s="844" t="s">
        <v>66</v>
      </c>
      <c r="AI39" s="905" t="s">
        <v>108</v>
      </c>
      <c r="AJ39" s="1073"/>
      <c r="AK39" s="955"/>
      <c r="AL39" s="1074"/>
      <c r="AM39" s="1074"/>
      <c r="AN39" s="905" t="s">
        <v>109</v>
      </c>
      <c r="AO39" s="844"/>
      <c r="AP39" s="844"/>
      <c r="AQ39" s="1074"/>
      <c r="AR39" s="1074"/>
      <c r="AS39" s="1107" t="s">
        <v>113</v>
      </c>
      <c r="AT39" s="1108"/>
      <c r="AU39" s="1108"/>
      <c r="AV39" s="1108"/>
      <c r="AW39" s="1108"/>
      <c r="AX39" s="1108"/>
      <c r="AY39" s="1108"/>
      <c r="AZ39" s="1108"/>
      <c r="BA39" s="1108"/>
      <c r="BB39" s="1073"/>
    </row>
    <row r="40" spans="1:54">
      <c r="A40" s="846"/>
      <c r="B40" s="847" t="s">
        <v>121</v>
      </c>
      <c r="C40" s="856" t="s">
        <v>122</v>
      </c>
      <c r="D40" s="857"/>
      <c r="E40" s="857"/>
      <c r="F40" s="857"/>
      <c r="G40" s="857"/>
      <c r="H40" s="857"/>
      <c r="I40" s="857"/>
      <c r="J40" s="857"/>
      <c r="K40" s="857"/>
      <c r="L40" s="857"/>
      <c r="M40" s="857"/>
      <c r="N40" s="857"/>
      <c r="O40" s="857"/>
      <c r="P40" s="857"/>
      <c r="Q40" s="857"/>
      <c r="R40" s="857"/>
      <c r="S40" s="857"/>
      <c r="T40" s="857"/>
      <c r="U40" s="857"/>
      <c r="V40" s="857"/>
      <c r="W40" s="857"/>
      <c r="X40" s="963"/>
      <c r="Y40" s="1026" t="s">
        <v>123</v>
      </c>
      <c r="Z40" s="1027"/>
      <c r="AA40" s="1027"/>
      <c r="AB40" s="1027"/>
      <c r="AC40" s="1005"/>
      <c r="AD40" s="1180" t="s">
        <v>68</v>
      </c>
      <c r="AE40" s="844">
        <v>0</v>
      </c>
      <c r="AF40" s="898" t="s">
        <v>69</v>
      </c>
      <c r="AG40" s="876" t="s">
        <v>124</v>
      </c>
      <c r="AH40" s="863"/>
      <c r="AI40" s="863"/>
      <c r="AJ40" s="863"/>
      <c r="AK40" s="863"/>
      <c r="AL40" s="863"/>
      <c r="AM40" s="863"/>
      <c r="AN40" s="863"/>
      <c r="AO40" s="863"/>
      <c r="AP40" s="863"/>
      <c r="AQ40" s="863"/>
      <c r="AR40" s="863"/>
      <c r="AS40" s="863"/>
      <c r="AT40" s="863"/>
      <c r="AU40" s="863"/>
      <c r="AV40" s="911"/>
      <c r="AW40" s="1124" t="s">
        <v>125</v>
      </c>
      <c r="AX40" s="1027"/>
      <c r="AY40" s="1027"/>
      <c r="AZ40" s="1005"/>
      <c r="BA40" s="1074"/>
      <c r="BB40" s="1074"/>
    </row>
    <row r="41" spans="1:54">
      <c r="A41" s="846"/>
      <c r="B41" s="848"/>
      <c r="C41" s="860" t="s">
        <v>126</v>
      </c>
      <c r="D41" s="861"/>
      <c r="E41" s="861"/>
      <c r="F41" s="861"/>
      <c r="G41" s="861"/>
      <c r="H41" s="861"/>
      <c r="I41" s="861"/>
      <c r="J41" s="861"/>
      <c r="K41" s="861"/>
      <c r="L41" s="861"/>
      <c r="M41" s="861"/>
      <c r="N41" s="861"/>
      <c r="O41" s="861"/>
      <c r="P41" s="861"/>
      <c r="Q41" s="861"/>
      <c r="R41" s="861"/>
      <c r="S41" s="861"/>
      <c r="T41" s="964"/>
      <c r="U41" s="844" t="s">
        <v>66</v>
      </c>
      <c r="V41" s="905" t="s">
        <v>108</v>
      </c>
      <c r="W41" s="956"/>
      <c r="X41" s="952"/>
      <c r="Y41" s="860"/>
      <c r="Z41" s="964"/>
      <c r="AA41" s="905" t="s">
        <v>109</v>
      </c>
      <c r="AB41" s="860"/>
      <c r="AC41" s="964"/>
      <c r="AD41" s="1180" t="s">
        <v>68</v>
      </c>
      <c r="AE41" s="844">
        <v>0</v>
      </c>
      <c r="AF41" s="898" t="s">
        <v>69</v>
      </c>
      <c r="AG41" s="860" t="s">
        <v>127</v>
      </c>
      <c r="AH41" s="964"/>
      <c r="AI41" s="844" t="s">
        <v>66</v>
      </c>
      <c r="AJ41" s="905" t="s">
        <v>108</v>
      </c>
      <c r="AK41" s="844"/>
      <c r="AL41" s="844"/>
      <c r="AM41" s="844"/>
      <c r="AN41" s="844"/>
      <c r="AO41" s="905" t="s">
        <v>109</v>
      </c>
      <c r="AP41" s="876" t="s">
        <v>128</v>
      </c>
      <c r="AQ41" s="863"/>
      <c r="AR41" s="911"/>
      <c r="AS41" s="844"/>
      <c r="AT41" s="844"/>
      <c r="AU41" s="844"/>
      <c r="AV41" s="1109"/>
      <c r="AW41" s="1109"/>
      <c r="AX41" s="1074"/>
      <c r="AY41" s="1074"/>
      <c r="AZ41" s="1074"/>
      <c r="BA41" s="1074"/>
      <c r="BB41" s="1074"/>
    </row>
    <row r="42" spans="1:54">
      <c r="A42" s="846"/>
      <c r="B42" s="855"/>
      <c r="C42" s="862" t="s">
        <v>129</v>
      </c>
      <c r="D42" s="863" t="s">
        <v>130</v>
      </c>
      <c r="E42" s="863"/>
      <c r="F42" s="863"/>
      <c r="G42" s="863"/>
      <c r="H42" s="863"/>
      <c r="I42" s="863"/>
      <c r="J42" s="863"/>
      <c r="K42" s="863"/>
      <c r="L42" s="863"/>
      <c r="M42" s="863"/>
      <c r="N42" s="863"/>
      <c r="O42" s="863"/>
      <c r="P42" s="863"/>
      <c r="Q42" s="863"/>
      <c r="R42" s="863"/>
      <c r="S42" s="863"/>
      <c r="T42" s="863"/>
      <c r="U42" s="863"/>
      <c r="V42" s="863"/>
      <c r="W42" s="863"/>
      <c r="X42" s="965"/>
      <c r="Y42" s="1028" t="s">
        <v>131</v>
      </c>
      <c r="Z42" s="859"/>
      <c r="AA42" s="859"/>
      <c r="AB42" s="859"/>
      <c r="AC42" s="1025"/>
      <c r="AD42" s="1180" t="s">
        <v>68</v>
      </c>
      <c r="AE42" s="844">
        <v>0</v>
      </c>
      <c r="AF42" s="898" t="s">
        <v>69</v>
      </c>
      <c r="AG42" s="862"/>
      <c r="AH42" s="1075" t="s">
        <v>66</v>
      </c>
      <c r="AI42" s="905" t="s">
        <v>108</v>
      </c>
      <c r="AJ42" s="844"/>
      <c r="AK42" s="955"/>
      <c r="AL42" s="1074"/>
      <c r="AM42" s="905" t="s">
        <v>109</v>
      </c>
      <c r="AN42" s="844"/>
      <c r="AO42" s="844"/>
      <c r="AP42" s="844"/>
      <c r="AQ42" s="1107" t="s">
        <v>113</v>
      </c>
      <c r="AR42" s="844"/>
      <c r="AS42" s="1074"/>
      <c r="AT42" s="1074"/>
      <c r="AU42" s="1074"/>
      <c r="AV42" s="1074"/>
      <c r="AW42" s="1074"/>
      <c r="AX42" s="1074"/>
      <c r="AY42" s="1074"/>
      <c r="AZ42" s="1074"/>
      <c r="BA42" s="1074"/>
      <c r="BB42" s="1074"/>
    </row>
    <row r="43" ht="25.5" spans="1:54">
      <c r="A43" s="846"/>
      <c r="B43" s="864" t="s">
        <v>132</v>
      </c>
      <c r="C43" s="844"/>
      <c r="D43" s="844"/>
      <c r="E43" s="844"/>
      <c r="F43" s="844"/>
      <c r="G43" s="844"/>
      <c r="H43" s="813" t="s">
        <v>81</v>
      </c>
      <c r="I43" s="899" t="s">
        <v>133</v>
      </c>
      <c r="J43" s="900"/>
      <c r="K43" s="900"/>
      <c r="L43" s="900"/>
      <c r="M43" s="900"/>
      <c r="N43" s="900"/>
      <c r="O43" s="900"/>
      <c r="P43" s="900"/>
      <c r="Q43" s="900"/>
      <c r="R43" s="900"/>
      <c r="S43" s="900"/>
      <c r="T43" s="900"/>
      <c r="U43" s="953"/>
      <c r="V43" s="844" t="s">
        <v>66</v>
      </c>
      <c r="W43" s="905" t="s">
        <v>67</v>
      </c>
      <c r="X43" s="905" t="s">
        <v>67</v>
      </c>
      <c r="Y43" s="1022"/>
      <c r="Z43" s="857"/>
      <c r="AA43" s="857"/>
      <c r="AB43" s="857"/>
      <c r="AC43" s="961"/>
      <c r="AD43" s="1180" t="s">
        <v>68</v>
      </c>
      <c r="AE43" s="844">
        <v>0</v>
      </c>
      <c r="AF43" s="898" t="s">
        <v>69</v>
      </c>
      <c r="AG43" s="856" t="s">
        <v>134</v>
      </c>
      <c r="AH43" s="857"/>
      <c r="AI43" s="857"/>
      <c r="AJ43" s="857"/>
      <c r="AK43" s="857"/>
      <c r="AL43" s="857"/>
      <c r="AM43" s="857"/>
      <c r="AN43" s="857"/>
      <c r="AO43" s="857"/>
      <c r="AP43" s="857"/>
      <c r="AQ43" s="961"/>
      <c r="AR43" s="844" t="s">
        <v>66</v>
      </c>
      <c r="AS43" s="905" t="s">
        <v>67</v>
      </c>
      <c r="AT43" s="905" t="s">
        <v>67</v>
      </c>
      <c r="AU43" s="1110" t="s">
        <v>135</v>
      </c>
      <c r="AV43" s="1111"/>
      <c r="AW43" s="1111"/>
      <c r="AX43" s="1111"/>
      <c r="AY43" s="1111"/>
      <c r="AZ43" s="1111"/>
      <c r="BA43" s="1111"/>
      <c r="BB43" s="1125"/>
    </row>
    <row r="44" spans="1:54">
      <c r="A44" s="865"/>
      <c r="B44" s="864" t="s">
        <v>136</v>
      </c>
      <c r="C44" s="844"/>
      <c r="D44" s="844"/>
      <c r="E44" s="844"/>
      <c r="F44" s="844"/>
      <c r="G44" s="844"/>
      <c r="H44" s="816"/>
      <c r="I44" s="906" t="s">
        <v>137</v>
      </c>
      <c r="J44" s="903"/>
      <c r="K44" s="903"/>
      <c r="L44" s="903"/>
      <c r="M44" s="903"/>
      <c r="N44" s="903"/>
      <c r="O44" s="903"/>
      <c r="P44" s="903"/>
      <c r="Q44" s="903"/>
      <c r="R44" s="903"/>
      <c r="S44" s="903"/>
      <c r="T44" s="903"/>
      <c r="U44" s="904"/>
      <c r="V44" s="844" t="s">
        <v>66</v>
      </c>
      <c r="W44" s="905" t="s">
        <v>67</v>
      </c>
      <c r="X44" s="905" t="s">
        <v>67</v>
      </c>
      <c r="Y44" s="1029"/>
      <c r="Z44" s="903"/>
      <c r="AA44" s="903"/>
      <c r="AB44" s="903"/>
      <c r="AC44" s="904"/>
      <c r="AD44" s="1180" t="s">
        <v>68</v>
      </c>
      <c r="AE44" s="844">
        <v>0</v>
      </c>
      <c r="AF44" s="898" t="s">
        <v>69</v>
      </c>
      <c r="AG44" s="906" t="s">
        <v>138</v>
      </c>
      <c r="AH44" s="903"/>
      <c r="AI44" s="903"/>
      <c r="AJ44" s="903"/>
      <c r="AK44" s="903"/>
      <c r="AL44" s="903"/>
      <c r="AM44" s="903"/>
      <c r="AN44" s="903"/>
      <c r="AO44" s="903"/>
      <c r="AP44" s="903"/>
      <c r="AQ44" s="904"/>
      <c r="AR44" s="844" t="s">
        <v>66</v>
      </c>
      <c r="AS44" s="905" t="s">
        <v>67</v>
      </c>
      <c r="AT44" s="905" t="s">
        <v>67</v>
      </c>
      <c r="AU44" s="1110" t="s">
        <v>135</v>
      </c>
      <c r="AV44" s="1111"/>
      <c r="AW44" s="1111"/>
      <c r="AX44" s="1111"/>
      <c r="AY44" s="1111"/>
      <c r="AZ44" s="1111"/>
      <c r="BA44" s="1111"/>
      <c r="BB44" s="1125"/>
    </row>
    <row r="45" spans="1:54">
      <c r="A45" s="840" t="s">
        <v>7</v>
      </c>
      <c r="B45" s="840"/>
      <c r="C45" s="795" t="s">
        <v>8</v>
      </c>
      <c r="D45" s="795"/>
      <c r="E45" s="795"/>
      <c r="F45" s="795"/>
      <c r="G45" s="795"/>
      <c r="H45" s="795"/>
      <c r="I45" s="795"/>
      <c r="J45" s="795"/>
      <c r="K45" s="795"/>
      <c r="L45" s="795"/>
      <c r="M45" s="795"/>
      <c r="N45" s="795"/>
      <c r="O45" s="795"/>
      <c r="P45" s="795"/>
      <c r="Q45" s="795"/>
      <c r="R45" s="795"/>
      <c r="S45" s="795"/>
      <c r="T45" s="795"/>
      <c r="U45" s="795"/>
      <c r="V45" s="795"/>
      <c r="W45" s="795"/>
      <c r="X45" s="914"/>
      <c r="Y45" s="984" t="s">
        <v>9</v>
      </c>
      <c r="Z45" s="795"/>
      <c r="AA45" s="795"/>
      <c r="AB45" s="795"/>
      <c r="AC45" s="795"/>
      <c r="AD45" s="795"/>
      <c r="AE45" s="795"/>
      <c r="AF45" s="795"/>
      <c r="AG45" s="795"/>
      <c r="AH45" s="795"/>
      <c r="AI45" s="795"/>
      <c r="AJ45" s="795"/>
      <c r="AK45" s="795"/>
      <c r="AL45" s="795"/>
      <c r="AM45" s="795"/>
      <c r="AN45" s="795"/>
      <c r="AO45" s="795"/>
      <c r="AP45" s="795"/>
      <c r="AQ45" s="795"/>
      <c r="AR45" s="795"/>
      <c r="AS45" s="795"/>
      <c r="AT45" s="795"/>
      <c r="AU45" s="795"/>
      <c r="AV45" s="795"/>
      <c r="AW45" s="795"/>
      <c r="AX45" s="1120" t="s">
        <v>10</v>
      </c>
      <c r="AY45" s="1121"/>
      <c r="AZ45" s="1121"/>
      <c r="BA45" s="1121"/>
      <c r="BB45" s="984"/>
    </row>
    <row r="46" spans="1:54">
      <c r="A46" s="796" t="s">
        <v>11</v>
      </c>
      <c r="B46" s="797" t="s">
        <v>12</v>
      </c>
      <c r="C46" s="798">
        <v>1</v>
      </c>
      <c r="D46" s="798">
        <v>2</v>
      </c>
      <c r="E46" s="798">
        <v>3</v>
      </c>
      <c r="F46" s="798">
        <v>4</v>
      </c>
      <c r="G46" s="798">
        <v>5</v>
      </c>
      <c r="H46" s="798">
        <v>6</v>
      </c>
      <c r="I46" s="798">
        <v>7</v>
      </c>
      <c r="J46" s="798">
        <v>8</v>
      </c>
      <c r="K46" s="798">
        <v>9</v>
      </c>
      <c r="L46" s="798">
        <v>10</v>
      </c>
      <c r="M46" s="798">
        <v>11</v>
      </c>
      <c r="N46" s="798">
        <v>12</v>
      </c>
      <c r="O46" s="798">
        <v>13</v>
      </c>
      <c r="P46" s="798">
        <v>14</v>
      </c>
      <c r="Q46" s="798">
        <v>15</v>
      </c>
      <c r="R46" s="798">
        <v>16</v>
      </c>
      <c r="S46" s="798">
        <v>17</v>
      </c>
      <c r="T46" s="798">
        <v>18</v>
      </c>
      <c r="U46" s="798">
        <v>19</v>
      </c>
      <c r="V46" s="798">
        <v>20</v>
      </c>
      <c r="W46" s="798">
        <v>21</v>
      </c>
      <c r="X46" s="915">
        <v>22</v>
      </c>
      <c r="Y46" s="985">
        <v>23</v>
      </c>
      <c r="Z46" s="798">
        <v>24</v>
      </c>
      <c r="AA46" s="798">
        <v>25</v>
      </c>
      <c r="AB46" s="798">
        <v>26</v>
      </c>
      <c r="AC46" s="798">
        <v>27</v>
      </c>
      <c r="AD46" s="798">
        <v>28</v>
      </c>
      <c r="AE46" s="798">
        <v>29</v>
      </c>
      <c r="AF46" s="798">
        <v>30</v>
      </c>
      <c r="AG46" s="798">
        <v>31</v>
      </c>
      <c r="AH46" s="798">
        <v>32</v>
      </c>
      <c r="AI46" s="798">
        <v>33</v>
      </c>
      <c r="AJ46" s="798">
        <v>34</v>
      </c>
      <c r="AK46" s="798">
        <v>35</v>
      </c>
      <c r="AL46" s="798">
        <v>36</v>
      </c>
      <c r="AM46" s="798">
        <v>37</v>
      </c>
      <c r="AN46" s="798">
        <v>38</v>
      </c>
      <c r="AO46" s="798">
        <v>39</v>
      </c>
      <c r="AP46" s="798">
        <v>40</v>
      </c>
      <c r="AQ46" s="798">
        <v>41</v>
      </c>
      <c r="AR46" s="798">
        <v>42</v>
      </c>
      <c r="AS46" s="798">
        <v>43</v>
      </c>
      <c r="AT46" s="798">
        <v>44</v>
      </c>
      <c r="AU46" s="798">
        <v>45</v>
      </c>
      <c r="AV46" s="798">
        <v>46</v>
      </c>
      <c r="AW46" s="798">
        <v>47</v>
      </c>
      <c r="AX46" s="798">
        <v>48</v>
      </c>
      <c r="AY46" s="798">
        <v>49</v>
      </c>
      <c r="AZ46" s="798">
        <v>50</v>
      </c>
      <c r="BA46" s="798">
        <v>51</v>
      </c>
      <c r="BB46" s="798">
        <v>52</v>
      </c>
    </row>
    <row r="47" spans="1:54">
      <c r="A47" s="796"/>
      <c r="B47" s="799" t="s">
        <v>13</v>
      </c>
      <c r="C47" s="800" t="s">
        <v>14</v>
      </c>
      <c r="D47" s="800" t="s">
        <v>15</v>
      </c>
      <c r="E47" s="800" t="s">
        <v>16</v>
      </c>
      <c r="F47" s="800" t="s">
        <v>17</v>
      </c>
      <c r="G47" s="801" t="s">
        <v>18</v>
      </c>
      <c r="H47" s="800" t="s">
        <v>19</v>
      </c>
      <c r="I47" s="800" t="s">
        <v>20</v>
      </c>
      <c r="J47" s="800" t="s">
        <v>21</v>
      </c>
      <c r="K47" s="800" t="s">
        <v>22</v>
      </c>
      <c r="L47" s="800" t="s">
        <v>23</v>
      </c>
      <c r="M47" s="800" t="s">
        <v>24</v>
      </c>
      <c r="N47" s="800" t="s">
        <v>25</v>
      </c>
      <c r="O47" s="800" t="s">
        <v>26</v>
      </c>
      <c r="P47" s="800" t="s">
        <v>27</v>
      </c>
      <c r="Q47" s="800" t="s">
        <v>28</v>
      </c>
      <c r="R47" s="800" t="s">
        <v>29</v>
      </c>
      <c r="S47" s="800" t="s">
        <v>30</v>
      </c>
      <c r="T47" s="800" t="s">
        <v>31</v>
      </c>
      <c r="U47" s="800" t="s">
        <v>19</v>
      </c>
      <c r="V47" s="800" t="s">
        <v>20</v>
      </c>
      <c r="W47" s="800" t="s">
        <v>21</v>
      </c>
      <c r="X47" s="916" t="s">
        <v>22</v>
      </c>
      <c r="Y47" s="986" t="s">
        <v>32</v>
      </c>
      <c r="Z47" s="800" t="s">
        <v>33</v>
      </c>
      <c r="AA47" s="800" t="s">
        <v>34</v>
      </c>
      <c r="AB47" s="800" t="s">
        <v>35</v>
      </c>
      <c r="AC47" s="800" t="s">
        <v>36</v>
      </c>
      <c r="AD47" s="800" t="s">
        <v>37</v>
      </c>
      <c r="AE47" s="800" t="s">
        <v>38</v>
      </c>
      <c r="AF47" s="800" t="s">
        <v>39</v>
      </c>
      <c r="AG47" s="800" t="s">
        <v>36</v>
      </c>
      <c r="AH47" s="800" t="s">
        <v>37</v>
      </c>
      <c r="AI47" s="800" t="s">
        <v>38</v>
      </c>
      <c r="AJ47" s="800" t="s">
        <v>39</v>
      </c>
      <c r="AK47" s="800" t="s">
        <v>40</v>
      </c>
      <c r="AL47" s="800" t="s">
        <v>23</v>
      </c>
      <c r="AM47" s="800" t="s">
        <v>24</v>
      </c>
      <c r="AN47" s="800" t="s">
        <v>25</v>
      </c>
      <c r="AO47" s="800" t="s">
        <v>26</v>
      </c>
      <c r="AP47" s="800" t="s">
        <v>41</v>
      </c>
      <c r="AQ47" s="800" t="s">
        <v>15</v>
      </c>
      <c r="AR47" s="800" t="s">
        <v>16</v>
      </c>
      <c r="AS47" s="800" t="s">
        <v>17</v>
      </c>
      <c r="AT47" s="800" t="s">
        <v>42</v>
      </c>
      <c r="AU47" s="800" t="s">
        <v>19</v>
      </c>
      <c r="AV47" s="800" t="s">
        <v>20</v>
      </c>
      <c r="AW47" s="800" t="s">
        <v>21</v>
      </c>
      <c r="AX47" s="800" t="s">
        <v>22</v>
      </c>
      <c r="AY47" s="800" t="s">
        <v>43</v>
      </c>
      <c r="AZ47" s="800" t="s">
        <v>24</v>
      </c>
      <c r="BA47" s="800" t="s">
        <v>25</v>
      </c>
      <c r="BB47" s="800" t="s">
        <v>26</v>
      </c>
    </row>
    <row r="48" ht="13.5" spans="1:54">
      <c r="A48" s="796"/>
      <c r="B48" s="799" t="s">
        <v>44</v>
      </c>
      <c r="C48" s="866" t="s">
        <v>28</v>
      </c>
      <c r="D48" s="866" t="s">
        <v>29</v>
      </c>
      <c r="E48" s="866">
        <v>24</v>
      </c>
      <c r="F48" s="866" t="s">
        <v>45</v>
      </c>
      <c r="G48" s="866" t="s">
        <v>46</v>
      </c>
      <c r="H48" s="866" t="s">
        <v>47</v>
      </c>
      <c r="I48" s="866" t="s">
        <v>48</v>
      </c>
      <c r="J48" s="866" t="s">
        <v>49</v>
      </c>
      <c r="K48" s="866" t="s">
        <v>50</v>
      </c>
      <c r="L48" s="866" t="s">
        <v>33</v>
      </c>
      <c r="M48" s="866" t="s">
        <v>34</v>
      </c>
      <c r="N48" s="866" t="s">
        <v>35</v>
      </c>
      <c r="O48" s="866" t="s">
        <v>51</v>
      </c>
      <c r="P48" s="907" t="s">
        <v>37</v>
      </c>
      <c r="Q48" s="866" t="s">
        <v>38</v>
      </c>
      <c r="R48" s="866" t="s">
        <v>39</v>
      </c>
      <c r="S48" s="866" t="s">
        <v>40</v>
      </c>
      <c r="T48" s="866" t="s">
        <v>46</v>
      </c>
      <c r="U48" s="866" t="s">
        <v>47</v>
      </c>
      <c r="V48" s="866" t="s">
        <v>48</v>
      </c>
      <c r="W48" s="866" t="s">
        <v>49</v>
      </c>
      <c r="X48" s="966" t="s">
        <v>52</v>
      </c>
      <c r="Y48" s="1030" t="s">
        <v>15</v>
      </c>
      <c r="Z48" s="866" t="s">
        <v>16</v>
      </c>
      <c r="AA48" s="866" t="s">
        <v>17</v>
      </c>
      <c r="AB48" s="866" t="s">
        <v>53</v>
      </c>
      <c r="AC48" s="866" t="s">
        <v>19</v>
      </c>
      <c r="AD48" s="866" t="s">
        <v>20</v>
      </c>
      <c r="AE48" s="866" t="s">
        <v>21</v>
      </c>
      <c r="AF48" s="866" t="s">
        <v>54</v>
      </c>
      <c r="AG48" s="866" t="s">
        <v>19</v>
      </c>
      <c r="AH48" s="866" t="s">
        <v>20</v>
      </c>
      <c r="AI48" s="866" t="s">
        <v>21</v>
      </c>
      <c r="AJ48" s="866" t="s">
        <v>22</v>
      </c>
      <c r="AK48" s="866" t="s">
        <v>55</v>
      </c>
      <c r="AL48" s="866" t="s">
        <v>33</v>
      </c>
      <c r="AM48" s="866" t="s">
        <v>34</v>
      </c>
      <c r="AN48" s="866" t="s">
        <v>35</v>
      </c>
      <c r="AO48" s="866" t="s">
        <v>56</v>
      </c>
      <c r="AP48" s="866" t="s">
        <v>28</v>
      </c>
      <c r="AQ48" s="866" t="s">
        <v>29</v>
      </c>
      <c r="AR48" s="866" t="s">
        <v>30</v>
      </c>
      <c r="AS48" s="866" t="s">
        <v>45</v>
      </c>
      <c r="AT48" s="866" t="s">
        <v>46</v>
      </c>
      <c r="AU48" s="866" t="s">
        <v>47</v>
      </c>
      <c r="AV48" s="866" t="s">
        <v>48</v>
      </c>
      <c r="AW48" s="866" t="s">
        <v>49</v>
      </c>
      <c r="AX48" s="866" t="s">
        <v>57</v>
      </c>
      <c r="AY48" s="866" t="s">
        <v>33</v>
      </c>
      <c r="AZ48" s="866" t="s">
        <v>34</v>
      </c>
      <c r="BA48" s="866" t="s">
        <v>35</v>
      </c>
      <c r="BB48" s="866" t="s">
        <v>58</v>
      </c>
    </row>
    <row r="49" ht="13.5" spans="1:54">
      <c r="A49" s="867" t="s">
        <v>139</v>
      </c>
      <c r="B49" s="803"/>
      <c r="C49" s="868"/>
      <c r="D49" s="869"/>
      <c r="E49" s="870" t="s">
        <v>59</v>
      </c>
      <c r="F49" s="871"/>
      <c r="G49" s="869"/>
      <c r="H49" s="869"/>
      <c r="I49" s="869"/>
      <c r="J49" s="869"/>
      <c r="K49" s="869"/>
      <c r="L49" s="869"/>
      <c r="M49" s="908"/>
      <c r="N49" s="909"/>
      <c r="O49" s="909"/>
      <c r="P49" s="910"/>
      <c r="Q49" s="967"/>
      <c r="R49" s="968" t="s">
        <v>59</v>
      </c>
      <c r="S49" s="969" t="s">
        <v>60</v>
      </c>
      <c r="T49" s="970"/>
      <c r="U49" s="869"/>
      <c r="V49" s="971"/>
      <c r="W49" s="971"/>
      <c r="X49" s="972"/>
      <c r="Y49" s="1031"/>
      <c r="Z49" s="1032" t="s">
        <v>59</v>
      </c>
      <c r="AA49" s="1033"/>
      <c r="AB49" s="1034"/>
      <c r="AC49" s="1034"/>
      <c r="AD49" s="1034" t="s">
        <v>61</v>
      </c>
      <c r="AE49" s="1034" t="s">
        <v>61</v>
      </c>
      <c r="AF49" s="1034" t="s">
        <v>61</v>
      </c>
      <c r="AG49" s="971"/>
      <c r="AH49" s="971"/>
      <c r="AI49" s="909"/>
      <c r="AJ49" s="909"/>
      <c r="AK49" s="970"/>
      <c r="AL49" s="1076"/>
      <c r="AM49" s="1077"/>
      <c r="AN49" s="1078" t="s">
        <v>59</v>
      </c>
      <c r="AO49" s="1112"/>
      <c r="AP49" s="1113" t="s">
        <v>60</v>
      </c>
      <c r="AQ49" s="910"/>
      <c r="AR49" s="910"/>
      <c r="AS49" s="910"/>
      <c r="AT49" s="910"/>
      <c r="AU49" s="1114"/>
      <c r="AV49" s="910"/>
      <c r="AW49" s="910"/>
      <c r="AX49" s="1114"/>
      <c r="AY49" s="869"/>
      <c r="AZ49" s="869"/>
      <c r="BA49" s="869"/>
      <c r="BB49" s="972"/>
    </row>
    <row r="50" ht="20" customHeight="1" spans="1:54">
      <c r="A50" s="872"/>
      <c r="B50" s="830" t="s">
        <v>140</v>
      </c>
      <c r="C50" s="873" t="s">
        <v>141</v>
      </c>
      <c r="D50" s="874"/>
      <c r="E50" s="874"/>
      <c r="F50" s="874"/>
      <c r="G50" s="874"/>
      <c r="H50" s="875"/>
      <c r="I50" s="875" t="s">
        <v>67</v>
      </c>
      <c r="J50" s="873" t="s">
        <v>142</v>
      </c>
      <c r="K50" s="874"/>
      <c r="L50" s="874"/>
      <c r="M50" s="874"/>
      <c r="N50" s="874"/>
      <c r="O50" s="874"/>
      <c r="P50" s="874"/>
      <c r="Q50" s="874"/>
      <c r="R50" s="874"/>
      <c r="S50" s="874"/>
      <c r="T50" s="874"/>
      <c r="U50" s="874"/>
      <c r="V50" s="874"/>
      <c r="W50" s="874"/>
      <c r="X50" s="973"/>
      <c r="Y50" s="1035"/>
      <c r="Z50" s="1036"/>
      <c r="AA50" s="1037"/>
      <c r="AB50" s="1036"/>
      <c r="AC50" s="1036"/>
      <c r="AD50" s="1036"/>
      <c r="AE50" s="875"/>
      <c r="AF50" s="875"/>
      <c r="AG50" s="874"/>
      <c r="AH50" s="874"/>
      <c r="AI50" s="874"/>
      <c r="AJ50" s="912"/>
      <c r="AK50" s="1036"/>
      <c r="AL50" s="1036"/>
      <c r="AM50" s="1036"/>
      <c r="AN50" s="1036"/>
      <c r="AO50" s="1036"/>
      <c r="AP50" s="1115" t="s">
        <v>143</v>
      </c>
      <c r="AQ50" s="1116"/>
      <c r="AR50" s="1117"/>
      <c r="AS50" s="1036"/>
      <c r="AT50" s="1036"/>
      <c r="AU50" s="1036"/>
      <c r="AV50" s="1036"/>
      <c r="AW50" s="1126"/>
      <c r="AX50" s="912"/>
      <c r="AY50" s="1036"/>
      <c r="AZ50" s="1036"/>
      <c r="BA50" s="1036"/>
      <c r="BB50" s="1126"/>
    </row>
    <row r="51" ht="18" customHeight="1" spans="1:54">
      <c r="A51" s="872"/>
      <c r="B51" s="830" t="s">
        <v>144</v>
      </c>
      <c r="C51" s="876" t="s">
        <v>145</v>
      </c>
      <c r="D51" s="863"/>
      <c r="E51" s="863"/>
      <c r="F51" s="863"/>
      <c r="G51" s="863"/>
      <c r="H51" s="863"/>
      <c r="I51" s="863"/>
      <c r="J51" s="863"/>
      <c r="K51" s="911"/>
      <c r="L51" s="876" t="s">
        <v>146</v>
      </c>
      <c r="M51" s="863"/>
      <c r="N51" s="863"/>
      <c r="O51" s="911"/>
      <c r="P51" s="876" t="s">
        <v>147</v>
      </c>
      <c r="Q51" s="863"/>
      <c r="R51" s="863"/>
      <c r="S51" s="863"/>
      <c r="T51" s="863"/>
      <c r="U51" s="911"/>
      <c r="V51" s="974" t="s">
        <v>142</v>
      </c>
      <c r="W51" s="975"/>
      <c r="X51" s="976"/>
      <c r="Y51" s="1038" t="s">
        <v>142</v>
      </c>
      <c r="Z51" s="863"/>
      <c r="AA51" s="863"/>
      <c r="AB51" s="863"/>
      <c r="AC51" s="863"/>
      <c r="AD51" s="863"/>
      <c r="AE51" s="863"/>
      <c r="AF51" s="863"/>
      <c r="AG51" s="863"/>
      <c r="AH51" s="863"/>
      <c r="AI51" s="863"/>
      <c r="AJ51" s="863"/>
      <c r="AK51" s="863"/>
      <c r="AL51" s="911"/>
      <c r="AM51" s="844"/>
      <c r="AN51" s="844"/>
      <c r="AO51" s="844"/>
      <c r="AP51" s="1118" t="s">
        <v>148</v>
      </c>
      <c r="AQ51" s="1108"/>
      <c r="AR51" s="1108"/>
      <c r="AS51" s="1108"/>
      <c r="AT51" s="1108"/>
      <c r="AU51" s="1073"/>
      <c r="AV51" s="844"/>
      <c r="AW51" s="952"/>
      <c r="AX51" s="911"/>
      <c r="AY51" s="844"/>
      <c r="AZ51" s="844"/>
      <c r="BA51" s="876" t="s">
        <v>143</v>
      </c>
      <c r="BB51" s="965"/>
    </row>
    <row r="52" ht="19" customHeight="1" spans="1:54">
      <c r="A52" s="872"/>
      <c r="B52" s="830" t="s">
        <v>149</v>
      </c>
      <c r="C52" s="877" t="s">
        <v>141</v>
      </c>
      <c r="D52" s="878"/>
      <c r="E52" s="878"/>
      <c r="F52" s="878"/>
      <c r="G52" s="879"/>
      <c r="H52" s="880" t="s">
        <v>67</v>
      </c>
      <c r="I52" s="877" t="s">
        <v>127</v>
      </c>
      <c r="J52" s="878"/>
      <c r="K52" s="878"/>
      <c r="L52" s="878"/>
      <c r="M52" s="878"/>
      <c r="N52" s="878"/>
      <c r="O52" s="878"/>
      <c r="P52" s="879"/>
      <c r="Q52" s="880" t="s">
        <v>67</v>
      </c>
      <c r="R52" s="877" t="s">
        <v>150</v>
      </c>
      <c r="S52" s="878"/>
      <c r="T52" s="878"/>
      <c r="U52" s="878"/>
      <c r="V52" s="878"/>
      <c r="W52" s="879"/>
      <c r="X52" s="977" t="s">
        <v>67</v>
      </c>
      <c r="Y52" s="1038" t="s">
        <v>141</v>
      </c>
      <c r="Z52" s="863"/>
      <c r="AA52" s="863"/>
      <c r="AB52" s="863"/>
      <c r="AC52" s="911"/>
      <c r="AD52" s="881"/>
      <c r="AE52" s="881"/>
      <c r="AF52" s="881"/>
      <c r="AG52" s="876" t="s">
        <v>151</v>
      </c>
      <c r="AH52" s="863"/>
      <c r="AI52" s="863"/>
      <c r="AJ52" s="863"/>
      <c r="AK52" s="911"/>
      <c r="AL52" s="877" t="s">
        <v>152</v>
      </c>
      <c r="AM52" s="878"/>
      <c r="AN52" s="878"/>
      <c r="AO52" s="878"/>
      <c r="AP52" s="878"/>
      <c r="AQ52" s="878"/>
      <c r="AR52" s="879"/>
      <c r="AS52" s="877" t="s">
        <v>151</v>
      </c>
      <c r="AT52" s="878"/>
      <c r="AU52" s="878"/>
      <c r="AV52" s="878"/>
      <c r="AW52" s="1127"/>
      <c r="AX52" s="911"/>
      <c r="AY52" s="844"/>
      <c r="AZ52" s="844"/>
      <c r="BA52" s="844"/>
      <c r="BB52" s="952"/>
    </row>
    <row r="53" ht="25" customHeight="1" spans="1:54">
      <c r="A53" s="872"/>
      <c r="B53" s="830" t="s">
        <v>153</v>
      </c>
      <c r="C53" s="881"/>
      <c r="D53" s="881"/>
      <c r="E53" s="881"/>
      <c r="F53" s="881"/>
      <c r="G53" s="881"/>
      <c r="H53" s="881"/>
      <c r="I53" s="881"/>
      <c r="J53" s="881"/>
      <c r="K53" s="881"/>
      <c r="L53" s="881"/>
      <c r="M53" s="881"/>
      <c r="N53" s="876" t="s">
        <v>154</v>
      </c>
      <c r="O53" s="863"/>
      <c r="P53" s="911"/>
      <c r="Q53" s="881"/>
      <c r="R53" s="881"/>
      <c r="S53" s="876" t="s">
        <v>155</v>
      </c>
      <c r="T53" s="911"/>
      <c r="U53" s="881"/>
      <c r="V53" s="876" t="s">
        <v>156</v>
      </c>
      <c r="W53" s="863"/>
      <c r="X53" s="965"/>
      <c r="Y53" s="1038" t="s">
        <v>157</v>
      </c>
      <c r="Z53" s="863"/>
      <c r="AA53" s="863"/>
      <c r="AB53" s="863"/>
      <c r="AC53" s="911"/>
      <c r="AD53" s="881"/>
      <c r="AE53" s="881"/>
      <c r="AF53" s="881"/>
      <c r="AG53" s="863" t="s">
        <v>151</v>
      </c>
      <c r="AH53" s="863"/>
      <c r="AI53" s="863"/>
      <c r="AJ53" s="863"/>
      <c r="AK53" s="911"/>
      <c r="AL53" s="877" t="s">
        <v>152</v>
      </c>
      <c r="AM53" s="878"/>
      <c r="AN53" s="878"/>
      <c r="AO53" s="878"/>
      <c r="AP53" s="878"/>
      <c r="AQ53" s="878"/>
      <c r="AR53" s="879"/>
      <c r="AS53" s="877" t="s">
        <v>151</v>
      </c>
      <c r="AT53" s="878"/>
      <c r="AU53" s="878"/>
      <c r="AV53" s="878"/>
      <c r="AW53" s="1127"/>
      <c r="AX53" s="911"/>
      <c r="AY53" s="844"/>
      <c r="AZ53" s="844"/>
      <c r="BA53" s="844"/>
      <c r="BB53" s="952"/>
    </row>
    <row r="54" ht="24" customHeight="1" spans="1:54">
      <c r="A54" s="872"/>
      <c r="B54" s="830" t="s">
        <v>158</v>
      </c>
      <c r="C54" s="882"/>
      <c r="D54" s="882"/>
      <c r="E54" s="882"/>
      <c r="F54" s="882"/>
      <c r="G54" s="882"/>
      <c r="H54" s="882"/>
      <c r="I54" s="882"/>
      <c r="J54" s="882"/>
      <c r="K54" s="882"/>
      <c r="L54" s="882"/>
      <c r="M54" s="882"/>
      <c r="N54" s="882"/>
      <c r="O54" s="882"/>
      <c r="P54" s="882"/>
      <c r="Q54" s="882"/>
      <c r="R54" s="882"/>
      <c r="S54" s="882"/>
      <c r="T54" s="882"/>
      <c r="U54" s="882"/>
      <c r="V54" s="882"/>
      <c r="W54" s="882"/>
      <c r="X54" s="978"/>
      <c r="Y54" s="1039"/>
      <c r="Z54" s="1040"/>
      <c r="AA54" s="1041"/>
      <c r="AB54" s="1042"/>
      <c r="AC54" s="1042"/>
      <c r="AD54" s="882"/>
      <c r="AE54" s="882"/>
      <c r="AF54" s="882"/>
      <c r="AG54" s="882"/>
      <c r="AH54" s="882"/>
      <c r="AI54" s="882"/>
      <c r="AJ54" s="882"/>
      <c r="AK54" s="882"/>
      <c r="AL54" s="882"/>
      <c r="AM54" s="882"/>
      <c r="AN54" s="882"/>
      <c r="AO54" s="882"/>
      <c r="AP54" s="882"/>
      <c r="AQ54" s="979" t="s">
        <v>154</v>
      </c>
      <c r="AR54" s="1119"/>
      <c r="AS54" s="1042"/>
      <c r="AT54" s="882"/>
      <c r="AU54" s="979" t="s">
        <v>155</v>
      </c>
      <c r="AV54" s="1119"/>
      <c r="AW54" s="1128"/>
      <c r="AX54" s="1119"/>
      <c r="AY54" s="1042"/>
      <c r="AZ54" s="1042"/>
      <c r="BA54" s="1042"/>
      <c r="BB54" s="978"/>
    </row>
    <row r="55" spans="1:54">
      <c r="A55" s="872"/>
      <c r="B55" s="830" t="s">
        <v>159</v>
      </c>
      <c r="C55" s="873" t="s">
        <v>160</v>
      </c>
      <c r="D55" s="874"/>
      <c r="E55" s="874"/>
      <c r="F55" s="874"/>
      <c r="G55" s="874"/>
      <c r="H55" s="874"/>
      <c r="I55" s="874"/>
      <c r="J55" s="874"/>
      <c r="K55" s="874"/>
      <c r="L55" s="874"/>
      <c r="M55" s="912"/>
      <c r="N55" s="880" t="s">
        <v>67</v>
      </c>
      <c r="O55" s="873" t="s">
        <v>141</v>
      </c>
      <c r="P55" s="874"/>
      <c r="Q55" s="874"/>
      <c r="R55" s="874"/>
      <c r="S55" s="912"/>
      <c r="T55" s="880" t="s">
        <v>67</v>
      </c>
      <c r="U55" s="873" t="s">
        <v>161</v>
      </c>
      <c r="V55" s="874"/>
      <c r="W55" s="874"/>
      <c r="X55" s="973"/>
      <c r="Y55" s="1043" t="s">
        <v>142</v>
      </c>
      <c r="Z55" s="874"/>
      <c r="AA55" s="874"/>
      <c r="AB55" s="874"/>
      <c r="AC55" s="874"/>
      <c r="AD55" s="874"/>
      <c r="AE55" s="874"/>
      <c r="AF55" s="874"/>
      <c r="AG55" s="874"/>
      <c r="AH55" s="874"/>
      <c r="AI55" s="874"/>
      <c r="AJ55" s="874"/>
      <c r="AK55" s="874"/>
      <c r="AL55" s="874"/>
      <c r="AM55" s="874"/>
      <c r="AN55" s="874"/>
      <c r="AO55" s="874"/>
      <c r="AP55" s="874"/>
      <c r="AQ55" s="874"/>
      <c r="AR55" s="874"/>
      <c r="AS55" s="874"/>
      <c r="AT55" s="912"/>
      <c r="AU55" s="873" t="s">
        <v>148</v>
      </c>
      <c r="AV55" s="874"/>
      <c r="AW55" s="874"/>
      <c r="AX55" s="874"/>
      <c r="AY55" s="874"/>
      <c r="AZ55" s="912"/>
      <c r="BA55" s="812"/>
      <c r="BB55" s="1126"/>
    </row>
    <row r="56" spans="1:54">
      <c r="A56" s="872"/>
      <c r="B56" s="830" t="s">
        <v>162</v>
      </c>
      <c r="C56" s="876" t="s">
        <v>163</v>
      </c>
      <c r="D56" s="863"/>
      <c r="E56" s="863"/>
      <c r="F56" s="863"/>
      <c r="G56" s="863"/>
      <c r="H56" s="863"/>
      <c r="I56" s="863"/>
      <c r="J56" s="863"/>
      <c r="K56" s="863"/>
      <c r="L56" s="863"/>
      <c r="M56" s="863"/>
      <c r="N56" s="911"/>
      <c r="O56" s="880" t="s">
        <v>67</v>
      </c>
      <c r="P56" s="876" t="s">
        <v>160</v>
      </c>
      <c r="Q56" s="863"/>
      <c r="R56" s="863"/>
      <c r="S56" s="863"/>
      <c r="T56" s="863"/>
      <c r="U56" s="863"/>
      <c r="V56" s="863"/>
      <c r="W56" s="863"/>
      <c r="X56" s="863"/>
      <c r="Y56" s="863"/>
      <c r="Z56" s="911"/>
      <c r="AA56" s="880" t="s">
        <v>67</v>
      </c>
      <c r="AB56" s="812"/>
      <c r="AC56" s="812"/>
      <c r="AD56" s="1044"/>
      <c r="AE56" s="1044"/>
      <c r="AF56" s="1044"/>
      <c r="AG56" s="844"/>
      <c r="AH56" s="844"/>
      <c r="AI56" s="844"/>
      <c r="AJ56" s="844"/>
      <c r="AK56" s="844"/>
      <c r="AL56" s="844"/>
      <c r="AM56" s="844"/>
      <c r="AN56" s="844"/>
      <c r="AO56" s="844"/>
      <c r="AP56" s="844"/>
      <c r="AQ56" s="844"/>
      <c r="AR56" s="844"/>
      <c r="AS56" s="844"/>
      <c r="AT56" s="880" t="s">
        <v>67</v>
      </c>
      <c r="AU56" s="876"/>
      <c r="AV56" s="863"/>
      <c r="AW56" s="863"/>
      <c r="AX56" s="863"/>
      <c r="AY56" s="863"/>
      <c r="AZ56" s="863"/>
      <c r="BA56" s="911"/>
      <c r="BB56" s="1129" t="s">
        <v>67</v>
      </c>
    </row>
    <row r="57" spans="1:54">
      <c r="A57" s="872"/>
      <c r="B57" s="830" t="s">
        <v>164</v>
      </c>
      <c r="C57" s="881"/>
      <c r="D57" s="881"/>
      <c r="E57" s="881"/>
      <c r="F57" s="881"/>
      <c r="G57" s="881"/>
      <c r="H57" s="881"/>
      <c r="I57" s="881"/>
      <c r="J57" s="881"/>
      <c r="K57" s="881"/>
      <c r="L57" s="881"/>
      <c r="M57" s="881"/>
      <c r="N57" s="876" t="s">
        <v>154</v>
      </c>
      <c r="O57" s="863"/>
      <c r="P57" s="911"/>
      <c r="Q57" s="881"/>
      <c r="R57" s="881"/>
      <c r="S57" s="876" t="s">
        <v>155</v>
      </c>
      <c r="T57" s="911"/>
      <c r="U57" s="881"/>
      <c r="V57" s="876" t="s">
        <v>156</v>
      </c>
      <c r="W57" s="863"/>
      <c r="X57" s="965"/>
      <c r="Y57" s="1045"/>
      <c r="Z57" s="1046"/>
      <c r="AA57" s="863"/>
      <c r="AB57" s="863"/>
      <c r="AC57" s="863"/>
      <c r="AD57" s="1044"/>
      <c r="AE57" s="1044"/>
      <c r="AF57" s="1044"/>
      <c r="AG57" s="876"/>
      <c r="AH57" s="863"/>
      <c r="AI57" s="863"/>
      <c r="AJ57" s="911"/>
      <c r="AK57" s="880" t="s">
        <v>67</v>
      </c>
      <c r="AL57" s="876"/>
      <c r="AM57" s="863"/>
      <c r="AN57" s="863"/>
      <c r="AO57" s="863"/>
      <c r="AP57" s="863"/>
      <c r="AQ57" s="863"/>
      <c r="AR57" s="863"/>
      <c r="AS57" s="863"/>
      <c r="AT57" s="863"/>
      <c r="AU57" s="863"/>
      <c r="AV57" s="911"/>
      <c r="AW57" s="952" t="s">
        <v>67</v>
      </c>
      <c r="AX57" s="1067"/>
      <c r="AY57" s="812"/>
      <c r="AZ57" s="812"/>
      <c r="BA57" s="812"/>
      <c r="BB57" s="1129"/>
    </row>
    <row r="58" ht="13.5" spans="1:54">
      <c r="A58" s="872"/>
      <c r="B58" s="830" t="s">
        <v>165</v>
      </c>
      <c r="C58" s="882"/>
      <c r="D58" s="882"/>
      <c r="E58" s="882"/>
      <c r="F58" s="882"/>
      <c r="G58" s="882"/>
      <c r="H58" s="882"/>
      <c r="I58" s="882"/>
      <c r="J58" s="882"/>
      <c r="K58" s="882"/>
      <c r="L58" s="882"/>
      <c r="M58" s="882"/>
      <c r="N58" s="882"/>
      <c r="O58" s="882"/>
      <c r="P58" s="882"/>
      <c r="Q58" s="882"/>
      <c r="R58" s="882"/>
      <c r="S58" s="882"/>
      <c r="T58" s="882"/>
      <c r="U58" s="882"/>
      <c r="V58" s="882"/>
      <c r="W58" s="882"/>
      <c r="X58" s="979"/>
      <c r="Y58" s="1039"/>
      <c r="Z58" s="1040"/>
      <c r="AA58" s="1041"/>
      <c r="AB58" s="1042"/>
      <c r="AC58" s="1042"/>
      <c r="AD58" s="882"/>
      <c r="AE58" s="882"/>
      <c r="AF58" s="882"/>
      <c r="AG58" s="882"/>
      <c r="AH58" s="882"/>
      <c r="AI58" s="882"/>
      <c r="AJ58" s="882"/>
      <c r="AK58" s="882"/>
      <c r="AL58" s="882"/>
      <c r="AM58" s="882"/>
      <c r="AN58" s="882"/>
      <c r="AO58" s="882"/>
      <c r="AP58" s="882"/>
      <c r="AQ58" s="979" t="s">
        <v>154</v>
      </c>
      <c r="AR58" s="1119"/>
      <c r="AS58" s="1042"/>
      <c r="AT58" s="882"/>
      <c r="AU58" s="979" t="s">
        <v>155</v>
      </c>
      <c r="AV58" s="1119"/>
      <c r="AW58" s="1128"/>
      <c r="AX58" s="1119"/>
      <c r="AY58" s="1042"/>
      <c r="AZ58" s="1042"/>
      <c r="BA58" s="1042"/>
      <c r="BB58" s="978"/>
    </row>
    <row r="59" ht="22.5" spans="1:54">
      <c r="A59" s="872"/>
      <c r="B59" s="883" t="s">
        <v>166</v>
      </c>
      <c r="C59" s="884"/>
      <c r="D59" s="855"/>
      <c r="E59" s="855"/>
      <c r="F59" s="855"/>
      <c r="G59" s="855"/>
      <c r="H59" s="855"/>
      <c r="I59" s="855"/>
      <c r="J59" s="913"/>
      <c r="K59" s="816"/>
      <c r="L59" s="816"/>
      <c r="M59" s="816" t="s">
        <v>143</v>
      </c>
      <c r="N59" s="816"/>
      <c r="O59" s="816"/>
      <c r="P59" s="816"/>
      <c r="Q59" s="980"/>
      <c r="R59" s="980"/>
      <c r="S59" s="980"/>
      <c r="T59" s="816"/>
      <c r="U59" s="816"/>
      <c r="V59" s="816"/>
      <c r="W59" s="816"/>
      <c r="X59" s="981"/>
      <c r="Y59" s="1047"/>
      <c r="Z59" s="844"/>
      <c r="AA59" s="1048"/>
      <c r="AB59" s="844"/>
      <c r="AC59" s="844"/>
      <c r="AD59" s="1044"/>
      <c r="AE59" s="1044"/>
      <c r="AF59" s="1044"/>
      <c r="AG59" s="844"/>
      <c r="AH59" s="1044"/>
      <c r="AI59" s="1044"/>
      <c r="AJ59" s="844"/>
      <c r="AK59" s="844"/>
      <c r="AL59" s="844"/>
      <c r="AM59" s="844"/>
      <c r="AN59" s="844"/>
      <c r="AO59" s="844"/>
      <c r="AP59" s="844"/>
      <c r="AQ59" s="844"/>
      <c r="AR59" s="844"/>
      <c r="AS59" s="844"/>
      <c r="AT59" s="844"/>
      <c r="AU59" s="844"/>
      <c r="AV59" s="844"/>
      <c r="AW59" s="844"/>
      <c r="AX59" s="844"/>
      <c r="AY59" s="1044"/>
      <c r="AZ59" s="1044"/>
      <c r="BA59" s="1044"/>
      <c r="BB59" s="1130"/>
    </row>
    <row r="60" ht="22.5" spans="1:54">
      <c r="A60" s="872"/>
      <c r="B60" s="883" t="s">
        <v>167</v>
      </c>
      <c r="C60" s="877" t="s">
        <v>168</v>
      </c>
      <c r="D60" s="878"/>
      <c r="E60" s="878"/>
      <c r="F60" s="878"/>
      <c r="G60" s="878"/>
      <c r="H60" s="878"/>
      <c r="I60" s="878"/>
      <c r="J60" s="878"/>
      <c r="K60" s="878"/>
      <c r="L60" s="878"/>
      <c r="M60" s="878"/>
      <c r="N60" s="878"/>
      <c r="O60" s="878"/>
      <c r="P60" s="878"/>
      <c r="Q60" s="878"/>
      <c r="R60" s="878"/>
      <c r="S60" s="878"/>
      <c r="T60" s="878"/>
      <c r="U60" s="878"/>
      <c r="V60" s="878"/>
      <c r="W60" s="878"/>
      <c r="X60" s="982"/>
      <c r="Y60" s="879"/>
      <c r="Z60" s="844"/>
      <c r="AA60" s="1048"/>
      <c r="AB60" s="844"/>
      <c r="AC60" s="844"/>
      <c r="AD60" s="1044"/>
      <c r="AE60" s="1044"/>
      <c r="AF60" s="1044"/>
      <c r="AG60" s="844"/>
      <c r="AH60" s="1044"/>
      <c r="AI60" s="1044"/>
      <c r="AJ60" s="844"/>
      <c r="AK60" s="844"/>
      <c r="AL60" s="844"/>
      <c r="AM60" s="844"/>
      <c r="AN60" s="844"/>
      <c r="AO60" s="844"/>
      <c r="AP60" s="844"/>
      <c r="AQ60" s="844" t="s">
        <v>143</v>
      </c>
      <c r="AR60" s="844"/>
      <c r="AS60" s="844"/>
      <c r="AT60" s="844"/>
      <c r="AU60" s="808"/>
      <c r="AV60" s="844"/>
      <c r="AW60" s="844"/>
      <c r="AX60" s="844"/>
      <c r="AY60" s="1044"/>
      <c r="AZ60" s="1044"/>
      <c r="BA60" s="1044"/>
      <c r="BB60" s="1130"/>
    </row>
    <row r="61" ht="22.5" spans="1:54">
      <c r="A61" s="872"/>
      <c r="B61" s="883" t="s">
        <v>169</v>
      </c>
      <c r="C61" s="877" t="s">
        <v>168</v>
      </c>
      <c r="D61" s="878"/>
      <c r="E61" s="878"/>
      <c r="F61" s="878"/>
      <c r="G61" s="878"/>
      <c r="H61" s="878"/>
      <c r="I61" s="878"/>
      <c r="J61" s="878"/>
      <c r="K61" s="878"/>
      <c r="L61" s="878"/>
      <c r="M61" s="878"/>
      <c r="N61" s="878"/>
      <c r="O61" s="878"/>
      <c r="P61" s="878"/>
      <c r="Q61" s="878"/>
      <c r="R61" s="878"/>
      <c r="S61" s="878"/>
      <c r="T61" s="878"/>
      <c r="U61" s="878"/>
      <c r="V61" s="878"/>
      <c r="W61" s="878"/>
      <c r="X61" s="982"/>
      <c r="Y61" s="1049" t="s">
        <v>168</v>
      </c>
      <c r="Z61" s="863"/>
      <c r="AA61" s="863"/>
      <c r="AB61" s="863"/>
      <c r="AC61" s="863"/>
      <c r="AD61" s="863"/>
      <c r="AE61" s="863"/>
      <c r="AF61" s="863"/>
      <c r="AG61" s="863"/>
      <c r="AH61" s="863"/>
      <c r="AI61" s="863"/>
      <c r="AJ61" s="863"/>
      <c r="AK61" s="863"/>
      <c r="AL61" s="863"/>
      <c r="AM61" s="863"/>
      <c r="AN61" s="863"/>
      <c r="AO61" s="863"/>
      <c r="AP61" s="863"/>
      <c r="AQ61" s="863"/>
      <c r="AR61" s="863"/>
      <c r="AS61" s="863"/>
      <c r="AT61" s="863"/>
      <c r="AU61" s="863"/>
      <c r="AV61" s="863"/>
      <c r="AW61" s="863"/>
      <c r="AX61" s="863"/>
      <c r="AY61" s="863"/>
      <c r="AZ61" s="863"/>
      <c r="BA61" s="863"/>
      <c r="BB61" s="965"/>
    </row>
    <row r="62" ht="22.5" spans="1:54">
      <c r="A62" s="872"/>
      <c r="B62" s="883" t="s">
        <v>170</v>
      </c>
      <c r="C62" s="877" t="s">
        <v>168</v>
      </c>
      <c r="D62" s="878"/>
      <c r="E62" s="878"/>
      <c r="F62" s="878"/>
      <c r="G62" s="878"/>
      <c r="H62" s="878"/>
      <c r="I62" s="878"/>
      <c r="J62" s="878"/>
      <c r="K62" s="878"/>
      <c r="L62" s="878"/>
      <c r="M62" s="878"/>
      <c r="N62" s="878"/>
      <c r="O62" s="878"/>
      <c r="P62" s="878"/>
      <c r="Q62" s="878"/>
      <c r="R62" s="878"/>
      <c r="S62" s="878"/>
      <c r="T62" s="878"/>
      <c r="U62" s="878"/>
      <c r="V62" s="878"/>
      <c r="W62" s="878"/>
      <c r="X62" s="982"/>
      <c r="Y62" s="1049" t="s">
        <v>168</v>
      </c>
      <c r="Z62" s="863"/>
      <c r="AA62" s="863"/>
      <c r="AB62" s="863"/>
      <c r="AC62" s="863"/>
      <c r="AD62" s="863"/>
      <c r="AE62" s="863"/>
      <c r="AF62" s="863"/>
      <c r="AG62" s="863"/>
      <c r="AH62" s="863"/>
      <c r="AI62" s="863"/>
      <c r="AJ62" s="863"/>
      <c r="AK62" s="863"/>
      <c r="AL62" s="863"/>
      <c r="AM62" s="863"/>
      <c r="AN62" s="863"/>
      <c r="AO62" s="863"/>
      <c r="AP62" s="863"/>
      <c r="AQ62" s="863"/>
      <c r="AR62" s="863"/>
      <c r="AS62" s="863"/>
      <c r="AT62" s="863"/>
      <c r="AU62" s="863"/>
      <c r="AV62" s="863"/>
      <c r="AW62" s="863"/>
      <c r="AX62" s="863"/>
      <c r="AY62" s="863"/>
      <c r="AZ62" s="863"/>
      <c r="BA62" s="863"/>
      <c r="BB62" s="965"/>
    </row>
    <row r="63" ht="22.5" spans="1:54">
      <c r="A63" s="872"/>
      <c r="B63" s="883" t="s">
        <v>171</v>
      </c>
      <c r="C63" s="877" t="s">
        <v>168</v>
      </c>
      <c r="D63" s="878"/>
      <c r="E63" s="878"/>
      <c r="F63" s="878"/>
      <c r="G63" s="878"/>
      <c r="H63" s="878"/>
      <c r="I63" s="878"/>
      <c r="J63" s="878"/>
      <c r="K63" s="878"/>
      <c r="L63" s="878"/>
      <c r="M63" s="878"/>
      <c r="N63" s="878"/>
      <c r="O63" s="878"/>
      <c r="P63" s="878"/>
      <c r="Q63" s="878"/>
      <c r="R63" s="878"/>
      <c r="S63" s="878"/>
      <c r="T63" s="878"/>
      <c r="U63" s="878"/>
      <c r="V63" s="878"/>
      <c r="W63" s="878"/>
      <c r="X63" s="982"/>
      <c r="Y63" s="1049" t="s">
        <v>168</v>
      </c>
      <c r="Z63" s="863"/>
      <c r="AA63" s="863"/>
      <c r="AB63" s="863"/>
      <c r="AC63" s="863"/>
      <c r="AD63" s="863"/>
      <c r="AE63" s="863"/>
      <c r="AF63" s="863"/>
      <c r="AG63" s="863"/>
      <c r="AH63" s="863"/>
      <c r="AI63" s="863"/>
      <c r="AJ63" s="863"/>
      <c r="AK63" s="863"/>
      <c r="AL63" s="863"/>
      <c r="AM63" s="863"/>
      <c r="AN63" s="863"/>
      <c r="AO63" s="863"/>
      <c r="AP63" s="863"/>
      <c r="AQ63" s="863"/>
      <c r="AR63" s="863"/>
      <c r="AS63" s="863"/>
      <c r="AT63" s="863"/>
      <c r="AU63" s="863"/>
      <c r="AV63" s="863"/>
      <c r="AW63" s="863"/>
      <c r="AX63" s="863"/>
      <c r="AY63" s="863"/>
      <c r="AZ63" s="863"/>
      <c r="BA63" s="863"/>
      <c r="BB63" s="965"/>
    </row>
    <row r="64" ht="22.5" spans="1:54">
      <c r="A64" s="885"/>
      <c r="B64" s="883" t="s">
        <v>172</v>
      </c>
      <c r="C64" s="877" t="s">
        <v>173</v>
      </c>
      <c r="D64" s="878"/>
      <c r="E64" s="878"/>
      <c r="F64" s="878"/>
      <c r="G64" s="878"/>
      <c r="H64" s="878"/>
      <c r="I64" s="878"/>
      <c r="J64" s="878"/>
      <c r="K64" s="878"/>
      <c r="L64" s="878"/>
      <c r="M64" s="878"/>
      <c r="N64" s="878"/>
      <c r="O64" s="878"/>
      <c r="P64" s="878"/>
      <c r="Q64" s="878"/>
      <c r="R64" s="878"/>
      <c r="S64" s="878"/>
      <c r="T64" s="878"/>
      <c r="U64" s="878"/>
      <c r="V64" s="878"/>
      <c r="W64" s="878"/>
      <c r="X64" s="982"/>
      <c r="Y64" s="1049" t="s">
        <v>168</v>
      </c>
      <c r="Z64" s="863"/>
      <c r="AA64" s="863"/>
      <c r="AB64" s="863"/>
      <c r="AC64" s="863"/>
      <c r="AD64" s="863"/>
      <c r="AE64" s="863"/>
      <c r="AF64" s="863"/>
      <c r="AG64" s="863"/>
      <c r="AH64" s="863"/>
      <c r="AI64" s="863"/>
      <c r="AJ64" s="863"/>
      <c r="AK64" s="863"/>
      <c r="AL64" s="863"/>
      <c r="AM64" s="863"/>
      <c r="AN64" s="863"/>
      <c r="AO64" s="863"/>
      <c r="AP64" s="863"/>
      <c r="AQ64" s="863"/>
      <c r="AR64" s="863"/>
      <c r="AS64" s="863"/>
      <c r="AT64" s="863"/>
      <c r="AU64" s="863"/>
      <c r="AV64" s="863"/>
      <c r="AW64" s="863"/>
      <c r="AX64" s="863"/>
      <c r="AY64" s="863"/>
      <c r="AZ64" s="863"/>
      <c r="BA64" s="863"/>
      <c r="BB64" s="965"/>
    </row>
    <row r="65" spans="1:54">
      <c r="A65" s="867" t="s">
        <v>139</v>
      </c>
      <c r="B65" s="797" t="s">
        <v>12</v>
      </c>
      <c r="C65" s="798">
        <v>1</v>
      </c>
      <c r="D65" s="798">
        <v>2</v>
      </c>
      <c r="E65" s="798">
        <v>3</v>
      </c>
      <c r="F65" s="798">
        <v>4</v>
      </c>
      <c r="G65" s="798">
        <v>5</v>
      </c>
      <c r="H65" s="798">
        <v>6</v>
      </c>
      <c r="I65" s="798">
        <v>7</v>
      </c>
      <c r="J65" s="798">
        <v>8</v>
      </c>
      <c r="K65" s="798">
        <v>9</v>
      </c>
      <c r="L65" s="798">
        <v>10</v>
      </c>
      <c r="M65" s="798">
        <v>11</v>
      </c>
      <c r="N65" s="798">
        <v>12</v>
      </c>
      <c r="O65" s="798">
        <v>13</v>
      </c>
      <c r="P65" s="798">
        <v>14</v>
      </c>
      <c r="Q65" s="798">
        <v>15</v>
      </c>
      <c r="R65" s="798">
        <v>16</v>
      </c>
      <c r="S65" s="798">
        <v>17</v>
      </c>
      <c r="T65" s="798">
        <v>18</v>
      </c>
      <c r="U65" s="798">
        <v>19</v>
      </c>
      <c r="V65" s="798">
        <v>20</v>
      </c>
      <c r="W65" s="798">
        <v>21</v>
      </c>
      <c r="X65" s="798">
        <v>22</v>
      </c>
      <c r="Y65" s="798">
        <v>23</v>
      </c>
      <c r="Z65" s="798">
        <v>24</v>
      </c>
      <c r="AA65" s="798">
        <v>25</v>
      </c>
      <c r="AB65" s="798">
        <v>26</v>
      </c>
      <c r="AC65" s="798">
        <v>27</v>
      </c>
      <c r="AD65" s="798">
        <v>28</v>
      </c>
      <c r="AE65" s="798">
        <v>29</v>
      </c>
      <c r="AF65" s="798">
        <v>30</v>
      </c>
      <c r="AG65" s="798">
        <v>31</v>
      </c>
      <c r="AH65" s="798">
        <v>32</v>
      </c>
      <c r="AI65" s="798">
        <v>33</v>
      </c>
      <c r="AJ65" s="798">
        <v>34</v>
      </c>
      <c r="AK65" s="798">
        <v>35</v>
      </c>
      <c r="AL65" s="798">
        <v>36</v>
      </c>
      <c r="AM65" s="798">
        <v>37</v>
      </c>
      <c r="AN65" s="798">
        <v>38</v>
      </c>
      <c r="AO65" s="798">
        <v>39</v>
      </c>
      <c r="AP65" s="798">
        <v>40</v>
      </c>
      <c r="AQ65" s="798">
        <v>41</v>
      </c>
      <c r="AR65" s="798">
        <v>42</v>
      </c>
      <c r="AS65" s="798">
        <v>43</v>
      </c>
      <c r="AT65" s="798">
        <v>44</v>
      </c>
      <c r="AU65" s="798">
        <v>45</v>
      </c>
      <c r="AV65" s="798">
        <v>46</v>
      </c>
      <c r="AW65" s="798">
        <v>47</v>
      </c>
      <c r="AX65" s="798">
        <v>48</v>
      </c>
      <c r="AY65" s="798">
        <v>49</v>
      </c>
      <c r="AZ65" s="798">
        <v>50</v>
      </c>
      <c r="BA65" s="798">
        <v>51</v>
      </c>
      <c r="BB65" s="1174">
        <v>52</v>
      </c>
    </row>
    <row r="66" spans="1:54">
      <c r="A66" s="872"/>
      <c r="B66" s="799" t="s">
        <v>13</v>
      </c>
      <c r="C66" s="800" t="s">
        <v>14</v>
      </c>
      <c r="D66" s="800" t="s">
        <v>15</v>
      </c>
      <c r="E66" s="800" t="s">
        <v>16</v>
      </c>
      <c r="F66" s="800" t="s">
        <v>17</v>
      </c>
      <c r="G66" s="801" t="s">
        <v>18</v>
      </c>
      <c r="H66" s="800" t="s">
        <v>19</v>
      </c>
      <c r="I66" s="800" t="s">
        <v>20</v>
      </c>
      <c r="J66" s="800" t="s">
        <v>21</v>
      </c>
      <c r="K66" s="800" t="s">
        <v>22</v>
      </c>
      <c r="L66" s="800" t="s">
        <v>23</v>
      </c>
      <c r="M66" s="800" t="s">
        <v>24</v>
      </c>
      <c r="N66" s="800" t="s">
        <v>25</v>
      </c>
      <c r="O66" s="800" t="s">
        <v>26</v>
      </c>
      <c r="P66" s="800" t="s">
        <v>27</v>
      </c>
      <c r="Q66" s="800" t="s">
        <v>28</v>
      </c>
      <c r="R66" s="800" t="s">
        <v>29</v>
      </c>
      <c r="S66" s="800" t="s">
        <v>30</v>
      </c>
      <c r="T66" s="800" t="s">
        <v>31</v>
      </c>
      <c r="U66" s="800" t="s">
        <v>19</v>
      </c>
      <c r="V66" s="800" t="s">
        <v>20</v>
      </c>
      <c r="W66" s="800" t="s">
        <v>21</v>
      </c>
      <c r="X66" s="916" t="s">
        <v>22</v>
      </c>
      <c r="Y66" s="986" t="s">
        <v>32</v>
      </c>
      <c r="Z66" s="800" t="s">
        <v>33</v>
      </c>
      <c r="AA66" s="800" t="s">
        <v>34</v>
      </c>
      <c r="AB66" s="800" t="s">
        <v>35</v>
      </c>
      <c r="AC66" s="800" t="s">
        <v>36</v>
      </c>
      <c r="AD66" s="800" t="s">
        <v>37</v>
      </c>
      <c r="AE66" s="800" t="s">
        <v>38</v>
      </c>
      <c r="AF66" s="800" t="s">
        <v>39</v>
      </c>
      <c r="AG66" s="800" t="s">
        <v>36</v>
      </c>
      <c r="AH66" s="800" t="s">
        <v>37</v>
      </c>
      <c r="AI66" s="800" t="s">
        <v>38</v>
      </c>
      <c r="AJ66" s="800" t="s">
        <v>39</v>
      </c>
      <c r="AK66" s="800" t="s">
        <v>40</v>
      </c>
      <c r="AL66" s="800" t="s">
        <v>23</v>
      </c>
      <c r="AM66" s="800" t="s">
        <v>24</v>
      </c>
      <c r="AN66" s="800" t="s">
        <v>25</v>
      </c>
      <c r="AO66" s="800" t="s">
        <v>26</v>
      </c>
      <c r="AP66" s="800" t="s">
        <v>41</v>
      </c>
      <c r="AQ66" s="800" t="s">
        <v>15</v>
      </c>
      <c r="AR66" s="800" t="s">
        <v>16</v>
      </c>
      <c r="AS66" s="800" t="s">
        <v>17</v>
      </c>
      <c r="AT66" s="800" t="s">
        <v>42</v>
      </c>
      <c r="AU66" s="800" t="s">
        <v>19</v>
      </c>
      <c r="AV66" s="800" t="s">
        <v>20</v>
      </c>
      <c r="AW66" s="800" t="s">
        <v>21</v>
      </c>
      <c r="AX66" s="800" t="s">
        <v>22</v>
      </c>
      <c r="AY66" s="800" t="s">
        <v>43</v>
      </c>
      <c r="AZ66" s="800" t="s">
        <v>24</v>
      </c>
      <c r="BA66" s="800" t="s">
        <v>25</v>
      </c>
      <c r="BB66" s="800" t="s">
        <v>26</v>
      </c>
    </row>
    <row r="67" ht="13.5" spans="1:54">
      <c r="A67" s="872"/>
      <c r="B67" s="799" t="s">
        <v>44</v>
      </c>
      <c r="C67" s="866" t="s">
        <v>28</v>
      </c>
      <c r="D67" s="866" t="s">
        <v>29</v>
      </c>
      <c r="E67" s="866">
        <v>24</v>
      </c>
      <c r="F67" s="866" t="s">
        <v>45</v>
      </c>
      <c r="G67" s="866" t="s">
        <v>46</v>
      </c>
      <c r="H67" s="866" t="s">
        <v>47</v>
      </c>
      <c r="I67" s="866" t="s">
        <v>48</v>
      </c>
      <c r="J67" s="866" t="s">
        <v>49</v>
      </c>
      <c r="K67" s="866" t="s">
        <v>50</v>
      </c>
      <c r="L67" s="866" t="s">
        <v>33</v>
      </c>
      <c r="M67" s="866" t="s">
        <v>34</v>
      </c>
      <c r="N67" s="866" t="s">
        <v>35</v>
      </c>
      <c r="O67" s="866" t="s">
        <v>51</v>
      </c>
      <c r="P67" s="907" t="s">
        <v>37</v>
      </c>
      <c r="Q67" s="866" t="s">
        <v>38</v>
      </c>
      <c r="R67" s="866" t="s">
        <v>39</v>
      </c>
      <c r="S67" s="866" t="s">
        <v>40</v>
      </c>
      <c r="T67" s="866" t="s">
        <v>46</v>
      </c>
      <c r="U67" s="866" t="s">
        <v>47</v>
      </c>
      <c r="V67" s="866" t="s">
        <v>48</v>
      </c>
      <c r="W67" s="866" t="s">
        <v>49</v>
      </c>
      <c r="X67" s="966" t="s">
        <v>52</v>
      </c>
      <c r="Y67" s="1030" t="s">
        <v>15</v>
      </c>
      <c r="Z67" s="866" t="s">
        <v>16</v>
      </c>
      <c r="AA67" s="866" t="s">
        <v>17</v>
      </c>
      <c r="AB67" s="866" t="s">
        <v>53</v>
      </c>
      <c r="AC67" s="866" t="s">
        <v>19</v>
      </c>
      <c r="AD67" s="866" t="s">
        <v>20</v>
      </c>
      <c r="AE67" s="866" t="s">
        <v>21</v>
      </c>
      <c r="AF67" s="866" t="s">
        <v>54</v>
      </c>
      <c r="AG67" s="866" t="s">
        <v>19</v>
      </c>
      <c r="AH67" s="866" t="s">
        <v>20</v>
      </c>
      <c r="AI67" s="866" t="s">
        <v>21</v>
      </c>
      <c r="AJ67" s="866" t="s">
        <v>22</v>
      </c>
      <c r="AK67" s="866" t="s">
        <v>55</v>
      </c>
      <c r="AL67" s="866" t="s">
        <v>33</v>
      </c>
      <c r="AM67" s="866" t="s">
        <v>34</v>
      </c>
      <c r="AN67" s="866" t="s">
        <v>35</v>
      </c>
      <c r="AO67" s="866" t="s">
        <v>56</v>
      </c>
      <c r="AP67" s="866" t="s">
        <v>28</v>
      </c>
      <c r="AQ67" s="866" t="s">
        <v>29</v>
      </c>
      <c r="AR67" s="866" t="s">
        <v>30</v>
      </c>
      <c r="AS67" s="866" t="s">
        <v>45</v>
      </c>
      <c r="AT67" s="866" t="s">
        <v>46</v>
      </c>
      <c r="AU67" s="866" t="s">
        <v>47</v>
      </c>
      <c r="AV67" s="866" t="s">
        <v>48</v>
      </c>
      <c r="AW67" s="866" t="s">
        <v>49</v>
      </c>
      <c r="AX67" s="866" t="s">
        <v>57</v>
      </c>
      <c r="AY67" s="866" t="s">
        <v>33</v>
      </c>
      <c r="AZ67" s="866" t="s">
        <v>34</v>
      </c>
      <c r="BA67" s="866" t="s">
        <v>35</v>
      </c>
      <c r="BB67" s="866" t="s">
        <v>58</v>
      </c>
    </row>
    <row r="68" spans="1:54">
      <c r="A68" s="872"/>
      <c r="B68" s="803"/>
      <c r="C68" s="868"/>
      <c r="D68" s="869"/>
      <c r="E68" s="870" t="s">
        <v>59</v>
      </c>
      <c r="F68" s="871"/>
      <c r="G68" s="869"/>
      <c r="H68" s="869"/>
      <c r="I68" s="869"/>
      <c r="J68" s="869"/>
      <c r="K68" s="869"/>
      <c r="L68" s="869"/>
      <c r="M68" s="908"/>
      <c r="N68" s="909"/>
      <c r="O68" s="909"/>
      <c r="P68" s="910"/>
      <c r="Q68" s="967"/>
      <c r="R68" s="968" t="s">
        <v>59</v>
      </c>
      <c r="S68" s="969" t="s">
        <v>60</v>
      </c>
      <c r="T68" s="970"/>
      <c r="U68" s="869"/>
      <c r="V68" s="971"/>
      <c r="W68" s="971"/>
      <c r="X68" s="972"/>
      <c r="Y68" s="1031"/>
      <c r="Z68" s="1032" t="s">
        <v>59</v>
      </c>
      <c r="AA68" s="1033"/>
      <c r="AB68" s="1034"/>
      <c r="AC68" s="1034"/>
      <c r="AD68" s="1034" t="s">
        <v>61</v>
      </c>
      <c r="AE68" s="1034" t="s">
        <v>61</v>
      </c>
      <c r="AF68" s="1034" t="s">
        <v>61</v>
      </c>
      <c r="AG68" s="971"/>
      <c r="AH68" s="971"/>
      <c r="AI68" s="909"/>
      <c r="AJ68" s="909"/>
      <c r="AK68" s="970"/>
      <c r="AL68" s="1076"/>
      <c r="AM68" s="1077"/>
      <c r="AN68" s="1078" t="s">
        <v>59</v>
      </c>
      <c r="AO68" s="1112"/>
      <c r="AP68" s="1113" t="s">
        <v>60</v>
      </c>
      <c r="AQ68" s="910"/>
      <c r="AR68" s="910"/>
      <c r="AS68" s="910"/>
      <c r="AT68" s="910"/>
      <c r="AU68" s="1114"/>
      <c r="AV68" s="910"/>
      <c r="AW68" s="910"/>
      <c r="AX68" s="1114"/>
      <c r="AY68" s="869"/>
      <c r="AZ68" s="869"/>
      <c r="BA68" s="869"/>
      <c r="BB68" s="972"/>
    </row>
    <row r="69" ht="33.75" spans="1:54">
      <c r="A69" s="872"/>
      <c r="B69" s="883" t="s">
        <v>174</v>
      </c>
      <c r="C69" s="877" t="s">
        <v>173</v>
      </c>
      <c r="D69" s="878"/>
      <c r="E69" s="878"/>
      <c r="F69" s="878"/>
      <c r="G69" s="878"/>
      <c r="H69" s="878"/>
      <c r="I69" s="878"/>
      <c r="J69" s="878"/>
      <c r="K69" s="878"/>
      <c r="L69" s="878"/>
      <c r="M69" s="878"/>
      <c r="N69" s="878"/>
      <c r="O69" s="878"/>
      <c r="P69" s="878"/>
      <c r="Q69" s="878"/>
      <c r="R69" s="878"/>
      <c r="S69" s="878"/>
      <c r="T69" s="878"/>
      <c r="U69" s="878"/>
      <c r="V69" s="878"/>
      <c r="W69" s="878"/>
      <c r="X69" s="982"/>
      <c r="Y69" s="879"/>
      <c r="Z69" s="808"/>
      <c r="AA69" s="1048"/>
      <c r="AB69" s="844"/>
      <c r="AC69" s="844"/>
      <c r="AD69" s="808" t="s">
        <v>173</v>
      </c>
      <c r="AE69" s="808"/>
      <c r="AF69" s="808"/>
      <c r="AG69" s="808"/>
      <c r="AH69" s="808"/>
      <c r="AI69" s="808"/>
      <c r="AJ69" s="808"/>
      <c r="AK69" s="808"/>
      <c r="AL69" s="808"/>
      <c r="AM69" s="808"/>
      <c r="AN69" s="808"/>
      <c r="AO69" s="808"/>
      <c r="AP69" s="808"/>
      <c r="AQ69" s="808"/>
      <c r="AR69" s="808"/>
      <c r="AS69" s="808"/>
      <c r="AT69" s="808"/>
      <c r="AU69" s="808"/>
      <c r="AV69" s="808"/>
      <c r="AW69" s="808"/>
      <c r="AX69" s="808"/>
      <c r="AY69" s="808"/>
      <c r="AZ69" s="808"/>
      <c r="BA69" s="808"/>
      <c r="BB69" s="977"/>
    </row>
    <row r="70" ht="22.5" spans="1:54">
      <c r="A70" s="872"/>
      <c r="B70" s="883" t="s">
        <v>175</v>
      </c>
      <c r="C70" s="877" t="s">
        <v>176</v>
      </c>
      <c r="D70" s="878"/>
      <c r="E70" s="878"/>
      <c r="F70" s="878"/>
      <c r="G70" s="878"/>
      <c r="H70" s="878"/>
      <c r="I70" s="878"/>
      <c r="J70" s="878"/>
      <c r="K70" s="878"/>
      <c r="L70" s="878"/>
      <c r="M70" s="878"/>
      <c r="N70" s="878"/>
      <c r="O70" s="878"/>
      <c r="P70" s="878"/>
      <c r="Q70" s="878"/>
      <c r="R70" s="878"/>
      <c r="S70" s="878"/>
      <c r="T70" s="878"/>
      <c r="U70" s="878"/>
      <c r="V70" s="878"/>
      <c r="W70" s="878"/>
      <c r="X70" s="1156"/>
      <c r="Y70" s="879"/>
      <c r="Z70" s="808"/>
      <c r="AA70" s="1048"/>
      <c r="AB70" s="844"/>
      <c r="AC70" s="844"/>
      <c r="AD70" s="808" t="s">
        <v>173</v>
      </c>
      <c r="AE70" s="808"/>
      <c r="AF70" s="808"/>
      <c r="AG70" s="808"/>
      <c r="AH70" s="808"/>
      <c r="AI70" s="808"/>
      <c r="AJ70" s="808"/>
      <c r="AK70" s="808"/>
      <c r="AL70" s="808"/>
      <c r="AM70" s="808"/>
      <c r="AN70" s="808"/>
      <c r="AO70" s="808"/>
      <c r="AP70" s="808"/>
      <c r="AQ70" s="808"/>
      <c r="AR70" s="808"/>
      <c r="AS70" s="808"/>
      <c r="AT70" s="808"/>
      <c r="AU70" s="808"/>
      <c r="AV70" s="808"/>
      <c r="AW70" s="808"/>
      <c r="AX70" s="808"/>
      <c r="AY70" s="808"/>
      <c r="AZ70" s="808"/>
      <c r="BA70" s="808"/>
      <c r="BB70" s="977"/>
    </row>
    <row r="71" ht="33.75" spans="1:54">
      <c r="A71" s="872"/>
      <c r="B71" s="883" t="s">
        <v>177</v>
      </c>
      <c r="C71" s="1131"/>
      <c r="D71" s="808"/>
      <c r="E71" s="808"/>
      <c r="F71" s="808"/>
      <c r="G71" s="808"/>
      <c r="H71" s="1132"/>
      <c r="I71" s="880"/>
      <c r="J71" s="880"/>
      <c r="K71" s="880"/>
      <c r="L71" s="880" t="s">
        <v>154</v>
      </c>
      <c r="M71" s="1132"/>
      <c r="N71" s="880"/>
      <c r="O71" s="808" t="s">
        <v>178</v>
      </c>
      <c r="P71" s="808" t="s">
        <v>179</v>
      </c>
      <c r="Q71" s="808"/>
      <c r="R71" s="808"/>
      <c r="S71" s="808"/>
      <c r="T71" s="880" t="s">
        <v>67</v>
      </c>
      <c r="U71" s="880"/>
      <c r="V71" s="880"/>
      <c r="W71" s="1157"/>
      <c r="X71" s="1158"/>
      <c r="Y71" s="879"/>
      <c r="Z71" s="808"/>
      <c r="AA71" s="1048"/>
      <c r="AB71" s="844"/>
      <c r="AC71" s="844"/>
      <c r="AD71" s="808" t="s">
        <v>176</v>
      </c>
      <c r="AE71" s="808"/>
      <c r="AF71" s="808"/>
      <c r="AG71" s="808"/>
      <c r="AH71" s="808"/>
      <c r="AI71" s="808"/>
      <c r="AJ71" s="808"/>
      <c r="AK71" s="808"/>
      <c r="AL71" s="808"/>
      <c r="AM71" s="808"/>
      <c r="AN71" s="808"/>
      <c r="AO71" s="808"/>
      <c r="AP71" s="808"/>
      <c r="AQ71" s="808"/>
      <c r="AR71" s="808"/>
      <c r="AS71" s="808"/>
      <c r="AT71" s="808"/>
      <c r="AU71" s="808"/>
      <c r="AV71" s="808"/>
      <c r="AW71" s="808"/>
      <c r="AX71" s="808"/>
      <c r="AY71" s="808"/>
      <c r="AZ71" s="808"/>
      <c r="BA71" s="808"/>
      <c r="BB71" s="1175"/>
    </row>
    <row r="72" ht="23.25" spans="1:54">
      <c r="A72" s="1133"/>
      <c r="B72" s="1134" t="s">
        <v>180</v>
      </c>
      <c r="C72" s="1135"/>
      <c r="D72" s="1136"/>
      <c r="E72" s="1136"/>
      <c r="F72" s="1136"/>
      <c r="G72" s="1136"/>
      <c r="H72" s="1136"/>
      <c r="I72" s="1136"/>
      <c r="J72" s="1136"/>
      <c r="K72" s="1136"/>
      <c r="L72" s="1136"/>
      <c r="M72" s="1136"/>
      <c r="N72" s="1136"/>
      <c r="O72" s="1136"/>
      <c r="P72" s="1136"/>
      <c r="Q72" s="1136"/>
      <c r="R72" s="1136"/>
      <c r="S72" s="1136"/>
      <c r="T72" s="1136"/>
      <c r="U72" s="1136"/>
      <c r="V72" s="1136"/>
      <c r="W72" s="1136"/>
      <c r="X72" s="1159"/>
      <c r="Y72" s="1162"/>
      <c r="Z72" s="1136"/>
      <c r="AA72" s="1041"/>
      <c r="AB72" s="1042"/>
      <c r="AC72" s="1042"/>
      <c r="AD72" s="1163"/>
      <c r="AE72" s="1163"/>
      <c r="AF72" s="1163"/>
      <c r="AG72" s="1136"/>
      <c r="AH72" s="1163"/>
      <c r="AI72" s="1167"/>
      <c r="AJ72" s="1168"/>
      <c r="AK72" s="1168"/>
      <c r="AL72" s="1168" t="s">
        <v>154</v>
      </c>
      <c r="AM72" s="1168"/>
      <c r="AN72" s="1136" t="s">
        <v>178</v>
      </c>
      <c r="AO72" s="1136"/>
      <c r="AP72" s="1136" t="s">
        <v>179</v>
      </c>
      <c r="AQ72" s="1136"/>
      <c r="AR72" s="1136"/>
      <c r="AS72" s="1136"/>
      <c r="AT72" s="1136" t="s">
        <v>67</v>
      </c>
      <c r="AU72" s="1136"/>
      <c r="AV72" s="1136"/>
      <c r="AW72" s="1136"/>
      <c r="AX72" s="1136"/>
      <c r="AY72" s="1163"/>
      <c r="AZ72" s="1163"/>
      <c r="BA72" s="1163"/>
      <c r="BB72" s="1176"/>
    </row>
    <row r="73" spans="2:54">
      <c r="B73" s="1182" t="s">
        <v>181</v>
      </c>
      <c r="D73" s="791"/>
      <c r="E73" s="791"/>
      <c r="F73" s="791"/>
      <c r="G73" s="791"/>
      <c r="H73" s="1138"/>
      <c r="I73" s="1152"/>
      <c r="J73" s="1138"/>
      <c r="K73" s="1138"/>
      <c r="L73" s="1138"/>
      <c r="M73" s="1138"/>
      <c r="N73" s="1138"/>
      <c r="O73" s="1138"/>
      <c r="P73" s="791"/>
      <c r="Q73" s="791"/>
      <c r="R73" s="1138"/>
      <c r="S73" s="1138"/>
      <c r="T73" s="1138"/>
      <c r="U73" s="1138"/>
      <c r="V73" s="1138"/>
      <c r="W73" s="1138"/>
      <c r="X73" s="1160"/>
      <c r="Y73" s="1138"/>
      <c r="Z73" s="1138"/>
      <c r="AA73" s="1138"/>
      <c r="AB73" s="1138"/>
      <c r="AC73" s="1138"/>
      <c r="AD73" s="1138"/>
      <c r="AE73" s="1138"/>
      <c r="AF73" s="1138"/>
      <c r="AG73" s="1138"/>
      <c r="AH73" s="1138"/>
      <c r="AI73" s="1138"/>
      <c r="AJ73" s="1138"/>
      <c r="AK73" s="1138"/>
      <c r="AL73" s="1138"/>
      <c r="AM73" s="1138"/>
      <c r="AN73" s="1138"/>
      <c r="AO73" s="1138"/>
      <c r="AP73" s="1138"/>
      <c r="AQ73" s="1138"/>
      <c r="AR73" s="1138"/>
      <c r="AS73" s="1138"/>
      <c r="AT73" s="1138"/>
      <c r="AU73" s="1138"/>
      <c r="AV73" s="1138"/>
      <c r="AW73" s="1138"/>
      <c r="AX73" s="1160"/>
      <c r="AY73" s="1160"/>
      <c r="AZ73" s="1160"/>
      <c r="BA73" s="1160"/>
      <c r="BB73" s="1160"/>
    </row>
    <row r="74" spans="2:41">
      <c r="B74" s="1139" t="s">
        <v>182</v>
      </c>
      <c r="C74" s="1140"/>
      <c r="D74" s="1140"/>
      <c r="E74" s="1140"/>
      <c r="F74" s="1140"/>
      <c r="G74" s="1140"/>
      <c r="H74" s="1140" t="s">
        <v>183</v>
      </c>
      <c r="I74" s="1140"/>
      <c r="J74" s="1148"/>
      <c r="K74" s="1153" t="s">
        <v>184</v>
      </c>
      <c r="L74" s="1154"/>
      <c r="M74" s="1154"/>
      <c r="N74" s="1154"/>
      <c r="O74" s="1154"/>
      <c r="P74" s="1149"/>
      <c r="R74" s="1148" t="s">
        <v>178</v>
      </c>
      <c r="S74" s="1148"/>
      <c r="T74" s="1139" t="s">
        <v>185</v>
      </c>
      <c r="U74" s="1140"/>
      <c r="V74" s="1161"/>
      <c r="W74" s="1161"/>
      <c r="X74" s="1161"/>
      <c r="AA74" s="1140" t="s">
        <v>88</v>
      </c>
      <c r="AB74" s="1148"/>
      <c r="AD74" s="1145" t="s">
        <v>186</v>
      </c>
      <c r="AE74" s="1148"/>
      <c r="AF74" s="1148"/>
      <c r="AG74" s="1148"/>
      <c r="AH74" s="1149"/>
      <c r="AJ74" s="1148" t="s">
        <v>66</v>
      </c>
      <c r="AK74" s="1148"/>
      <c r="AL74" s="1169"/>
      <c r="AM74" s="1169"/>
      <c r="AN74" s="1169"/>
      <c r="AO74" s="1169"/>
    </row>
    <row r="75" ht="15.75" spans="2:53">
      <c r="B75" s="1139" t="s">
        <v>187</v>
      </c>
      <c r="C75" s="1140"/>
      <c r="D75" s="1140"/>
      <c r="E75" s="1140"/>
      <c r="F75" s="1140"/>
      <c r="H75" s="1141" t="s">
        <v>60</v>
      </c>
      <c r="I75" s="1140"/>
      <c r="J75" s="1148"/>
      <c r="K75" s="1145" t="s">
        <v>188</v>
      </c>
      <c r="L75" s="1148"/>
      <c r="M75" s="1148"/>
      <c r="N75" s="1148"/>
      <c r="O75" s="1148"/>
      <c r="P75" s="1149"/>
      <c r="R75" s="1148" t="s">
        <v>81</v>
      </c>
      <c r="S75" s="1148"/>
      <c r="T75" s="1139" t="s">
        <v>189</v>
      </c>
      <c r="U75" s="1140"/>
      <c r="V75" s="1140"/>
      <c r="W75" s="1140"/>
      <c r="X75" s="1140"/>
      <c r="AA75" s="1140" t="s">
        <v>190</v>
      </c>
      <c r="AB75" s="1148"/>
      <c r="AD75" s="1139" t="s">
        <v>191</v>
      </c>
      <c r="AE75" s="1140"/>
      <c r="AF75" s="1140"/>
      <c r="AG75" s="1140"/>
      <c r="AJ75" s="1140" t="s">
        <v>98</v>
      </c>
      <c r="AK75" s="1140"/>
      <c r="AL75" s="1170"/>
      <c r="AM75" s="1170"/>
      <c r="AN75" s="1142"/>
      <c r="AO75" s="1142"/>
      <c r="AP75" s="1142"/>
      <c r="AQ75" s="1142"/>
      <c r="AR75" s="1142"/>
      <c r="AS75" s="1170"/>
      <c r="AT75" s="1171" t="s">
        <v>192</v>
      </c>
      <c r="AV75" s="1170"/>
      <c r="AW75" s="1170"/>
      <c r="AX75" s="1172"/>
      <c r="AY75" s="1172"/>
      <c r="AZ75" s="1142"/>
      <c r="BA75" s="791"/>
    </row>
    <row r="76" ht="15.75" spans="2:53">
      <c r="B76" s="1139" t="s">
        <v>193</v>
      </c>
      <c r="C76" s="1140"/>
      <c r="D76" s="1140"/>
      <c r="E76" s="1140"/>
      <c r="F76" s="1140"/>
      <c r="H76" s="1140" t="s">
        <v>194</v>
      </c>
      <c r="J76" s="1140"/>
      <c r="K76" s="1145" t="s">
        <v>195</v>
      </c>
      <c r="L76" s="1148"/>
      <c r="M76" s="1148"/>
      <c r="N76" s="1148"/>
      <c r="O76" s="1148"/>
      <c r="P76" s="1155"/>
      <c r="Q76" s="1142"/>
      <c r="R76" s="1148" t="s">
        <v>67</v>
      </c>
      <c r="S76" s="1148"/>
      <c r="T76" s="1139" t="s">
        <v>196</v>
      </c>
      <c r="U76" s="1140"/>
      <c r="V76" s="1140"/>
      <c r="W76" s="1140"/>
      <c r="X76" s="1140"/>
      <c r="AA76" s="1140" t="s">
        <v>93</v>
      </c>
      <c r="AB76" s="1148"/>
      <c r="AD76" s="1139" t="s">
        <v>197</v>
      </c>
      <c r="AE76" s="1140"/>
      <c r="AF76" s="1140"/>
      <c r="AG76" s="1140"/>
      <c r="AJ76" s="1140">
        <v>0</v>
      </c>
      <c r="AK76" s="1140"/>
      <c r="AL76" s="1142"/>
      <c r="AM76" s="1142"/>
      <c r="AN76" s="1142"/>
      <c r="AO76" s="1142"/>
      <c r="AP76" s="1142"/>
      <c r="AQ76" s="1142"/>
      <c r="AR76" s="1142"/>
      <c r="AS76" s="1172"/>
      <c r="AT76" s="1171" t="s">
        <v>198</v>
      </c>
      <c r="AU76" s="1172"/>
      <c r="AV76" s="1172"/>
      <c r="AW76" s="1172"/>
      <c r="AX76" s="1172"/>
      <c r="AY76" s="1172"/>
      <c r="AZ76" s="1142"/>
      <c r="BA76" s="1052"/>
    </row>
    <row r="77" ht="15.75" spans="1:54">
      <c r="A77" s="1142"/>
      <c r="B77" s="1142"/>
      <c r="C77" s="1142"/>
      <c r="D77" s="1142"/>
      <c r="E77" s="1142"/>
      <c r="F77" s="1142"/>
      <c r="G77" s="1142"/>
      <c r="H77" s="1142"/>
      <c r="I77" s="1142"/>
      <c r="J77" s="1142"/>
      <c r="K77" s="1139" t="s">
        <v>199</v>
      </c>
      <c r="L77" s="1142"/>
      <c r="M77" s="1142"/>
      <c r="N77" s="1142"/>
      <c r="O77" s="1142"/>
      <c r="P77" s="1142"/>
      <c r="Q77" s="1142"/>
      <c r="R77" s="1140" t="s">
        <v>200</v>
      </c>
      <c r="S77" s="1142"/>
      <c r="T77" s="1140" t="s">
        <v>201</v>
      </c>
      <c r="U77" s="1138"/>
      <c r="V77" s="1140"/>
      <c r="W77" s="1140"/>
      <c r="X77" s="1140"/>
      <c r="Z77" s="1142"/>
      <c r="AA77" s="1140" t="s">
        <v>97</v>
      </c>
      <c r="AB77" s="1140"/>
      <c r="AC77" s="1142"/>
      <c r="AD77" s="1142"/>
      <c r="AE77" s="1142"/>
      <c r="AF77" s="1142"/>
      <c r="AG77" s="1142"/>
      <c r="AH77" s="1142"/>
      <c r="AI77" s="1142"/>
      <c r="AJ77" s="1142"/>
      <c r="AK77" s="1142"/>
      <c r="AL77" s="1142"/>
      <c r="AM77" s="1142"/>
      <c r="AN77" s="1142"/>
      <c r="AO77" s="1142"/>
      <c r="AP77" s="1142"/>
      <c r="AQ77" s="1142"/>
      <c r="AR77" s="1142"/>
      <c r="AS77" s="1172"/>
      <c r="AT77" s="1172"/>
      <c r="AU77" s="1172"/>
      <c r="AV77" s="1142"/>
      <c r="AW77" s="1142"/>
      <c r="AX77" s="1142"/>
      <c r="AY77" s="1142"/>
      <c r="AZ77" s="1142"/>
      <c r="BA77" s="1142"/>
      <c r="BB77" s="1142"/>
    </row>
    <row r="78" ht="15.75" spans="2:49">
      <c r="B78" s="1183" t="s">
        <v>202</v>
      </c>
      <c r="AQ78" s="790"/>
      <c r="AR78" s="790"/>
      <c r="AT78" s="791"/>
      <c r="AU78" s="791"/>
      <c r="AV78" s="1142"/>
      <c r="AW78" s="1142"/>
    </row>
    <row r="79" ht="15.75" spans="2:49">
      <c r="B79" s="1144" t="s">
        <v>203</v>
      </c>
      <c r="AQ79" s="790"/>
      <c r="AR79" s="790"/>
      <c r="AT79" s="791"/>
      <c r="AU79" s="791"/>
      <c r="AV79" s="1142"/>
      <c r="AW79" s="1142"/>
    </row>
    <row r="80" ht="15.75" spans="1:50">
      <c r="A80" s="1140"/>
      <c r="B80" s="1145" t="s">
        <v>204</v>
      </c>
      <c r="C80" s="1143"/>
      <c r="D80" s="1143"/>
      <c r="E80" s="1143"/>
      <c r="F80" s="1143"/>
      <c r="G80" s="1143"/>
      <c r="H80" s="1143"/>
      <c r="I80" s="1143"/>
      <c r="J80" s="1143"/>
      <c r="K80" s="1143"/>
      <c r="L80" s="1143"/>
      <c r="M80" s="1143"/>
      <c r="N80" s="1143"/>
      <c r="O80" s="1143"/>
      <c r="P80" s="1143"/>
      <c r="Q80" s="1143"/>
      <c r="Z80" s="1164"/>
      <c r="AB80" s="1165"/>
      <c r="AC80" s="1166"/>
      <c r="AD80" s="1166"/>
      <c r="AE80" s="1166"/>
      <c r="AF80" s="1166"/>
      <c r="AG80" s="1166"/>
      <c r="AH80" s="1166"/>
      <c r="AI80" s="1165"/>
      <c r="AJ80" s="1165"/>
      <c r="AK80" s="1165"/>
      <c r="AL80" s="1165"/>
      <c r="AM80" s="1166"/>
      <c r="AN80" s="1165"/>
      <c r="AO80" s="1165"/>
      <c r="AP80" s="1165"/>
      <c r="AQ80" s="1165"/>
      <c r="AR80" s="1165"/>
      <c r="AS80" s="1079"/>
      <c r="AV80" s="1079"/>
      <c r="AW80" s="1079"/>
      <c r="AX80" s="1079"/>
    </row>
    <row r="81" ht="15.75" spans="1:50">
      <c r="A81" s="1140"/>
      <c r="B81" s="1146" t="s">
        <v>205</v>
      </c>
      <c r="Z81" s="1164"/>
      <c r="AB81" s="1165"/>
      <c r="AC81" s="1166"/>
      <c r="AD81" s="1166"/>
      <c r="AE81" s="1166"/>
      <c r="AF81" s="1166"/>
      <c r="AG81" s="1166"/>
      <c r="AH81" s="1166"/>
      <c r="AI81" s="1165"/>
      <c r="AJ81" s="1165"/>
      <c r="AK81" s="1165"/>
      <c r="AL81" s="1165"/>
      <c r="AM81" s="1166"/>
      <c r="AN81" s="1165"/>
      <c r="AO81" s="1165"/>
      <c r="AP81" s="1165"/>
      <c r="AQ81" s="1165"/>
      <c r="AR81" s="1165"/>
      <c r="AS81" s="1079"/>
      <c r="AT81" s="1173" t="s">
        <v>206</v>
      </c>
      <c r="AV81" s="1079"/>
      <c r="AW81" s="1079"/>
      <c r="AX81" s="1079"/>
    </row>
    <row r="82" spans="2:45">
      <c r="B82" s="1147" t="s">
        <v>207</v>
      </c>
      <c r="C82" s="1145"/>
      <c r="D82" s="1145"/>
      <c r="E82" s="1145"/>
      <c r="F82" s="1145"/>
      <c r="G82" s="1148"/>
      <c r="AQ82" s="790"/>
      <c r="AR82" s="790"/>
      <c r="AS82" s="790"/>
    </row>
    <row r="83" spans="2:45">
      <c r="B83" s="1147" t="s">
        <v>208</v>
      </c>
      <c r="C83" s="1146"/>
      <c r="D83" s="1146"/>
      <c r="E83" s="1146"/>
      <c r="F83" s="1146"/>
      <c r="G83" s="1149"/>
      <c r="I83" s="1149"/>
      <c r="J83" s="1149"/>
      <c r="K83" s="1149"/>
      <c r="L83" s="1149"/>
      <c r="AQ83" s="790"/>
      <c r="AR83" s="790"/>
      <c r="AS83" s="790"/>
    </row>
    <row r="84" spans="2:45">
      <c r="B84" s="1184" t="s">
        <v>209</v>
      </c>
      <c r="AE84" s="790" t="s">
        <v>210</v>
      </c>
      <c r="AQ84" s="790"/>
      <c r="AR84" s="790"/>
      <c r="AS84" s="790"/>
    </row>
    <row r="85" spans="2:45">
      <c r="B85" s="1139" t="s">
        <v>211</v>
      </c>
      <c r="O85" s="1139" t="s">
        <v>212</v>
      </c>
      <c r="AQ85" s="790"/>
      <c r="AR85" s="790"/>
      <c r="AS85" s="790"/>
    </row>
    <row r="86" spans="3:45">
      <c r="C86" s="1151"/>
      <c r="D86" s="1151"/>
      <c r="E86" s="1151"/>
      <c r="F86" s="1151"/>
      <c r="G86" s="1151"/>
      <c r="H86" s="1151"/>
      <c r="I86" s="1151"/>
      <c r="J86" s="1151"/>
      <c r="K86" s="1151"/>
      <c r="L86" s="1151"/>
      <c r="M86" s="1151"/>
      <c r="N86" s="1151"/>
      <c r="AQ86" s="790"/>
      <c r="AR86" s="790"/>
      <c r="AS86" s="790"/>
    </row>
  </sheetData>
  <mergeCells count="234">
    <mergeCell ref="A3:K3"/>
    <mergeCell ref="E5:AV5"/>
    <mergeCell ref="A6:B6"/>
    <mergeCell ref="C6:X6"/>
    <mergeCell ref="Y6:AW6"/>
    <mergeCell ref="AX6:BB6"/>
    <mergeCell ref="AG11:AQ11"/>
    <mergeCell ref="AU11:BB11"/>
    <mergeCell ref="AG12:AQ12"/>
    <mergeCell ref="AU12:AV12"/>
    <mergeCell ref="AY12:BB12"/>
    <mergeCell ref="Y13:AC13"/>
    <mergeCell ref="AG13:AJ13"/>
    <mergeCell ref="AQ13:AS13"/>
    <mergeCell ref="AU13:BB13"/>
    <mergeCell ref="AG14:AQ14"/>
    <mergeCell ref="AG15:AN15"/>
    <mergeCell ref="AT15:BB15"/>
    <mergeCell ref="Y16:AC16"/>
    <mergeCell ref="AG16:AJ16"/>
    <mergeCell ref="AS16:BB16"/>
    <mergeCell ref="H17:I17"/>
    <mergeCell ref="AG17:AQ17"/>
    <mergeCell ref="C18:D18"/>
    <mergeCell ref="E18:T18"/>
    <mergeCell ref="Y18:AC18"/>
    <mergeCell ref="AG18:AJ18"/>
    <mergeCell ref="AS18:BB18"/>
    <mergeCell ref="H19:I19"/>
    <mergeCell ref="Y19:AB19"/>
    <mergeCell ref="AG19:AO19"/>
    <mergeCell ref="J20:N20"/>
    <mergeCell ref="U20:X20"/>
    <mergeCell ref="AB20:AC20"/>
    <mergeCell ref="AG20:AL20"/>
    <mergeCell ref="D21:G21"/>
    <mergeCell ref="J21:R21"/>
    <mergeCell ref="A22:B22"/>
    <mergeCell ref="C22:X22"/>
    <mergeCell ref="Y22:AW22"/>
    <mergeCell ref="AX22:BB22"/>
    <mergeCell ref="H27:I27"/>
    <mergeCell ref="AG27:AQ27"/>
    <mergeCell ref="H28:I28"/>
    <mergeCell ref="AG28:AQ28"/>
    <mergeCell ref="C29:X29"/>
    <mergeCell ref="Y29:AW29"/>
    <mergeCell ref="AX29:BB29"/>
    <mergeCell ref="I34:U34"/>
    <mergeCell ref="Y34:AA34"/>
    <mergeCell ref="AG34:AR34"/>
    <mergeCell ref="I37:O37"/>
    <mergeCell ref="R37:X37"/>
    <mergeCell ref="AA37:AC37"/>
    <mergeCell ref="AG37:AJ37"/>
    <mergeCell ref="AM37:AS37"/>
    <mergeCell ref="C38:T38"/>
    <mergeCell ref="Y38:Z38"/>
    <mergeCell ref="AB38:AC38"/>
    <mergeCell ref="AG38:AR38"/>
    <mergeCell ref="C39:O39"/>
    <mergeCell ref="Y39:Z39"/>
    <mergeCell ref="AB39:AC39"/>
    <mergeCell ref="C40:X40"/>
    <mergeCell ref="Y40:AC40"/>
    <mergeCell ref="AG40:AV40"/>
    <mergeCell ref="AW40:AZ40"/>
    <mergeCell ref="C41:T41"/>
    <mergeCell ref="Y41:Z41"/>
    <mergeCell ref="AB41:AC41"/>
    <mergeCell ref="AG41:AH41"/>
    <mergeCell ref="AP41:AR41"/>
    <mergeCell ref="D42:X42"/>
    <mergeCell ref="Y42:AC42"/>
    <mergeCell ref="I43:U43"/>
    <mergeCell ref="Y43:AC43"/>
    <mergeCell ref="AG43:AQ43"/>
    <mergeCell ref="AU43:BB43"/>
    <mergeCell ref="I44:U44"/>
    <mergeCell ref="Y44:AC44"/>
    <mergeCell ref="AG44:AQ44"/>
    <mergeCell ref="AU44:BB44"/>
    <mergeCell ref="C45:X45"/>
    <mergeCell ref="Y45:AW45"/>
    <mergeCell ref="AX45:BB45"/>
    <mergeCell ref="C50:G50"/>
    <mergeCell ref="J50:X50"/>
    <mergeCell ref="AG50:AJ50"/>
    <mergeCell ref="AP50:AR50"/>
    <mergeCell ref="C51:K51"/>
    <mergeCell ref="L51:O51"/>
    <mergeCell ref="P51:U51"/>
    <mergeCell ref="V51:X51"/>
    <mergeCell ref="Y51:AL51"/>
    <mergeCell ref="AP51:AU51"/>
    <mergeCell ref="BA51:BB51"/>
    <mergeCell ref="C52:G52"/>
    <mergeCell ref="I52:P52"/>
    <mergeCell ref="R52:W52"/>
    <mergeCell ref="Y52:AC52"/>
    <mergeCell ref="AG52:AK52"/>
    <mergeCell ref="AL52:AR52"/>
    <mergeCell ref="AS52:AW52"/>
    <mergeCell ref="N53:P53"/>
    <mergeCell ref="S53:T53"/>
    <mergeCell ref="V53:X53"/>
    <mergeCell ref="Y53:AC53"/>
    <mergeCell ref="AG53:AK53"/>
    <mergeCell ref="AL53:AR53"/>
    <mergeCell ref="AS53:AW53"/>
    <mergeCell ref="AQ54:AR54"/>
    <mergeCell ref="AU54:AV54"/>
    <mergeCell ref="C55:M55"/>
    <mergeCell ref="O55:S55"/>
    <mergeCell ref="U55:X55"/>
    <mergeCell ref="Y55:AT55"/>
    <mergeCell ref="AU55:AZ55"/>
    <mergeCell ref="C56:N56"/>
    <mergeCell ref="P56:Z56"/>
    <mergeCell ref="AG56:AS56"/>
    <mergeCell ref="AU56:BA56"/>
    <mergeCell ref="N57:P57"/>
    <mergeCell ref="S57:T57"/>
    <mergeCell ref="V57:X57"/>
    <mergeCell ref="AA57:AC57"/>
    <mergeCell ref="AG57:AJ57"/>
    <mergeCell ref="AL57:AV57"/>
    <mergeCell ref="AQ58:AR58"/>
    <mergeCell ref="AU58:AV58"/>
    <mergeCell ref="M59:P59"/>
    <mergeCell ref="C60:X60"/>
    <mergeCell ref="AQ60:AT60"/>
    <mergeCell ref="C61:X61"/>
    <mergeCell ref="Y61:BB61"/>
    <mergeCell ref="C62:X62"/>
    <mergeCell ref="Y62:BB62"/>
    <mergeCell ref="C63:X63"/>
    <mergeCell ref="Y63:BB63"/>
    <mergeCell ref="C64:X64"/>
    <mergeCell ref="Y64:BB64"/>
    <mergeCell ref="C69:X69"/>
    <mergeCell ref="Y69:Z69"/>
    <mergeCell ref="AD69:BB69"/>
    <mergeCell ref="C70:X70"/>
    <mergeCell ref="Y70:Z70"/>
    <mergeCell ref="AD70:BB70"/>
    <mergeCell ref="P71:S71"/>
    <mergeCell ref="Y71:Z71"/>
    <mergeCell ref="AD71:BB71"/>
    <mergeCell ref="AP72:AS72"/>
    <mergeCell ref="A7:A9"/>
    <mergeCell ref="A11:A21"/>
    <mergeCell ref="A23:A25"/>
    <mergeCell ref="A26:A28"/>
    <mergeCell ref="A30:A32"/>
    <mergeCell ref="A33:A44"/>
    <mergeCell ref="A46:A48"/>
    <mergeCell ref="A49:A64"/>
    <mergeCell ref="A65:A72"/>
    <mergeCell ref="B11:B13"/>
    <mergeCell ref="B14:B16"/>
    <mergeCell ref="B17:B18"/>
    <mergeCell ref="B19:B20"/>
    <mergeCell ref="B34:B37"/>
    <mergeCell ref="B40:B42"/>
    <mergeCell ref="C11:C13"/>
    <mergeCell ref="C14:C16"/>
    <mergeCell ref="C35:C36"/>
    <mergeCell ref="D11:D13"/>
    <mergeCell ref="D14:D16"/>
    <mergeCell ref="D35:D36"/>
    <mergeCell ref="E11:E13"/>
    <mergeCell ref="E14:E16"/>
    <mergeCell ref="E35:E36"/>
    <mergeCell ref="F11:F13"/>
    <mergeCell ref="F14:F16"/>
    <mergeCell ref="F35:F36"/>
    <mergeCell ref="G11:G13"/>
    <mergeCell ref="G14:G16"/>
    <mergeCell ref="G35:G36"/>
    <mergeCell ref="H11:H13"/>
    <mergeCell ref="H14:H16"/>
    <mergeCell ref="H34:H37"/>
    <mergeCell ref="H43:H44"/>
    <mergeCell ref="I14:I16"/>
    <mergeCell ref="J14:J16"/>
    <mergeCell ref="K14:K16"/>
    <mergeCell ref="L14:L16"/>
    <mergeCell ref="M14:M16"/>
    <mergeCell ref="N14:N16"/>
    <mergeCell ref="O14:O16"/>
    <mergeCell ref="P14:P16"/>
    <mergeCell ref="Q14:Q16"/>
    <mergeCell ref="R14:R16"/>
    <mergeCell ref="S14:S16"/>
    <mergeCell ref="T14:T16"/>
    <mergeCell ref="T35:T36"/>
    <mergeCell ref="U14:U16"/>
    <mergeCell ref="U35:U36"/>
    <mergeCell ref="V11:V13"/>
    <mergeCell ref="V14:V16"/>
    <mergeCell ref="V35:V36"/>
    <mergeCell ref="W11:W13"/>
    <mergeCell ref="W14:W16"/>
    <mergeCell ref="W35:W36"/>
    <mergeCell ref="X11:X13"/>
    <mergeCell ref="X14:X16"/>
    <mergeCell ref="X35:X36"/>
    <mergeCell ref="Y35:Y36"/>
    <mergeCell ref="AC35:AC36"/>
    <mergeCell ref="AD35:AD36"/>
    <mergeCell ref="AE35:AE36"/>
    <mergeCell ref="AF35:AF36"/>
    <mergeCell ref="AL35:AL36"/>
    <mergeCell ref="AM35:AM36"/>
    <mergeCell ref="AN35:AN36"/>
    <mergeCell ref="AO35:AO36"/>
    <mergeCell ref="AP35:AP36"/>
    <mergeCell ref="AQ35:AQ36"/>
    <mergeCell ref="AR35:AR36"/>
    <mergeCell ref="AS35:AS36"/>
    <mergeCell ref="AT35:AT36"/>
    <mergeCell ref="AU35:AU36"/>
    <mergeCell ref="AV35:AV36"/>
    <mergeCell ref="AW35:AW36"/>
    <mergeCell ref="AX35:AX36"/>
    <mergeCell ref="AY35:AY36"/>
    <mergeCell ref="AZ35:AZ36"/>
    <mergeCell ref="BA35:BA36"/>
    <mergeCell ref="BB35:BB36"/>
    <mergeCell ref="I11:U13"/>
    <mergeCell ref="I35:S36"/>
    <mergeCell ref="Z35:AB36"/>
    <mergeCell ref="AG35:AK36"/>
  </mergeCells>
  <pageMargins left="0.699305555555556" right="0.699305555555556" top="0.511805555555556" bottom="0.75" header="0.3" footer="0.3"/>
  <pageSetup paperSize="9" scale="82" fitToHeight="0" orientation="landscape" horizontalDpi="600" verticalDpi="600"/>
  <headerFooter>
    <oddHeader>&amp;C&amp;P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61"/>
  <sheetViews>
    <sheetView zoomScale="70" zoomScaleNormal="70" zoomScaleSheetLayoutView="60" workbookViewId="0">
      <selection activeCell="B1" sqref="B$1:B$1048576"/>
    </sheetView>
  </sheetViews>
  <sheetFormatPr defaultColWidth="9.33333333333333" defaultRowHeight="15.75"/>
  <cols>
    <col min="1" max="1" width="6" style="416"/>
    <col min="2" max="2" width="4.66666666666667" style="427" hidden="1" customWidth="1"/>
    <col min="3" max="3" width="52.3333333333333" style="416" customWidth="1"/>
    <col min="4" max="4" width="15.3333333333333" style="124" customWidth="1"/>
    <col min="5" max="5" width="6" style="427" customWidth="1"/>
    <col min="6" max="6" width="5.16666666666667" style="427" customWidth="1"/>
    <col min="7" max="7" width="26.3333333333333" style="427" hidden="1" customWidth="1"/>
    <col min="8" max="8" width="12.1666666666667" style="427" customWidth="1"/>
    <col min="9" max="12" width="8" style="427" hidden="1" customWidth="1"/>
    <col min="13" max="13" width="8.83333333333333" style="427" hidden="1" customWidth="1"/>
    <col min="14" max="14" width="11" style="427" customWidth="1"/>
    <col min="15" max="15" width="9.83333333333333" style="427" customWidth="1"/>
    <col min="16" max="16" width="6" style="448" customWidth="1"/>
    <col min="17" max="17" width="6" style="427" customWidth="1"/>
    <col min="18" max="18" width="11.8333333333333" style="427" customWidth="1"/>
    <col min="19" max="19" width="11.8333333333333" style="427" hidden="1" customWidth="1"/>
    <col min="20" max="20" width="12.3333333333333" style="427" customWidth="1"/>
    <col min="21" max="21" width="44.8333333333333" style="416"/>
    <col min="22" max="25" width="9.33333333333333" style="416" hidden="1" customWidth="1"/>
    <col min="26" max="16384" width="9.33333333333333" style="416"/>
  </cols>
  <sheetData>
    <row r="1" ht="31.5" customHeight="1" spans="5:20">
      <c r="E1" s="416"/>
      <c r="F1" s="416"/>
      <c r="H1" s="495" t="s">
        <v>213</v>
      </c>
      <c r="I1" s="416"/>
      <c r="J1" s="416"/>
      <c r="K1" s="416"/>
      <c r="L1" s="416"/>
      <c r="M1" s="448"/>
      <c r="N1" s="416"/>
      <c r="O1" s="416"/>
      <c r="P1" s="416"/>
      <c r="Q1" s="416"/>
      <c r="R1" s="416"/>
      <c r="S1" s="416"/>
      <c r="T1" s="416"/>
    </row>
    <row r="2" spans="4:20">
      <c r="D2" s="426"/>
      <c r="E2" s="416"/>
      <c r="F2" s="416"/>
      <c r="G2" s="416"/>
      <c r="H2" s="416"/>
      <c r="I2" s="416"/>
      <c r="J2" s="416"/>
      <c r="K2" s="416"/>
      <c r="L2" s="416"/>
      <c r="M2" s="562"/>
      <c r="N2" s="416"/>
      <c r="O2" s="416"/>
      <c r="P2" s="416"/>
      <c r="Q2" s="416"/>
      <c r="R2" s="416"/>
      <c r="S2" s="416"/>
      <c r="T2" s="416"/>
    </row>
    <row r="3" s="415" customFormat="1" ht="18.75" spans="2:20">
      <c r="B3" s="494"/>
      <c r="C3" s="425" t="s">
        <v>214</v>
      </c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</row>
    <row r="5" s="494" customFormat="1" ht="38.25" spans="1:25">
      <c r="A5" s="496" t="s">
        <v>215</v>
      </c>
      <c r="B5" s="496" t="s">
        <v>216</v>
      </c>
      <c r="C5" s="496" t="s">
        <v>217</v>
      </c>
      <c r="D5" s="428" t="s">
        <v>218</v>
      </c>
      <c r="E5" s="496" t="s">
        <v>219</v>
      </c>
      <c r="F5" s="496" t="s">
        <v>220</v>
      </c>
      <c r="G5" s="496" t="s">
        <v>221</v>
      </c>
      <c r="H5" s="496" t="s">
        <v>221</v>
      </c>
      <c r="I5" s="563" t="s">
        <v>222</v>
      </c>
      <c r="J5" s="563" t="s">
        <v>223</v>
      </c>
      <c r="K5" s="563" t="s">
        <v>224</v>
      </c>
      <c r="L5" s="563" t="s">
        <v>225</v>
      </c>
      <c r="M5" s="563" t="s">
        <v>226</v>
      </c>
      <c r="N5" s="496" t="s">
        <v>227</v>
      </c>
      <c r="O5" s="564" t="s">
        <v>228</v>
      </c>
      <c r="P5" s="565" t="s">
        <v>229</v>
      </c>
      <c r="Q5" s="496" t="s">
        <v>11</v>
      </c>
      <c r="R5" s="496" t="s">
        <v>230</v>
      </c>
      <c r="S5" s="496" t="s">
        <v>231</v>
      </c>
      <c r="T5" s="496" t="s">
        <v>232</v>
      </c>
      <c r="U5" s="572" t="s">
        <v>233</v>
      </c>
      <c r="V5" s="573" t="s">
        <v>234</v>
      </c>
      <c r="W5" s="573" t="s">
        <v>235</v>
      </c>
      <c r="X5" s="573" t="s">
        <v>236</v>
      </c>
      <c r="Y5" s="573" t="s">
        <v>237</v>
      </c>
    </row>
    <row r="6" spans="1:25">
      <c r="A6" s="430"/>
      <c r="B6" s="430"/>
      <c r="C6" s="430"/>
      <c r="D6" s="429"/>
      <c r="E6" s="430"/>
      <c r="F6" s="430"/>
      <c r="G6" s="432"/>
      <c r="H6" s="432"/>
      <c r="I6" s="432"/>
      <c r="J6" s="432"/>
      <c r="K6" s="432"/>
      <c r="L6" s="432"/>
      <c r="M6" s="432"/>
      <c r="N6" s="432"/>
      <c r="O6" s="432"/>
      <c r="P6" s="452"/>
      <c r="Q6" s="430"/>
      <c r="R6" s="432"/>
      <c r="S6" s="432"/>
      <c r="T6" s="460"/>
      <c r="U6" s="461"/>
      <c r="V6" s="432"/>
      <c r="W6" s="432"/>
      <c r="X6" s="432"/>
      <c r="Y6" s="432"/>
    </row>
    <row r="7" ht="19.5" customHeight="1" spans="1:25">
      <c r="A7" s="430">
        <f>IF(B7&lt;&gt;"",SUBTOTAL(103,$B$7:$B7),"")</f>
        <v>1</v>
      </c>
      <c r="B7" s="497">
        <v>1</v>
      </c>
      <c r="C7" s="498" t="s">
        <v>238</v>
      </c>
      <c r="D7" s="499" t="s">
        <v>239</v>
      </c>
      <c r="E7" s="500">
        <v>2</v>
      </c>
      <c r="F7" s="499" t="s">
        <v>240</v>
      </c>
      <c r="G7" s="501" t="s">
        <v>241</v>
      </c>
      <c r="H7" s="499" t="s">
        <v>242</v>
      </c>
      <c r="I7" s="501">
        <v>24</v>
      </c>
      <c r="J7" s="501">
        <v>12</v>
      </c>
      <c r="K7" s="501"/>
      <c r="L7" s="501"/>
      <c r="M7" s="501">
        <f>I7+J7+K7</f>
        <v>36</v>
      </c>
      <c r="N7" s="566">
        <v>3</v>
      </c>
      <c r="O7" s="501">
        <f>V7+W7+X7+Y7</f>
        <v>108</v>
      </c>
      <c r="P7" s="501"/>
      <c r="Q7" s="523">
        <v>58</v>
      </c>
      <c r="R7" s="499" t="s">
        <v>243</v>
      </c>
      <c r="S7" s="574"/>
      <c r="T7" s="497"/>
      <c r="U7" s="461" t="s">
        <v>244</v>
      </c>
      <c r="V7" s="501">
        <f>I7*N7</f>
        <v>72</v>
      </c>
      <c r="W7" s="501">
        <f>J7*N7</f>
        <v>36</v>
      </c>
      <c r="X7" s="501">
        <v>0</v>
      </c>
      <c r="Y7" s="501"/>
    </row>
    <row r="8" ht="31.5" spans="1:25">
      <c r="A8" s="430">
        <f>IF(B8&lt;&gt;"",SUBTOTAL(103,$B$7:$B8),"")</f>
        <v>2</v>
      </c>
      <c r="B8" s="497">
        <v>1</v>
      </c>
      <c r="C8" s="502" t="s">
        <v>245</v>
      </c>
      <c r="D8" s="503" t="s">
        <v>246</v>
      </c>
      <c r="E8" s="504">
        <v>3</v>
      </c>
      <c r="F8" s="504" t="s">
        <v>240</v>
      </c>
      <c r="G8" s="501" t="s">
        <v>247</v>
      </c>
      <c r="H8" s="504" t="s">
        <v>248</v>
      </c>
      <c r="I8" s="501">
        <v>36</v>
      </c>
      <c r="J8" s="501">
        <v>18</v>
      </c>
      <c r="K8" s="501"/>
      <c r="L8" s="501"/>
      <c r="M8" s="501">
        <f t="shared" ref="M8:M29" si="0">I8+J8+K8</f>
        <v>54</v>
      </c>
      <c r="N8" s="566">
        <v>1</v>
      </c>
      <c r="O8" s="501">
        <f t="shared" ref="O8:O71" si="1">V8+W8+X8+Y8</f>
        <v>54</v>
      </c>
      <c r="P8" s="501"/>
      <c r="Q8" s="523">
        <v>58</v>
      </c>
      <c r="R8" s="503" t="s">
        <v>249</v>
      </c>
      <c r="S8" s="574"/>
      <c r="T8" s="497"/>
      <c r="U8" s="461" t="s">
        <v>244</v>
      </c>
      <c r="V8" s="501">
        <f t="shared" ref="V8:V29" si="2">I8*N8</f>
        <v>36</v>
      </c>
      <c r="W8" s="501">
        <f t="shared" ref="W8:W29" si="3">J8*N8</f>
        <v>18</v>
      </c>
      <c r="X8" s="501">
        <v>0</v>
      </c>
      <c r="Y8" s="501"/>
    </row>
    <row r="9" ht="31.5" spans="1:25">
      <c r="A9" s="430">
        <f>IF(B9&lt;&gt;"",SUBTOTAL(103,$B$7:$B9),"")</f>
        <v>3</v>
      </c>
      <c r="B9" s="497">
        <v>1</v>
      </c>
      <c r="C9" s="502" t="s">
        <v>250</v>
      </c>
      <c r="D9" s="505" t="s">
        <v>251</v>
      </c>
      <c r="E9" s="504">
        <v>2</v>
      </c>
      <c r="F9" s="504" t="s">
        <v>252</v>
      </c>
      <c r="G9" s="501" t="s">
        <v>241</v>
      </c>
      <c r="H9" s="504" t="s">
        <v>253</v>
      </c>
      <c r="I9" s="501">
        <v>24</v>
      </c>
      <c r="J9" s="501">
        <v>12</v>
      </c>
      <c r="K9" s="501"/>
      <c r="L9" s="501"/>
      <c r="M9" s="501">
        <f t="shared" si="0"/>
        <v>36</v>
      </c>
      <c r="N9" s="566">
        <v>1</v>
      </c>
      <c r="O9" s="501">
        <f t="shared" si="1"/>
        <v>36</v>
      </c>
      <c r="P9" s="501"/>
      <c r="Q9" s="523">
        <v>58</v>
      </c>
      <c r="R9" s="503" t="s">
        <v>249</v>
      </c>
      <c r="S9" s="574"/>
      <c r="T9" s="497"/>
      <c r="U9" s="461" t="s">
        <v>244</v>
      </c>
      <c r="V9" s="501">
        <f t="shared" si="2"/>
        <v>24</v>
      </c>
      <c r="W9" s="501">
        <f t="shared" si="3"/>
        <v>12</v>
      </c>
      <c r="X9" s="501">
        <v>0</v>
      </c>
      <c r="Y9" s="501"/>
    </row>
    <row r="10" ht="19.5" customHeight="1" spans="1:25">
      <c r="A10" s="430">
        <f>IF(B10&lt;&gt;"",SUBTOTAL(103,$B$7:$B10),"")</f>
        <v>4</v>
      </c>
      <c r="B10" s="497">
        <v>1</v>
      </c>
      <c r="C10" s="506" t="s">
        <v>238</v>
      </c>
      <c r="D10" s="507" t="s">
        <v>239</v>
      </c>
      <c r="E10" s="508">
        <v>2</v>
      </c>
      <c r="F10" s="508" t="s">
        <v>252</v>
      </c>
      <c r="G10" s="501" t="s">
        <v>241</v>
      </c>
      <c r="H10" s="508" t="s">
        <v>242</v>
      </c>
      <c r="I10" s="501">
        <v>24</v>
      </c>
      <c r="J10" s="501">
        <v>12</v>
      </c>
      <c r="K10" s="501"/>
      <c r="L10" s="501"/>
      <c r="M10" s="501">
        <f t="shared" si="0"/>
        <v>36</v>
      </c>
      <c r="N10" s="566">
        <v>1</v>
      </c>
      <c r="O10" s="501">
        <f t="shared" si="1"/>
        <v>36</v>
      </c>
      <c r="P10" s="501"/>
      <c r="Q10" s="523">
        <v>58</v>
      </c>
      <c r="R10" s="575" t="s">
        <v>254</v>
      </c>
      <c r="S10" s="574"/>
      <c r="T10" s="497"/>
      <c r="U10" s="461" t="s">
        <v>244</v>
      </c>
      <c r="V10" s="501">
        <f t="shared" si="2"/>
        <v>24</v>
      </c>
      <c r="W10" s="501">
        <f t="shared" si="3"/>
        <v>12</v>
      </c>
      <c r="X10" s="501">
        <v>0</v>
      </c>
      <c r="Y10" s="501"/>
    </row>
    <row r="11" ht="19.5" customHeight="1" spans="1:25">
      <c r="A11" s="430">
        <f>IF(B11&lt;&gt;"",SUBTOTAL(103,$B$7:$B11),"")</f>
        <v>5</v>
      </c>
      <c r="B11" s="497">
        <v>1</v>
      </c>
      <c r="C11" s="509" t="s">
        <v>238</v>
      </c>
      <c r="D11" s="486" t="s">
        <v>239</v>
      </c>
      <c r="E11" s="486">
        <v>2</v>
      </c>
      <c r="F11" s="499" t="s">
        <v>240</v>
      </c>
      <c r="G11" s="501" t="s">
        <v>241</v>
      </c>
      <c r="H11" s="486" t="s">
        <v>242</v>
      </c>
      <c r="I11" s="501">
        <v>24</v>
      </c>
      <c r="J11" s="501">
        <v>12</v>
      </c>
      <c r="K11" s="501"/>
      <c r="L11" s="501"/>
      <c r="M11" s="501">
        <f t="shared" si="0"/>
        <v>36</v>
      </c>
      <c r="N11" s="566">
        <v>1</v>
      </c>
      <c r="O11" s="501">
        <f t="shared" si="1"/>
        <v>36</v>
      </c>
      <c r="P11" s="501"/>
      <c r="Q11" s="523">
        <v>59</v>
      </c>
      <c r="R11" s="523" t="s">
        <v>255</v>
      </c>
      <c r="S11" s="574" t="s">
        <v>256</v>
      </c>
      <c r="T11" s="497"/>
      <c r="U11" s="461" t="s">
        <v>244</v>
      </c>
      <c r="V11" s="501">
        <f t="shared" si="2"/>
        <v>24</v>
      </c>
      <c r="W11" s="501">
        <f t="shared" si="3"/>
        <v>12</v>
      </c>
      <c r="X11" s="501">
        <v>0</v>
      </c>
      <c r="Y11" s="501"/>
    </row>
    <row r="12" ht="19.5" customHeight="1" spans="1:25">
      <c r="A12" s="430">
        <f>IF(B12&lt;&gt;"",SUBTOTAL(103,$B$7:$B12),"")</f>
        <v>6</v>
      </c>
      <c r="B12" s="497">
        <v>1</v>
      </c>
      <c r="C12" s="510" t="s">
        <v>257</v>
      </c>
      <c r="D12" s="486" t="s">
        <v>258</v>
      </c>
      <c r="E12" s="486">
        <v>2</v>
      </c>
      <c r="F12" s="511" t="s">
        <v>252</v>
      </c>
      <c r="G12" s="501" t="s">
        <v>241</v>
      </c>
      <c r="H12" s="486" t="s">
        <v>242</v>
      </c>
      <c r="I12" s="501">
        <v>24</v>
      </c>
      <c r="J12" s="501">
        <v>12</v>
      </c>
      <c r="K12" s="501"/>
      <c r="L12" s="501"/>
      <c r="M12" s="501">
        <f t="shared" si="0"/>
        <v>36</v>
      </c>
      <c r="N12" s="566">
        <v>1</v>
      </c>
      <c r="O12" s="501">
        <f t="shared" si="1"/>
        <v>36</v>
      </c>
      <c r="P12" s="501"/>
      <c r="Q12" s="523">
        <v>59</v>
      </c>
      <c r="R12" s="486" t="s">
        <v>259</v>
      </c>
      <c r="S12" s="574"/>
      <c r="T12" s="497"/>
      <c r="U12" s="461" t="s">
        <v>244</v>
      </c>
      <c r="V12" s="501">
        <f t="shared" si="2"/>
        <v>24</v>
      </c>
      <c r="W12" s="501">
        <f t="shared" si="3"/>
        <v>12</v>
      </c>
      <c r="X12" s="501">
        <v>0</v>
      </c>
      <c r="Y12" s="501"/>
    </row>
    <row r="13" ht="19.5" customHeight="1" spans="1:25">
      <c r="A13" s="430">
        <f>IF(B13&lt;&gt;"",SUBTOTAL(103,$B$7:$B13),"")</f>
        <v>7</v>
      </c>
      <c r="B13" s="497">
        <v>1</v>
      </c>
      <c r="C13" s="512" t="s">
        <v>260</v>
      </c>
      <c r="D13" s="500" t="s">
        <v>261</v>
      </c>
      <c r="E13" s="513">
        <v>3</v>
      </c>
      <c r="F13" s="511" t="s">
        <v>252</v>
      </c>
      <c r="G13" s="501" t="s">
        <v>247</v>
      </c>
      <c r="H13" s="514" t="s">
        <v>262</v>
      </c>
      <c r="I13" s="501">
        <v>36</v>
      </c>
      <c r="J13" s="501">
        <v>18</v>
      </c>
      <c r="K13" s="501"/>
      <c r="L13" s="501"/>
      <c r="M13" s="501">
        <f t="shared" si="0"/>
        <v>54</v>
      </c>
      <c r="N13" s="566">
        <v>1</v>
      </c>
      <c r="O13" s="501">
        <f t="shared" si="1"/>
        <v>54</v>
      </c>
      <c r="P13" s="501"/>
      <c r="Q13" s="523">
        <v>59</v>
      </c>
      <c r="R13" s="575" t="s">
        <v>263</v>
      </c>
      <c r="S13" s="576"/>
      <c r="T13" s="497"/>
      <c r="U13" s="461" t="s">
        <v>244</v>
      </c>
      <c r="V13" s="501">
        <f t="shared" si="2"/>
        <v>36</v>
      </c>
      <c r="W13" s="501">
        <f t="shared" si="3"/>
        <v>18</v>
      </c>
      <c r="X13" s="501">
        <v>0</v>
      </c>
      <c r="Y13" s="501"/>
    </row>
    <row r="14" ht="31.5" spans="1:25">
      <c r="A14" s="430">
        <f>IF(B14&lt;&gt;"",SUBTOTAL(103,$B$7:$B14),"")</f>
        <v>8</v>
      </c>
      <c r="B14" s="497">
        <v>1</v>
      </c>
      <c r="C14" s="515" t="s">
        <v>264</v>
      </c>
      <c r="D14" s="511" t="s">
        <v>265</v>
      </c>
      <c r="E14" s="511">
        <v>3</v>
      </c>
      <c r="F14" s="516" t="s">
        <v>240</v>
      </c>
      <c r="G14" s="501" t="s">
        <v>247</v>
      </c>
      <c r="H14" s="516" t="s">
        <v>262</v>
      </c>
      <c r="I14" s="501">
        <v>36</v>
      </c>
      <c r="J14" s="501">
        <v>18</v>
      </c>
      <c r="K14" s="501"/>
      <c r="L14" s="501"/>
      <c r="M14" s="501">
        <f t="shared" si="0"/>
        <v>54</v>
      </c>
      <c r="N14" s="566">
        <v>1</v>
      </c>
      <c r="O14" s="501">
        <f t="shared" si="1"/>
        <v>54</v>
      </c>
      <c r="P14" s="501"/>
      <c r="Q14" s="523">
        <v>59</v>
      </c>
      <c r="R14" s="519" t="s">
        <v>266</v>
      </c>
      <c r="S14" s="574"/>
      <c r="T14" s="497"/>
      <c r="U14" s="461" t="s">
        <v>244</v>
      </c>
      <c r="V14" s="501">
        <f t="shared" si="2"/>
        <v>36</v>
      </c>
      <c r="W14" s="501">
        <f t="shared" si="3"/>
        <v>18</v>
      </c>
      <c r="X14" s="501">
        <v>0</v>
      </c>
      <c r="Y14" s="501"/>
    </row>
    <row r="15" ht="19.5" customHeight="1" spans="1:25">
      <c r="A15" s="430">
        <f>IF(B15&lt;&gt;"",SUBTOTAL(103,$B$7:$B15),"")</f>
        <v>9</v>
      </c>
      <c r="B15" s="497">
        <v>1</v>
      </c>
      <c r="C15" s="517" t="s">
        <v>267</v>
      </c>
      <c r="D15" s="486" t="s">
        <v>251</v>
      </c>
      <c r="E15" s="486">
        <v>2</v>
      </c>
      <c r="F15" s="486" t="s">
        <v>240</v>
      </c>
      <c r="G15" s="501" t="s">
        <v>241</v>
      </c>
      <c r="H15" s="486" t="s">
        <v>242</v>
      </c>
      <c r="I15" s="501">
        <v>24</v>
      </c>
      <c r="J15" s="501">
        <v>12</v>
      </c>
      <c r="K15" s="501"/>
      <c r="L15" s="501"/>
      <c r="M15" s="501">
        <f t="shared" si="0"/>
        <v>36</v>
      </c>
      <c r="N15" s="566">
        <v>3</v>
      </c>
      <c r="O15" s="501">
        <f t="shared" si="1"/>
        <v>108</v>
      </c>
      <c r="P15" s="501"/>
      <c r="Q15" s="523">
        <v>60</v>
      </c>
      <c r="R15" s="519" t="s">
        <v>243</v>
      </c>
      <c r="S15" s="574"/>
      <c r="T15" s="497"/>
      <c r="U15" s="461" t="s">
        <v>244</v>
      </c>
      <c r="V15" s="501">
        <f t="shared" si="2"/>
        <v>72</v>
      </c>
      <c r="W15" s="501">
        <f t="shared" si="3"/>
        <v>36</v>
      </c>
      <c r="X15" s="501">
        <v>0</v>
      </c>
      <c r="Y15" s="501"/>
    </row>
    <row r="16" ht="19.5" customHeight="1" spans="1:25">
      <c r="A16" s="430">
        <f>IF(B16&lt;&gt;"",SUBTOTAL(103,$B$7:$B16),"")</f>
        <v>10</v>
      </c>
      <c r="B16" s="497">
        <v>1</v>
      </c>
      <c r="C16" s="517" t="s">
        <v>267</v>
      </c>
      <c r="D16" s="486" t="s">
        <v>251</v>
      </c>
      <c r="E16" s="486">
        <v>2</v>
      </c>
      <c r="F16" s="486" t="s">
        <v>240</v>
      </c>
      <c r="G16" s="501" t="s">
        <v>241</v>
      </c>
      <c r="H16" s="486" t="s">
        <v>242</v>
      </c>
      <c r="I16" s="501">
        <v>24</v>
      </c>
      <c r="J16" s="501">
        <v>12</v>
      </c>
      <c r="K16" s="501"/>
      <c r="L16" s="501"/>
      <c r="M16" s="501">
        <f t="shared" si="0"/>
        <v>36</v>
      </c>
      <c r="N16" s="566">
        <v>1</v>
      </c>
      <c r="O16" s="501">
        <f t="shared" si="1"/>
        <v>36</v>
      </c>
      <c r="P16" s="501"/>
      <c r="Q16" s="523">
        <v>60</v>
      </c>
      <c r="R16" s="486" t="s">
        <v>259</v>
      </c>
      <c r="S16" s="574"/>
      <c r="T16" s="497"/>
      <c r="U16" s="461" t="s">
        <v>244</v>
      </c>
      <c r="V16" s="501">
        <f t="shared" si="2"/>
        <v>24</v>
      </c>
      <c r="W16" s="501">
        <f t="shared" si="3"/>
        <v>12</v>
      </c>
      <c r="X16" s="501">
        <v>0</v>
      </c>
      <c r="Y16" s="501"/>
    </row>
    <row r="17" ht="19.5" customHeight="1" spans="1:25">
      <c r="A17" s="430">
        <f>IF(B17&lt;&gt;"",SUBTOTAL(103,$B$7:$B17),"")</f>
        <v>11</v>
      </c>
      <c r="B17" s="497">
        <v>1</v>
      </c>
      <c r="C17" s="518" t="s">
        <v>268</v>
      </c>
      <c r="D17" s="519" t="s">
        <v>261</v>
      </c>
      <c r="E17" s="486">
        <v>3</v>
      </c>
      <c r="F17" s="486" t="s">
        <v>240</v>
      </c>
      <c r="G17" s="501" t="s">
        <v>247</v>
      </c>
      <c r="H17" s="520" t="s">
        <v>262</v>
      </c>
      <c r="I17" s="501">
        <v>36</v>
      </c>
      <c r="J17" s="501">
        <v>18</v>
      </c>
      <c r="K17" s="501"/>
      <c r="L17" s="501"/>
      <c r="M17" s="501">
        <f t="shared" si="0"/>
        <v>54</v>
      </c>
      <c r="N17" s="566">
        <v>1</v>
      </c>
      <c r="O17" s="501">
        <f t="shared" si="1"/>
        <v>54</v>
      </c>
      <c r="P17" s="501"/>
      <c r="Q17" s="523">
        <v>60</v>
      </c>
      <c r="R17" s="486" t="s">
        <v>269</v>
      </c>
      <c r="S17" s="574" t="s">
        <v>270</v>
      </c>
      <c r="T17" s="497"/>
      <c r="U17" s="461" t="s">
        <v>244</v>
      </c>
      <c r="V17" s="501">
        <f t="shared" si="2"/>
        <v>36</v>
      </c>
      <c r="W17" s="501">
        <f t="shared" si="3"/>
        <v>18</v>
      </c>
      <c r="X17" s="501">
        <v>0</v>
      </c>
      <c r="Y17" s="501"/>
    </row>
    <row r="18" ht="19.5" customHeight="1" spans="1:25">
      <c r="A18" s="430">
        <f>IF(B18&lt;&gt;"",SUBTOTAL(103,$B$7:$B18),"")</f>
        <v>12</v>
      </c>
      <c r="B18" s="497">
        <v>1</v>
      </c>
      <c r="C18" s="521" t="s">
        <v>268</v>
      </c>
      <c r="D18" s="519" t="s">
        <v>261</v>
      </c>
      <c r="E18" s="486">
        <v>3</v>
      </c>
      <c r="F18" s="522" t="s">
        <v>240</v>
      </c>
      <c r="G18" s="501" t="s">
        <v>247</v>
      </c>
      <c r="H18" s="522" t="s">
        <v>262</v>
      </c>
      <c r="I18" s="501">
        <v>36</v>
      </c>
      <c r="J18" s="501">
        <v>18</v>
      </c>
      <c r="K18" s="501"/>
      <c r="L18" s="501"/>
      <c r="M18" s="501">
        <f t="shared" si="0"/>
        <v>54</v>
      </c>
      <c r="N18" s="566">
        <v>2</v>
      </c>
      <c r="O18" s="501">
        <f t="shared" si="1"/>
        <v>108</v>
      </c>
      <c r="P18" s="501"/>
      <c r="Q18" s="523">
        <v>60</v>
      </c>
      <c r="R18" s="486" t="s">
        <v>271</v>
      </c>
      <c r="S18" s="574" t="s">
        <v>272</v>
      </c>
      <c r="T18" s="497"/>
      <c r="U18" s="461" t="s">
        <v>244</v>
      </c>
      <c r="V18" s="501">
        <f t="shared" si="2"/>
        <v>72</v>
      </c>
      <c r="W18" s="501">
        <f t="shared" si="3"/>
        <v>36</v>
      </c>
      <c r="X18" s="501">
        <v>0</v>
      </c>
      <c r="Y18" s="501"/>
    </row>
    <row r="19" ht="19.5" customHeight="1" spans="1:25">
      <c r="A19" s="430">
        <f>IF(B19&lt;&gt;"",SUBTOTAL(103,$B$7:$B19),"")</f>
        <v>13</v>
      </c>
      <c r="B19" s="497">
        <v>1</v>
      </c>
      <c r="C19" s="517" t="s">
        <v>238</v>
      </c>
      <c r="D19" s="523" t="s">
        <v>239</v>
      </c>
      <c r="E19" s="523">
        <v>2</v>
      </c>
      <c r="F19" s="486" t="s">
        <v>252</v>
      </c>
      <c r="G19" s="501" t="s">
        <v>241</v>
      </c>
      <c r="H19" s="523" t="s">
        <v>242</v>
      </c>
      <c r="I19" s="501">
        <v>24</v>
      </c>
      <c r="J19" s="501">
        <v>12</v>
      </c>
      <c r="K19" s="501"/>
      <c r="L19" s="501"/>
      <c r="M19" s="501">
        <f t="shared" si="0"/>
        <v>36</v>
      </c>
      <c r="N19" s="566">
        <v>1</v>
      </c>
      <c r="O19" s="501">
        <f t="shared" si="1"/>
        <v>36</v>
      </c>
      <c r="P19" s="501"/>
      <c r="Q19" s="523">
        <v>60</v>
      </c>
      <c r="R19" s="486" t="s">
        <v>273</v>
      </c>
      <c r="S19" s="574"/>
      <c r="T19" s="497"/>
      <c r="U19" s="461" t="s">
        <v>244</v>
      </c>
      <c r="V19" s="501">
        <f t="shared" si="2"/>
        <v>24</v>
      </c>
      <c r="W19" s="501">
        <f t="shared" si="3"/>
        <v>12</v>
      </c>
      <c r="X19" s="501">
        <v>0</v>
      </c>
      <c r="Y19" s="501"/>
    </row>
    <row r="20" ht="19.5" customHeight="1" spans="1:25">
      <c r="A20" s="430">
        <f>IF(B20&lt;&gt;"",SUBTOTAL(103,$B$7:$B20),"")</f>
        <v>14</v>
      </c>
      <c r="B20" s="497">
        <v>1</v>
      </c>
      <c r="C20" s="518" t="s">
        <v>260</v>
      </c>
      <c r="D20" s="486" t="s">
        <v>261</v>
      </c>
      <c r="E20" s="522">
        <v>3</v>
      </c>
      <c r="F20" s="522" t="s">
        <v>240</v>
      </c>
      <c r="G20" s="501" t="s">
        <v>247</v>
      </c>
      <c r="H20" s="522" t="s">
        <v>262</v>
      </c>
      <c r="I20" s="501">
        <v>36</v>
      </c>
      <c r="J20" s="501">
        <v>18</v>
      </c>
      <c r="K20" s="501"/>
      <c r="L20" s="501"/>
      <c r="M20" s="501">
        <f t="shared" si="0"/>
        <v>54</v>
      </c>
      <c r="N20" s="566">
        <v>2</v>
      </c>
      <c r="O20" s="501">
        <f t="shared" si="1"/>
        <v>108</v>
      </c>
      <c r="P20" s="501"/>
      <c r="Q20" s="523">
        <v>60</v>
      </c>
      <c r="R20" s="486" t="s">
        <v>274</v>
      </c>
      <c r="S20" s="574" t="s">
        <v>275</v>
      </c>
      <c r="T20" s="497"/>
      <c r="U20" s="461" t="s">
        <v>244</v>
      </c>
      <c r="V20" s="501">
        <f t="shared" si="2"/>
        <v>72</v>
      </c>
      <c r="W20" s="501">
        <f t="shared" si="3"/>
        <v>36</v>
      </c>
      <c r="X20" s="501">
        <v>0</v>
      </c>
      <c r="Y20" s="501"/>
    </row>
    <row r="21" ht="19.5" customHeight="1" spans="1:25">
      <c r="A21" s="430">
        <f>IF(B21&lt;&gt;"",SUBTOTAL(103,$B$7:$B21),"")</f>
        <v>15</v>
      </c>
      <c r="B21" s="497">
        <v>1</v>
      </c>
      <c r="C21" s="518" t="s">
        <v>260</v>
      </c>
      <c r="D21" s="486" t="s">
        <v>261</v>
      </c>
      <c r="E21" s="522">
        <v>3</v>
      </c>
      <c r="F21" s="522" t="s">
        <v>240</v>
      </c>
      <c r="G21" s="501" t="s">
        <v>247</v>
      </c>
      <c r="H21" s="524" t="s">
        <v>262</v>
      </c>
      <c r="I21" s="501">
        <v>36</v>
      </c>
      <c r="J21" s="501">
        <v>18</v>
      </c>
      <c r="K21" s="501"/>
      <c r="L21" s="501"/>
      <c r="M21" s="501">
        <f t="shared" si="0"/>
        <v>54</v>
      </c>
      <c r="N21" s="566">
        <v>2</v>
      </c>
      <c r="O21" s="501">
        <f t="shared" si="1"/>
        <v>108</v>
      </c>
      <c r="P21" s="501"/>
      <c r="Q21" s="523">
        <v>60</v>
      </c>
      <c r="R21" s="486" t="s">
        <v>276</v>
      </c>
      <c r="S21" s="574"/>
      <c r="T21" s="497"/>
      <c r="U21" s="461" t="s">
        <v>244</v>
      </c>
      <c r="V21" s="501">
        <f t="shared" si="2"/>
        <v>72</v>
      </c>
      <c r="W21" s="501">
        <f t="shared" si="3"/>
        <v>36</v>
      </c>
      <c r="X21" s="501">
        <v>0</v>
      </c>
      <c r="Y21" s="501"/>
    </row>
    <row r="22" ht="19.5" customHeight="1" spans="1:25">
      <c r="A22" s="430">
        <f>IF(B22&lt;&gt;"",SUBTOTAL(103,$B$7:$B22),"")</f>
        <v>16</v>
      </c>
      <c r="B22" s="497">
        <v>1</v>
      </c>
      <c r="C22" s="518" t="s">
        <v>277</v>
      </c>
      <c r="D22" s="486" t="s">
        <v>278</v>
      </c>
      <c r="E22" s="486">
        <v>2</v>
      </c>
      <c r="F22" s="486" t="s">
        <v>252</v>
      </c>
      <c r="G22" s="501" t="s">
        <v>241</v>
      </c>
      <c r="H22" s="525" t="s">
        <v>242</v>
      </c>
      <c r="I22" s="501">
        <v>24</v>
      </c>
      <c r="J22" s="501">
        <v>12</v>
      </c>
      <c r="K22" s="501"/>
      <c r="L22" s="501"/>
      <c r="M22" s="501">
        <f t="shared" si="0"/>
        <v>36</v>
      </c>
      <c r="N22" s="566">
        <v>1</v>
      </c>
      <c r="O22" s="501">
        <f t="shared" si="1"/>
        <v>36</v>
      </c>
      <c r="P22" s="501"/>
      <c r="Q22" s="523">
        <v>60</v>
      </c>
      <c r="R22" s="486" t="s">
        <v>279</v>
      </c>
      <c r="S22" s="574"/>
      <c r="T22" s="497"/>
      <c r="U22" s="461" t="s">
        <v>244</v>
      </c>
      <c r="V22" s="501">
        <f t="shared" si="2"/>
        <v>24</v>
      </c>
      <c r="W22" s="501">
        <f t="shared" si="3"/>
        <v>12</v>
      </c>
      <c r="X22" s="501">
        <v>0</v>
      </c>
      <c r="Y22" s="501"/>
    </row>
    <row r="23" ht="19.5" customHeight="1" spans="1:25">
      <c r="A23" s="430">
        <f>IF(B23&lt;&gt;"",SUBTOTAL(103,$B$7:$B23),"")</f>
        <v>17</v>
      </c>
      <c r="B23" s="497">
        <v>1</v>
      </c>
      <c r="C23" s="517" t="s">
        <v>267</v>
      </c>
      <c r="D23" s="486" t="s">
        <v>251</v>
      </c>
      <c r="E23" s="486">
        <v>2</v>
      </c>
      <c r="F23" s="486" t="s">
        <v>252</v>
      </c>
      <c r="G23" s="501" t="s">
        <v>241</v>
      </c>
      <c r="H23" s="525" t="s">
        <v>242</v>
      </c>
      <c r="I23" s="501">
        <v>24</v>
      </c>
      <c r="J23" s="501">
        <v>12</v>
      </c>
      <c r="K23" s="501"/>
      <c r="L23" s="501"/>
      <c r="M23" s="501">
        <f t="shared" si="0"/>
        <v>36</v>
      </c>
      <c r="N23" s="566">
        <v>1</v>
      </c>
      <c r="O23" s="501">
        <f t="shared" si="1"/>
        <v>36</v>
      </c>
      <c r="P23" s="501"/>
      <c r="Q23" s="523">
        <v>60</v>
      </c>
      <c r="R23" s="486" t="s">
        <v>279</v>
      </c>
      <c r="S23" s="574"/>
      <c r="T23" s="497"/>
      <c r="U23" s="461" t="s">
        <v>244</v>
      </c>
      <c r="V23" s="501">
        <f t="shared" si="2"/>
        <v>24</v>
      </c>
      <c r="W23" s="501">
        <f t="shared" si="3"/>
        <v>12</v>
      </c>
      <c r="X23" s="501">
        <v>0</v>
      </c>
      <c r="Y23" s="501"/>
    </row>
    <row r="24" ht="19.5" customHeight="1" spans="1:25">
      <c r="A24" s="430">
        <f>IF(B24&lt;&gt;"",SUBTOTAL(103,$B$7:$B24),"")</f>
        <v>18</v>
      </c>
      <c r="B24" s="497">
        <v>1</v>
      </c>
      <c r="C24" s="526" t="s">
        <v>268</v>
      </c>
      <c r="D24" s="486" t="s">
        <v>261</v>
      </c>
      <c r="E24" s="522">
        <v>3</v>
      </c>
      <c r="F24" s="522" t="s">
        <v>240</v>
      </c>
      <c r="G24" s="501" t="s">
        <v>247</v>
      </c>
      <c r="H24" s="522" t="s">
        <v>262</v>
      </c>
      <c r="I24" s="501">
        <v>36</v>
      </c>
      <c r="J24" s="501">
        <v>18</v>
      </c>
      <c r="K24" s="501"/>
      <c r="L24" s="501"/>
      <c r="M24" s="501">
        <f t="shared" si="0"/>
        <v>54</v>
      </c>
      <c r="N24" s="566">
        <v>2</v>
      </c>
      <c r="O24" s="501">
        <f t="shared" si="1"/>
        <v>108</v>
      </c>
      <c r="P24" s="501"/>
      <c r="Q24" s="523">
        <v>60</v>
      </c>
      <c r="R24" s="486" t="s">
        <v>280</v>
      </c>
      <c r="S24" s="574"/>
      <c r="T24" s="497"/>
      <c r="U24" s="461" t="s">
        <v>244</v>
      </c>
      <c r="V24" s="501">
        <f t="shared" si="2"/>
        <v>72</v>
      </c>
      <c r="W24" s="501">
        <f t="shared" si="3"/>
        <v>36</v>
      </c>
      <c r="X24" s="501">
        <v>0</v>
      </c>
      <c r="Y24" s="501"/>
    </row>
    <row r="25" ht="31.5" spans="1:25">
      <c r="A25" s="430">
        <f>IF(B25&lt;&gt;"",SUBTOTAL(103,$B$7:$B25),"")</f>
        <v>19</v>
      </c>
      <c r="B25" s="497">
        <v>1</v>
      </c>
      <c r="C25" s="515" t="s">
        <v>250</v>
      </c>
      <c r="D25" s="519" t="s">
        <v>281</v>
      </c>
      <c r="E25" s="527">
        <v>3</v>
      </c>
      <c r="F25" s="519" t="s">
        <v>252</v>
      </c>
      <c r="G25" s="501" t="s">
        <v>247</v>
      </c>
      <c r="H25" s="519" t="s">
        <v>262</v>
      </c>
      <c r="I25" s="501">
        <v>36</v>
      </c>
      <c r="J25" s="501">
        <v>18</v>
      </c>
      <c r="K25" s="501"/>
      <c r="L25" s="501"/>
      <c r="M25" s="501">
        <f t="shared" si="0"/>
        <v>54</v>
      </c>
      <c r="N25" s="567">
        <v>1</v>
      </c>
      <c r="O25" s="501">
        <f t="shared" si="1"/>
        <v>54</v>
      </c>
      <c r="P25" s="501"/>
      <c r="Q25" s="523">
        <v>60</v>
      </c>
      <c r="R25" s="523" t="s">
        <v>282</v>
      </c>
      <c r="S25" s="577"/>
      <c r="T25" s="497"/>
      <c r="U25" s="461" t="s">
        <v>244</v>
      </c>
      <c r="V25" s="501">
        <f t="shared" si="2"/>
        <v>36</v>
      </c>
      <c r="W25" s="501">
        <f t="shared" si="3"/>
        <v>18</v>
      </c>
      <c r="X25" s="501">
        <v>0</v>
      </c>
      <c r="Y25" s="501"/>
    </row>
    <row r="26" spans="1:25">
      <c r="A26" s="430">
        <f>IF(B26&lt;&gt;"",SUBTOTAL(103,$B$7:$B26),"")</f>
        <v>20</v>
      </c>
      <c r="B26" s="497">
        <v>1</v>
      </c>
      <c r="C26" s="528" t="s">
        <v>260</v>
      </c>
      <c r="D26" s="529" t="s">
        <v>261</v>
      </c>
      <c r="E26" s="530">
        <v>3</v>
      </c>
      <c r="F26" s="527" t="s">
        <v>240</v>
      </c>
      <c r="G26" s="501" t="s">
        <v>247</v>
      </c>
      <c r="H26" s="519" t="s">
        <v>262</v>
      </c>
      <c r="I26" s="501">
        <v>36</v>
      </c>
      <c r="J26" s="501">
        <v>18</v>
      </c>
      <c r="K26" s="501"/>
      <c r="L26" s="501"/>
      <c r="M26" s="501">
        <f t="shared" si="0"/>
        <v>54</v>
      </c>
      <c r="N26" s="519">
        <v>1</v>
      </c>
      <c r="O26" s="501">
        <f t="shared" si="1"/>
        <v>55</v>
      </c>
      <c r="P26" s="501"/>
      <c r="Q26" s="519">
        <v>61</v>
      </c>
      <c r="R26" s="578" t="s">
        <v>283</v>
      </c>
      <c r="S26" s="579" t="s">
        <v>284</v>
      </c>
      <c r="T26" s="497"/>
      <c r="U26" s="461" t="s">
        <v>244</v>
      </c>
      <c r="V26" s="501">
        <f t="shared" si="2"/>
        <v>36</v>
      </c>
      <c r="W26" s="501">
        <f t="shared" si="3"/>
        <v>18</v>
      </c>
      <c r="X26" s="501">
        <v>1</v>
      </c>
      <c r="Y26" s="501"/>
    </row>
    <row r="27" spans="1:25">
      <c r="A27" s="430">
        <f>IF(B27&lt;&gt;"",SUBTOTAL(103,$B$7:$B27),"")</f>
        <v>21</v>
      </c>
      <c r="B27" s="497">
        <v>1</v>
      </c>
      <c r="C27" s="528" t="s">
        <v>260</v>
      </c>
      <c r="D27" s="529" t="s">
        <v>261</v>
      </c>
      <c r="E27" s="530">
        <v>3</v>
      </c>
      <c r="F27" s="519" t="s">
        <v>240</v>
      </c>
      <c r="G27" s="501" t="s">
        <v>247</v>
      </c>
      <c r="H27" s="519" t="s">
        <v>262</v>
      </c>
      <c r="I27" s="501">
        <v>36</v>
      </c>
      <c r="J27" s="501">
        <v>18</v>
      </c>
      <c r="K27" s="501"/>
      <c r="L27" s="501"/>
      <c r="M27" s="501">
        <f t="shared" si="0"/>
        <v>54</v>
      </c>
      <c r="N27" s="519">
        <v>1</v>
      </c>
      <c r="O27" s="501">
        <f t="shared" si="1"/>
        <v>56</v>
      </c>
      <c r="P27" s="501"/>
      <c r="Q27" s="519">
        <v>61</v>
      </c>
      <c r="R27" s="578" t="s">
        <v>285</v>
      </c>
      <c r="S27" s="579"/>
      <c r="T27" s="497"/>
      <c r="U27" s="461" t="s">
        <v>244</v>
      </c>
      <c r="V27" s="501">
        <f t="shared" si="2"/>
        <v>36</v>
      </c>
      <c r="W27" s="501">
        <f t="shared" si="3"/>
        <v>18</v>
      </c>
      <c r="X27" s="501">
        <v>2</v>
      </c>
      <c r="Y27" s="501"/>
    </row>
    <row r="28" spans="1:25">
      <c r="A28" s="430">
        <f>IF(B28&lt;&gt;"",SUBTOTAL(103,$B$7:$B28),"")</f>
        <v>22</v>
      </c>
      <c r="B28" s="497">
        <v>1</v>
      </c>
      <c r="C28" s="531" t="s">
        <v>286</v>
      </c>
      <c r="D28" s="532" t="s">
        <v>278</v>
      </c>
      <c r="E28" s="532">
        <v>2</v>
      </c>
      <c r="F28" s="533" t="s">
        <v>252</v>
      </c>
      <c r="G28" s="501" t="s">
        <v>241</v>
      </c>
      <c r="H28" s="519"/>
      <c r="I28" s="501">
        <v>24</v>
      </c>
      <c r="J28" s="501">
        <v>12</v>
      </c>
      <c r="K28" s="501"/>
      <c r="L28" s="501"/>
      <c r="M28" s="501">
        <f t="shared" si="0"/>
        <v>36</v>
      </c>
      <c r="N28" s="519">
        <v>2</v>
      </c>
      <c r="O28" s="501">
        <f t="shared" si="1"/>
        <v>75</v>
      </c>
      <c r="P28" s="501"/>
      <c r="Q28" s="519">
        <v>61</v>
      </c>
      <c r="R28" s="578" t="s">
        <v>273</v>
      </c>
      <c r="S28" s="579"/>
      <c r="T28" s="497"/>
      <c r="U28" s="461" t="s">
        <v>244</v>
      </c>
      <c r="V28" s="501">
        <f t="shared" si="2"/>
        <v>48</v>
      </c>
      <c r="W28" s="501">
        <f t="shared" si="3"/>
        <v>24</v>
      </c>
      <c r="X28" s="501">
        <v>3</v>
      </c>
      <c r="Y28" s="501"/>
    </row>
    <row r="29" spans="1:25">
      <c r="A29" s="430">
        <f>IF(B29&lt;&gt;"",SUBTOTAL(103,$B$7:$B29),"")</f>
        <v>23</v>
      </c>
      <c r="B29" s="497">
        <v>1</v>
      </c>
      <c r="C29" s="534" t="s">
        <v>268</v>
      </c>
      <c r="D29" s="532" t="s">
        <v>261</v>
      </c>
      <c r="E29" s="535">
        <v>3</v>
      </c>
      <c r="F29" s="533" t="s">
        <v>240</v>
      </c>
      <c r="G29" s="501" t="s">
        <v>247</v>
      </c>
      <c r="H29" s="519" t="s">
        <v>262</v>
      </c>
      <c r="I29" s="501">
        <v>36</v>
      </c>
      <c r="J29" s="501">
        <v>18</v>
      </c>
      <c r="K29" s="501"/>
      <c r="L29" s="501"/>
      <c r="M29" s="501">
        <f t="shared" si="0"/>
        <v>54</v>
      </c>
      <c r="N29" s="519">
        <v>1</v>
      </c>
      <c r="O29" s="501">
        <f t="shared" si="1"/>
        <v>58</v>
      </c>
      <c r="P29" s="501"/>
      <c r="Q29" s="519">
        <v>61</v>
      </c>
      <c r="R29" s="578" t="s">
        <v>280</v>
      </c>
      <c r="S29" s="579" t="s">
        <v>287</v>
      </c>
      <c r="T29" s="497"/>
      <c r="U29" s="461"/>
      <c r="V29" s="501">
        <f t="shared" si="2"/>
        <v>36</v>
      </c>
      <c r="W29" s="501">
        <f t="shared" si="3"/>
        <v>18</v>
      </c>
      <c r="X29" s="501">
        <v>4</v>
      </c>
      <c r="Y29" s="501"/>
    </row>
    <row r="30" ht="19.5" customHeight="1" spans="1:25">
      <c r="A30" s="430">
        <f>IF(B30&lt;&gt;"",SUBTOTAL(103,$B$7:$B30),"")</f>
        <v>24</v>
      </c>
      <c r="B30" s="497">
        <v>1</v>
      </c>
      <c r="C30" s="536" t="s">
        <v>288</v>
      </c>
      <c r="D30" s="537"/>
      <c r="E30" s="501"/>
      <c r="F30" s="501"/>
      <c r="G30" s="501"/>
      <c r="H30" s="501"/>
      <c r="I30" s="568">
        <f t="shared" ref="I30:N30" si="4">SUM(I7:I29)</f>
        <v>696</v>
      </c>
      <c r="J30" s="568">
        <f t="shared" si="4"/>
        <v>348</v>
      </c>
      <c r="K30" s="568">
        <f t="shared" si="4"/>
        <v>0</v>
      </c>
      <c r="L30" s="568">
        <f t="shared" si="4"/>
        <v>0</v>
      </c>
      <c r="M30" s="568">
        <f t="shared" si="4"/>
        <v>1044</v>
      </c>
      <c r="N30" s="568">
        <f t="shared" si="4"/>
        <v>32</v>
      </c>
      <c r="O30" s="501">
        <f t="shared" si="1"/>
        <v>1450</v>
      </c>
      <c r="P30" s="501"/>
      <c r="Q30" s="501"/>
      <c r="R30" s="580"/>
      <c r="S30" s="580"/>
      <c r="T30" s="497"/>
      <c r="U30" s="461" t="s">
        <v>244</v>
      </c>
      <c r="V30" s="568">
        <f>SUM(V7:V29)</f>
        <v>960</v>
      </c>
      <c r="W30" s="568">
        <f>SUM(W7:W29)</f>
        <v>480</v>
      </c>
      <c r="X30" s="568">
        <f>SUM(X7:X29)</f>
        <v>10</v>
      </c>
      <c r="Y30" s="568">
        <f>SUM(Y7:Y29)</f>
        <v>0</v>
      </c>
    </row>
    <row r="31" ht="19.5" customHeight="1" spans="1:25">
      <c r="A31" s="430">
        <f>IF(B31&lt;&gt;"",SUBTOTAL(103,$B$7:$B31),"")</f>
        <v>25</v>
      </c>
      <c r="B31" s="538">
        <v>2</v>
      </c>
      <c r="C31" s="498" t="s">
        <v>289</v>
      </c>
      <c r="D31" s="499" t="s">
        <v>290</v>
      </c>
      <c r="E31" s="519">
        <v>3</v>
      </c>
      <c r="F31" s="499" t="s">
        <v>240</v>
      </c>
      <c r="G31" s="538" t="s">
        <v>247</v>
      </c>
      <c r="H31" s="519" t="s">
        <v>262</v>
      </c>
      <c r="I31" s="538">
        <v>36</v>
      </c>
      <c r="J31" s="538">
        <v>18</v>
      </c>
      <c r="K31" s="538"/>
      <c r="L31" s="538"/>
      <c r="M31" s="501">
        <f t="shared" ref="M31:M39" si="5">I31+J31+K31</f>
        <v>54</v>
      </c>
      <c r="N31" s="566">
        <v>3</v>
      </c>
      <c r="O31" s="501">
        <f t="shared" si="1"/>
        <v>162</v>
      </c>
      <c r="P31" s="569"/>
      <c r="Q31" s="523">
        <v>58</v>
      </c>
      <c r="R31" s="499" t="s">
        <v>255</v>
      </c>
      <c r="S31" s="574" t="s">
        <v>291</v>
      </c>
      <c r="T31" s="497"/>
      <c r="U31" s="461" t="s">
        <v>292</v>
      </c>
      <c r="V31" s="538">
        <f>I31*N31</f>
        <v>108</v>
      </c>
      <c r="W31" s="538">
        <f>J31*N31</f>
        <v>54</v>
      </c>
      <c r="X31" s="538">
        <v>0</v>
      </c>
      <c r="Y31" s="538"/>
    </row>
    <row r="32" ht="19.5" customHeight="1" spans="1:25">
      <c r="A32" s="430">
        <f>IF(B32&lt;&gt;"",SUBTOTAL(103,$B$7:$B32),"")</f>
        <v>26</v>
      </c>
      <c r="B32" s="538">
        <v>2</v>
      </c>
      <c r="C32" s="539" t="s">
        <v>293</v>
      </c>
      <c r="D32" s="527" t="s">
        <v>294</v>
      </c>
      <c r="E32" s="500">
        <v>3</v>
      </c>
      <c r="F32" s="499" t="s">
        <v>240</v>
      </c>
      <c r="G32" s="538" t="s">
        <v>247</v>
      </c>
      <c r="H32" s="519" t="s">
        <v>262</v>
      </c>
      <c r="I32" s="538">
        <v>36</v>
      </c>
      <c r="J32" s="538">
        <v>18</v>
      </c>
      <c r="K32" s="538"/>
      <c r="L32" s="538"/>
      <c r="M32" s="501">
        <f t="shared" si="5"/>
        <v>54</v>
      </c>
      <c r="N32" s="566">
        <v>1</v>
      </c>
      <c r="O32" s="501">
        <f t="shared" si="1"/>
        <v>54</v>
      </c>
      <c r="P32" s="569"/>
      <c r="Q32" s="523">
        <v>58</v>
      </c>
      <c r="R32" s="499" t="s">
        <v>295</v>
      </c>
      <c r="S32" s="574"/>
      <c r="T32" s="497"/>
      <c r="U32" s="409" t="s">
        <v>292</v>
      </c>
      <c r="V32" s="538">
        <f t="shared" ref="V32:V39" si="6">I32*N32</f>
        <v>36</v>
      </c>
      <c r="W32" s="538">
        <f t="shared" ref="W32:W39" si="7">J32*N32</f>
        <v>18</v>
      </c>
      <c r="X32" s="538">
        <v>0</v>
      </c>
      <c r="Y32" s="538"/>
    </row>
    <row r="33" ht="19.5" customHeight="1" spans="1:25">
      <c r="A33" s="430">
        <f>IF(B33&lt;&gt;"",SUBTOTAL(103,$B$7:$B33),"")</f>
        <v>27</v>
      </c>
      <c r="B33" s="538">
        <v>2</v>
      </c>
      <c r="C33" s="539" t="s">
        <v>296</v>
      </c>
      <c r="D33" s="499" t="s">
        <v>297</v>
      </c>
      <c r="E33" s="500">
        <v>3</v>
      </c>
      <c r="F33" s="499" t="s">
        <v>240</v>
      </c>
      <c r="G33" s="538" t="s">
        <v>247</v>
      </c>
      <c r="H33" s="519" t="s">
        <v>262</v>
      </c>
      <c r="I33" s="538">
        <v>36</v>
      </c>
      <c r="J33" s="538">
        <v>18</v>
      </c>
      <c r="K33" s="538"/>
      <c r="L33" s="538"/>
      <c r="M33" s="501">
        <f t="shared" si="5"/>
        <v>54</v>
      </c>
      <c r="N33" s="566">
        <v>2</v>
      </c>
      <c r="O33" s="501">
        <f t="shared" si="1"/>
        <v>108</v>
      </c>
      <c r="P33" s="569"/>
      <c r="Q33" s="523">
        <v>58</v>
      </c>
      <c r="R33" s="499" t="s">
        <v>298</v>
      </c>
      <c r="S33" s="574"/>
      <c r="T33" s="497"/>
      <c r="U33" s="409" t="s">
        <v>292</v>
      </c>
      <c r="V33" s="538">
        <f t="shared" si="6"/>
        <v>72</v>
      </c>
      <c r="W33" s="538">
        <f t="shared" si="7"/>
        <v>36</v>
      </c>
      <c r="X33" s="538">
        <v>0</v>
      </c>
      <c r="Y33" s="538"/>
    </row>
    <row r="34" ht="31.5" spans="1:25">
      <c r="A34" s="430">
        <f>IF(B34&lt;&gt;"",SUBTOTAL(103,$B$7:$B34),"")</f>
        <v>28</v>
      </c>
      <c r="B34" s="538">
        <v>2</v>
      </c>
      <c r="C34" s="540" t="s">
        <v>299</v>
      </c>
      <c r="D34" s="503" t="s">
        <v>300</v>
      </c>
      <c r="E34" s="500">
        <v>3</v>
      </c>
      <c r="F34" s="541" t="s">
        <v>240</v>
      </c>
      <c r="G34" s="538" t="s">
        <v>247</v>
      </c>
      <c r="H34" s="519" t="s">
        <v>262</v>
      </c>
      <c r="I34" s="538">
        <v>36</v>
      </c>
      <c r="J34" s="538">
        <v>18</v>
      </c>
      <c r="K34" s="538"/>
      <c r="L34" s="538"/>
      <c r="M34" s="501">
        <f t="shared" si="5"/>
        <v>54</v>
      </c>
      <c r="N34" s="566">
        <v>1</v>
      </c>
      <c r="O34" s="501">
        <f t="shared" si="1"/>
        <v>54</v>
      </c>
      <c r="P34" s="569"/>
      <c r="Q34" s="523">
        <v>58</v>
      </c>
      <c r="R34" s="541" t="s">
        <v>301</v>
      </c>
      <c r="S34" s="574" t="s">
        <v>302</v>
      </c>
      <c r="T34" s="497"/>
      <c r="U34" s="409" t="s">
        <v>292</v>
      </c>
      <c r="V34" s="538">
        <f t="shared" si="6"/>
        <v>36</v>
      </c>
      <c r="W34" s="538">
        <f t="shared" si="7"/>
        <v>18</v>
      </c>
      <c r="X34" s="538">
        <v>0</v>
      </c>
      <c r="Y34" s="538"/>
    </row>
    <row r="35" ht="31.5" spans="1:25">
      <c r="A35" s="430">
        <f>IF(B35&lt;&gt;"",SUBTOTAL(103,$B$7:$B35),"")</f>
        <v>29</v>
      </c>
      <c r="B35" s="538">
        <v>2</v>
      </c>
      <c r="C35" s="502" t="s">
        <v>303</v>
      </c>
      <c r="D35" s="503" t="s">
        <v>304</v>
      </c>
      <c r="E35" s="504">
        <v>3</v>
      </c>
      <c r="F35" s="504" t="s">
        <v>240</v>
      </c>
      <c r="G35" s="538" t="s">
        <v>247</v>
      </c>
      <c r="H35" s="519" t="s">
        <v>262</v>
      </c>
      <c r="I35" s="538">
        <v>36</v>
      </c>
      <c r="J35" s="538">
        <v>18</v>
      </c>
      <c r="K35" s="538"/>
      <c r="L35" s="538"/>
      <c r="M35" s="501">
        <f t="shared" si="5"/>
        <v>54</v>
      </c>
      <c r="N35" s="566">
        <v>1</v>
      </c>
      <c r="O35" s="501">
        <f t="shared" si="1"/>
        <v>54</v>
      </c>
      <c r="P35" s="569"/>
      <c r="Q35" s="523">
        <v>58</v>
      </c>
      <c r="R35" s="503" t="s">
        <v>249</v>
      </c>
      <c r="S35" s="574"/>
      <c r="T35" s="497"/>
      <c r="U35" s="409" t="s">
        <v>292</v>
      </c>
      <c r="V35" s="538">
        <f t="shared" si="6"/>
        <v>36</v>
      </c>
      <c r="W35" s="538">
        <f t="shared" si="7"/>
        <v>18</v>
      </c>
      <c r="X35" s="538">
        <v>0</v>
      </c>
      <c r="Y35" s="538"/>
    </row>
    <row r="36" ht="19.5" customHeight="1" spans="1:25">
      <c r="A36" s="430">
        <f>IF(B36&lt;&gt;"",SUBTOTAL(103,$B$7:$B36),"")</f>
        <v>30</v>
      </c>
      <c r="B36" s="538">
        <v>2</v>
      </c>
      <c r="C36" s="517" t="s">
        <v>305</v>
      </c>
      <c r="D36" s="486" t="s">
        <v>306</v>
      </c>
      <c r="E36" s="486">
        <v>2</v>
      </c>
      <c r="F36" s="486" t="s">
        <v>252</v>
      </c>
      <c r="G36" s="538" t="s">
        <v>241</v>
      </c>
      <c r="H36" s="538"/>
      <c r="I36" s="538">
        <v>24</v>
      </c>
      <c r="J36" s="538">
        <v>12</v>
      </c>
      <c r="K36" s="538"/>
      <c r="L36" s="538"/>
      <c r="M36" s="501">
        <f t="shared" si="5"/>
        <v>36</v>
      </c>
      <c r="N36" s="567">
        <v>1</v>
      </c>
      <c r="O36" s="501">
        <f t="shared" si="1"/>
        <v>36</v>
      </c>
      <c r="P36" s="569"/>
      <c r="Q36" s="523">
        <v>60</v>
      </c>
      <c r="R36" s="486" t="s">
        <v>259</v>
      </c>
      <c r="S36" s="577"/>
      <c r="T36" s="497"/>
      <c r="U36" s="409" t="s">
        <v>292</v>
      </c>
      <c r="V36" s="538">
        <f t="shared" si="6"/>
        <v>24</v>
      </c>
      <c r="W36" s="538">
        <f t="shared" si="7"/>
        <v>12</v>
      </c>
      <c r="X36" s="538">
        <v>0</v>
      </c>
      <c r="Y36" s="538"/>
    </row>
    <row r="37" ht="19.5" customHeight="1" spans="1:25">
      <c r="A37" s="430">
        <f>IF(B37&lt;&gt;"",SUBTOTAL(103,$B$7:$B37),"")</f>
        <v>31</v>
      </c>
      <c r="B37" s="538">
        <v>2</v>
      </c>
      <c r="C37" s="517" t="s">
        <v>307</v>
      </c>
      <c r="D37" s="486" t="s">
        <v>300</v>
      </c>
      <c r="E37" s="486">
        <v>3</v>
      </c>
      <c r="F37" s="486" t="s">
        <v>252</v>
      </c>
      <c r="G37" s="538" t="s">
        <v>247</v>
      </c>
      <c r="H37" s="519" t="s">
        <v>262</v>
      </c>
      <c r="I37" s="538">
        <v>36</v>
      </c>
      <c r="J37" s="538">
        <v>18</v>
      </c>
      <c r="K37" s="538"/>
      <c r="L37" s="538"/>
      <c r="M37" s="501">
        <f t="shared" si="5"/>
        <v>54</v>
      </c>
      <c r="N37" s="566">
        <v>1</v>
      </c>
      <c r="O37" s="501">
        <f t="shared" si="1"/>
        <v>54</v>
      </c>
      <c r="P37" s="569"/>
      <c r="Q37" s="523">
        <v>60</v>
      </c>
      <c r="R37" s="486" t="s">
        <v>280</v>
      </c>
      <c r="S37" s="574"/>
      <c r="T37" s="497"/>
      <c r="U37" s="409" t="s">
        <v>292</v>
      </c>
      <c r="V37" s="538">
        <f t="shared" si="6"/>
        <v>36</v>
      </c>
      <c r="W37" s="538">
        <f t="shared" si="7"/>
        <v>18</v>
      </c>
      <c r="X37" s="538">
        <v>0</v>
      </c>
      <c r="Y37" s="538"/>
    </row>
    <row r="38" ht="31.5" spans="1:25">
      <c r="A38" s="430">
        <f>IF(B38&lt;&gt;"",SUBTOTAL(103,$B$7:$B38),"")</f>
        <v>32</v>
      </c>
      <c r="B38" s="538">
        <v>2</v>
      </c>
      <c r="C38" s="515" t="s">
        <v>308</v>
      </c>
      <c r="D38" s="519" t="s">
        <v>309</v>
      </c>
      <c r="E38" s="527">
        <v>3</v>
      </c>
      <c r="F38" s="519" t="s">
        <v>252</v>
      </c>
      <c r="G38" s="538" t="s">
        <v>247</v>
      </c>
      <c r="H38" s="519" t="s">
        <v>262</v>
      </c>
      <c r="I38" s="538">
        <v>36</v>
      </c>
      <c r="J38" s="538">
        <v>18</v>
      </c>
      <c r="K38" s="538"/>
      <c r="L38" s="538"/>
      <c r="M38" s="501">
        <f t="shared" si="5"/>
        <v>54</v>
      </c>
      <c r="N38" s="566">
        <v>1</v>
      </c>
      <c r="O38" s="501">
        <f t="shared" si="1"/>
        <v>54</v>
      </c>
      <c r="P38" s="569"/>
      <c r="Q38" s="523">
        <v>60</v>
      </c>
      <c r="R38" s="523" t="s">
        <v>282</v>
      </c>
      <c r="S38" s="574"/>
      <c r="T38" s="497"/>
      <c r="U38" s="409" t="s">
        <v>292</v>
      </c>
      <c r="V38" s="538">
        <f t="shared" si="6"/>
        <v>36</v>
      </c>
      <c r="W38" s="538">
        <f t="shared" si="7"/>
        <v>18</v>
      </c>
      <c r="X38" s="538">
        <v>0</v>
      </c>
      <c r="Y38" s="538"/>
    </row>
    <row r="39" ht="19.5" customHeight="1" spans="1:25">
      <c r="A39" s="430">
        <f>IF(B39&lt;&gt;"",SUBTOTAL(103,$B$7:$B39),"")</f>
        <v>33</v>
      </c>
      <c r="B39" s="538">
        <v>2</v>
      </c>
      <c r="C39" s="542" t="s">
        <v>310</v>
      </c>
      <c r="D39" s="532" t="s">
        <v>306</v>
      </c>
      <c r="E39" s="535">
        <v>2</v>
      </c>
      <c r="F39" s="532" t="s">
        <v>252</v>
      </c>
      <c r="G39" s="538" t="s">
        <v>241</v>
      </c>
      <c r="H39" s="538"/>
      <c r="I39" s="538">
        <v>24</v>
      </c>
      <c r="J39" s="538">
        <v>12</v>
      </c>
      <c r="K39" s="538"/>
      <c r="L39" s="538"/>
      <c r="M39" s="501">
        <f t="shared" si="5"/>
        <v>36</v>
      </c>
      <c r="N39" s="519">
        <v>2</v>
      </c>
      <c r="O39" s="501">
        <f t="shared" si="1"/>
        <v>72</v>
      </c>
      <c r="P39" s="569"/>
      <c r="Q39" s="519">
        <v>61</v>
      </c>
      <c r="R39" s="578" t="s">
        <v>279</v>
      </c>
      <c r="S39" s="542"/>
      <c r="T39" s="497"/>
      <c r="U39" s="409" t="s">
        <v>292</v>
      </c>
      <c r="V39" s="538">
        <f t="shared" si="6"/>
        <v>48</v>
      </c>
      <c r="W39" s="538">
        <f t="shared" si="7"/>
        <v>24</v>
      </c>
      <c r="X39" s="538">
        <v>0</v>
      </c>
      <c r="Y39" s="538"/>
    </row>
    <row r="40" ht="19.5" customHeight="1" spans="1:25">
      <c r="A40" s="430">
        <f>IF(B40&lt;&gt;"",SUBTOTAL(103,$B$7:$B40),"")</f>
        <v>34</v>
      </c>
      <c r="B40" s="538">
        <v>2</v>
      </c>
      <c r="C40" s="536" t="s">
        <v>288</v>
      </c>
      <c r="D40" s="543"/>
      <c r="E40" s="538"/>
      <c r="F40" s="538"/>
      <c r="G40" s="538"/>
      <c r="H40" s="538"/>
      <c r="I40" s="570">
        <f t="shared" ref="I40:N40" si="8">SUM(I31:I39)</f>
        <v>300</v>
      </c>
      <c r="J40" s="570">
        <f t="shared" si="8"/>
        <v>150</v>
      </c>
      <c r="K40" s="570">
        <f t="shared" si="8"/>
        <v>0</v>
      </c>
      <c r="L40" s="570">
        <f t="shared" si="8"/>
        <v>0</v>
      </c>
      <c r="M40" s="570">
        <f t="shared" si="8"/>
        <v>450</v>
      </c>
      <c r="N40" s="570">
        <f t="shared" si="8"/>
        <v>13</v>
      </c>
      <c r="O40" s="501">
        <f t="shared" si="1"/>
        <v>648</v>
      </c>
      <c r="P40" s="569"/>
      <c r="Q40" s="538"/>
      <c r="R40" s="538"/>
      <c r="S40" s="581"/>
      <c r="T40" s="497"/>
      <c r="U40" s="409" t="s">
        <v>292</v>
      </c>
      <c r="V40" s="570">
        <f>SUM(V31:V39)</f>
        <v>432</v>
      </c>
      <c r="W40" s="570">
        <f>SUM(W31:W39)</f>
        <v>216</v>
      </c>
      <c r="X40" s="570">
        <f>SUM(X31:X39)</f>
        <v>0</v>
      </c>
      <c r="Y40" s="570">
        <f>SUM(Y31:Y39)</f>
        <v>0</v>
      </c>
    </row>
    <row r="41" ht="19.5" customHeight="1" spans="1:25">
      <c r="A41" s="430">
        <f>IF(B41&lt;&gt;"",SUBTOTAL(103,$B$7:$B41),"")</f>
        <v>35</v>
      </c>
      <c r="B41" s="538">
        <v>3</v>
      </c>
      <c r="C41" s="515" t="s">
        <v>311</v>
      </c>
      <c r="D41" s="499" t="s">
        <v>312</v>
      </c>
      <c r="E41" s="500">
        <v>3</v>
      </c>
      <c r="F41" s="499" t="s">
        <v>252</v>
      </c>
      <c r="G41" s="538" t="s">
        <v>247</v>
      </c>
      <c r="H41" s="519" t="s">
        <v>262</v>
      </c>
      <c r="I41" s="538">
        <v>36</v>
      </c>
      <c r="J41" s="538">
        <v>18</v>
      </c>
      <c r="K41" s="538"/>
      <c r="L41" s="538"/>
      <c r="M41" s="501">
        <f t="shared" ref="M41:M55" si="9">I41+J41+K41</f>
        <v>54</v>
      </c>
      <c r="N41" s="566">
        <v>1</v>
      </c>
      <c r="O41" s="501">
        <f t="shared" si="1"/>
        <v>54</v>
      </c>
      <c r="P41" s="569"/>
      <c r="Q41" s="465">
        <v>58</v>
      </c>
      <c r="R41" s="499" t="s">
        <v>313</v>
      </c>
      <c r="S41" s="574"/>
      <c r="T41" s="497"/>
      <c r="U41" s="409" t="s">
        <v>314</v>
      </c>
      <c r="V41" s="538">
        <f>I41*N41</f>
        <v>36</v>
      </c>
      <c r="W41" s="538">
        <f>J41*N41</f>
        <v>18</v>
      </c>
      <c r="X41" s="538">
        <v>0</v>
      </c>
      <c r="Y41" s="538"/>
    </row>
    <row r="42" spans="1:25">
      <c r="A42" s="430">
        <f>IF(B42&lt;&gt;"",SUBTOTAL(103,$B$7:$B42),"")</f>
        <v>36</v>
      </c>
      <c r="B42" s="538">
        <v>3</v>
      </c>
      <c r="C42" s="498" t="s">
        <v>311</v>
      </c>
      <c r="D42" s="499" t="s">
        <v>312</v>
      </c>
      <c r="E42" s="500">
        <v>3</v>
      </c>
      <c r="F42" s="522" t="s">
        <v>240</v>
      </c>
      <c r="G42" s="538" t="s">
        <v>247</v>
      </c>
      <c r="H42" s="519" t="s">
        <v>262</v>
      </c>
      <c r="I42" s="538">
        <v>36</v>
      </c>
      <c r="J42" s="538">
        <v>18</v>
      </c>
      <c r="K42" s="538"/>
      <c r="L42" s="538"/>
      <c r="M42" s="501">
        <f t="shared" si="9"/>
        <v>54</v>
      </c>
      <c r="N42" s="566">
        <v>2</v>
      </c>
      <c r="O42" s="501">
        <f t="shared" si="1"/>
        <v>108</v>
      </c>
      <c r="P42" s="569"/>
      <c r="Q42" s="465">
        <v>58</v>
      </c>
      <c r="R42" s="499" t="s">
        <v>273</v>
      </c>
      <c r="S42" s="574" t="s">
        <v>315</v>
      </c>
      <c r="T42" s="497"/>
      <c r="U42" s="409" t="s">
        <v>314</v>
      </c>
      <c r="V42" s="538">
        <f t="shared" ref="V42:V55" si="10">I42*N42</f>
        <v>72</v>
      </c>
      <c r="W42" s="538">
        <f t="shared" ref="W42:W55" si="11">J42*N42</f>
        <v>36</v>
      </c>
      <c r="X42" s="538">
        <v>0</v>
      </c>
      <c r="Y42" s="538"/>
    </row>
    <row r="43" ht="16.5" spans="1:25">
      <c r="A43" s="430">
        <f>IF(B43&lt;&gt;"",SUBTOTAL(103,$B$7:$B43),"")</f>
        <v>37</v>
      </c>
      <c r="B43" s="538">
        <v>3</v>
      </c>
      <c r="C43" s="544" t="s">
        <v>316</v>
      </c>
      <c r="D43" s="499" t="s">
        <v>317</v>
      </c>
      <c r="E43" s="545">
        <v>3</v>
      </c>
      <c r="F43" s="499" t="s">
        <v>252</v>
      </c>
      <c r="G43" s="538" t="s">
        <v>247</v>
      </c>
      <c r="H43" s="519" t="s">
        <v>262</v>
      </c>
      <c r="I43" s="538">
        <v>36</v>
      </c>
      <c r="J43" s="538">
        <v>18</v>
      </c>
      <c r="K43" s="538"/>
      <c r="L43" s="538"/>
      <c r="M43" s="501">
        <f t="shared" si="9"/>
        <v>54</v>
      </c>
      <c r="N43" s="566">
        <v>1</v>
      </c>
      <c r="O43" s="501">
        <f t="shared" si="1"/>
        <v>54</v>
      </c>
      <c r="P43" s="569"/>
      <c r="Q43" s="465">
        <v>58</v>
      </c>
      <c r="R43" s="499" t="s">
        <v>273</v>
      </c>
      <c r="S43" s="574"/>
      <c r="T43" s="497"/>
      <c r="U43" s="409" t="s">
        <v>314</v>
      </c>
      <c r="V43" s="538">
        <f t="shared" si="10"/>
        <v>36</v>
      </c>
      <c r="W43" s="538">
        <f t="shared" si="11"/>
        <v>18</v>
      </c>
      <c r="X43" s="538">
        <v>0</v>
      </c>
      <c r="Y43" s="538"/>
    </row>
    <row r="44" ht="19.5" customHeight="1" spans="1:25">
      <c r="A44" s="430">
        <f>IF(B44&lt;&gt;"",SUBTOTAL(103,$B$7:$B44),"")</f>
        <v>38</v>
      </c>
      <c r="B44" s="538">
        <v>3</v>
      </c>
      <c r="C44" s="498" t="s">
        <v>318</v>
      </c>
      <c r="D44" s="527" t="s">
        <v>319</v>
      </c>
      <c r="E44" s="500">
        <v>3</v>
      </c>
      <c r="F44" s="522" t="s">
        <v>240</v>
      </c>
      <c r="G44" s="538" t="s">
        <v>247</v>
      </c>
      <c r="H44" s="519" t="s">
        <v>262</v>
      </c>
      <c r="I44" s="538">
        <v>36</v>
      </c>
      <c r="J44" s="538">
        <v>18</v>
      </c>
      <c r="K44" s="538"/>
      <c r="L44" s="538"/>
      <c r="M44" s="501">
        <f t="shared" si="9"/>
        <v>54</v>
      </c>
      <c r="N44" s="566">
        <v>2</v>
      </c>
      <c r="O44" s="501">
        <f t="shared" si="1"/>
        <v>108</v>
      </c>
      <c r="P44" s="569"/>
      <c r="Q44" s="465">
        <v>58</v>
      </c>
      <c r="R44" s="499" t="s">
        <v>279</v>
      </c>
      <c r="S44" s="574" t="s">
        <v>320</v>
      </c>
      <c r="T44" s="497"/>
      <c r="U44" s="409" t="s">
        <v>314</v>
      </c>
      <c r="V44" s="538">
        <f t="shared" si="10"/>
        <v>72</v>
      </c>
      <c r="W44" s="538">
        <f t="shared" si="11"/>
        <v>36</v>
      </c>
      <c r="X44" s="538">
        <v>0</v>
      </c>
      <c r="Y44" s="538"/>
    </row>
    <row r="45" ht="31.5" spans="1:25">
      <c r="A45" s="430">
        <f>IF(B45&lt;&gt;"",SUBTOTAL(103,$B$7:$B45),"")</f>
        <v>39</v>
      </c>
      <c r="B45" s="538">
        <v>3</v>
      </c>
      <c r="C45" s="502" t="s">
        <v>321</v>
      </c>
      <c r="D45" s="503" t="s">
        <v>322</v>
      </c>
      <c r="E45" s="504">
        <v>3</v>
      </c>
      <c r="F45" s="504" t="s">
        <v>240</v>
      </c>
      <c r="G45" s="538" t="s">
        <v>247</v>
      </c>
      <c r="H45" s="519" t="s">
        <v>262</v>
      </c>
      <c r="I45" s="538">
        <v>36</v>
      </c>
      <c r="J45" s="538">
        <v>18</v>
      </c>
      <c r="K45" s="538"/>
      <c r="L45" s="538"/>
      <c r="M45" s="501">
        <f t="shared" si="9"/>
        <v>54</v>
      </c>
      <c r="N45" s="566">
        <v>1</v>
      </c>
      <c r="O45" s="501">
        <f t="shared" si="1"/>
        <v>54</v>
      </c>
      <c r="P45" s="569"/>
      <c r="Q45" s="465">
        <v>58</v>
      </c>
      <c r="R45" s="503" t="s">
        <v>249</v>
      </c>
      <c r="S45" s="574"/>
      <c r="T45" s="497"/>
      <c r="U45" s="409" t="s">
        <v>314</v>
      </c>
      <c r="V45" s="538">
        <f t="shared" si="10"/>
        <v>36</v>
      </c>
      <c r="W45" s="538">
        <f t="shared" si="11"/>
        <v>18</v>
      </c>
      <c r="X45" s="538">
        <v>0</v>
      </c>
      <c r="Y45" s="538"/>
    </row>
    <row r="46" ht="19.5" customHeight="1" spans="1:25">
      <c r="A46" s="430">
        <f>IF(B46&lt;&gt;"",SUBTOTAL(103,$B$7:$B46),"")</f>
        <v>40</v>
      </c>
      <c r="B46" s="538">
        <v>3</v>
      </c>
      <c r="C46" s="509" t="s">
        <v>323</v>
      </c>
      <c r="D46" s="486" t="s">
        <v>324</v>
      </c>
      <c r="E46" s="486">
        <v>3</v>
      </c>
      <c r="F46" s="499" t="s">
        <v>240</v>
      </c>
      <c r="G46" s="538" t="s">
        <v>247</v>
      </c>
      <c r="H46" s="519" t="s">
        <v>262</v>
      </c>
      <c r="I46" s="538">
        <v>36</v>
      </c>
      <c r="J46" s="538">
        <v>18</v>
      </c>
      <c r="K46" s="538"/>
      <c r="L46" s="538"/>
      <c r="M46" s="501">
        <f t="shared" si="9"/>
        <v>54</v>
      </c>
      <c r="N46" s="566">
        <v>2</v>
      </c>
      <c r="O46" s="501">
        <f t="shared" si="1"/>
        <v>108</v>
      </c>
      <c r="P46" s="569"/>
      <c r="Q46" s="465">
        <v>59</v>
      </c>
      <c r="R46" s="582" t="s">
        <v>243</v>
      </c>
      <c r="S46" s="574"/>
      <c r="T46" s="497"/>
      <c r="U46" s="409" t="s">
        <v>314</v>
      </c>
      <c r="V46" s="538">
        <f t="shared" si="10"/>
        <v>72</v>
      </c>
      <c r="W46" s="538">
        <f t="shared" si="11"/>
        <v>36</v>
      </c>
      <c r="X46" s="538">
        <v>0</v>
      </c>
      <c r="Y46" s="538"/>
    </row>
    <row r="47" ht="19.5" customHeight="1" spans="1:25">
      <c r="A47" s="430">
        <f>IF(B47&lt;&gt;"",SUBTOTAL(103,$B$7:$B47),"")</f>
        <v>41</v>
      </c>
      <c r="B47" s="538">
        <v>3</v>
      </c>
      <c r="C47" s="509" t="s">
        <v>316</v>
      </c>
      <c r="D47" s="486" t="s">
        <v>317</v>
      </c>
      <c r="E47" s="486">
        <v>3</v>
      </c>
      <c r="F47" s="486" t="s">
        <v>240</v>
      </c>
      <c r="G47" s="538" t="s">
        <v>247</v>
      </c>
      <c r="H47" s="519" t="s">
        <v>262</v>
      </c>
      <c r="I47" s="538">
        <v>36</v>
      </c>
      <c r="J47" s="538">
        <v>18</v>
      </c>
      <c r="K47" s="538"/>
      <c r="L47" s="538"/>
      <c r="M47" s="501">
        <f t="shared" si="9"/>
        <v>54</v>
      </c>
      <c r="N47" s="566">
        <v>1</v>
      </c>
      <c r="O47" s="501">
        <f t="shared" si="1"/>
        <v>54</v>
      </c>
      <c r="P47" s="569"/>
      <c r="Q47" s="465">
        <v>59</v>
      </c>
      <c r="R47" s="582" t="s">
        <v>243</v>
      </c>
      <c r="S47" s="574" t="s">
        <v>325</v>
      </c>
      <c r="T47" s="497"/>
      <c r="U47" s="409" t="s">
        <v>314</v>
      </c>
      <c r="V47" s="538">
        <f t="shared" si="10"/>
        <v>36</v>
      </c>
      <c r="W47" s="538">
        <f t="shared" si="11"/>
        <v>18</v>
      </c>
      <c r="X47" s="538">
        <v>0</v>
      </c>
      <c r="Y47" s="538"/>
    </row>
    <row r="48" ht="19.5" customHeight="1" spans="1:25">
      <c r="A48" s="430">
        <f>IF(B48&lt;&gt;"",SUBTOTAL(103,$B$7:$B48),"")</f>
        <v>42</v>
      </c>
      <c r="B48" s="538">
        <v>3</v>
      </c>
      <c r="C48" s="509" t="s">
        <v>311</v>
      </c>
      <c r="D48" s="523" t="s">
        <v>312</v>
      </c>
      <c r="E48" s="523">
        <v>3</v>
      </c>
      <c r="F48" s="499" t="s">
        <v>240</v>
      </c>
      <c r="G48" s="501" t="s">
        <v>247</v>
      </c>
      <c r="H48" s="519" t="s">
        <v>262</v>
      </c>
      <c r="I48" s="501">
        <v>36</v>
      </c>
      <c r="J48" s="501">
        <v>18</v>
      </c>
      <c r="K48" s="501"/>
      <c r="L48" s="501"/>
      <c r="M48" s="501">
        <f t="shared" si="9"/>
        <v>54</v>
      </c>
      <c r="N48" s="566">
        <v>1</v>
      </c>
      <c r="O48" s="501">
        <f t="shared" si="1"/>
        <v>54</v>
      </c>
      <c r="P48" s="501"/>
      <c r="Q48" s="465">
        <v>59</v>
      </c>
      <c r="R48" s="557" t="s">
        <v>273</v>
      </c>
      <c r="S48" s="574"/>
      <c r="T48" s="497"/>
      <c r="U48" s="461" t="s">
        <v>314</v>
      </c>
      <c r="V48" s="538">
        <f t="shared" si="10"/>
        <v>36</v>
      </c>
      <c r="W48" s="538">
        <f t="shared" si="11"/>
        <v>18</v>
      </c>
      <c r="X48" s="501">
        <v>0</v>
      </c>
      <c r="Y48" s="501"/>
    </row>
    <row r="49" ht="19.5" customHeight="1" spans="1:25">
      <c r="A49" s="430">
        <f>IF(B49&lt;&gt;"",SUBTOTAL(103,$B$7:$B49),"")</f>
        <v>43</v>
      </c>
      <c r="B49" s="538">
        <v>3</v>
      </c>
      <c r="C49" s="517" t="s">
        <v>326</v>
      </c>
      <c r="D49" s="486" t="s">
        <v>319</v>
      </c>
      <c r="E49" s="486">
        <v>3</v>
      </c>
      <c r="F49" s="499" t="s">
        <v>240</v>
      </c>
      <c r="G49" s="501" t="s">
        <v>247</v>
      </c>
      <c r="H49" s="519" t="s">
        <v>262</v>
      </c>
      <c r="I49" s="501">
        <v>36</v>
      </c>
      <c r="J49" s="501">
        <v>18</v>
      </c>
      <c r="K49" s="501"/>
      <c r="L49" s="501"/>
      <c r="M49" s="501">
        <f t="shared" si="9"/>
        <v>54</v>
      </c>
      <c r="N49" s="566">
        <v>1</v>
      </c>
      <c r="O49" s="501">
        <f t="shared" si="1"/>
        <v>54</v>
      </c>
      <c r="P49" s="501"/>
      <c r="Q49" s="465">
        <v>59</v>
      </c>
      <c r="R49" s="557" t="s">
        <v>295</v>
      </c>
      <c r="S49" s="574" t="s">
        <v>327</v>
      </c>
      <c r="T49" s="497"/>
      <c r="U49" s="461" t="s">
        <v>314</v>
      </c>
      <c r="V49" s="538">
        <f t="shared" si="10"/>
        <v>36</v>
      </c>
      <c r="W49" s="538">
        <f t="shared" si="11"/>
        <v>18</v>
      </c>
      <c r="X49" s="501">
        <v>0</v>
      </c>
      <c r="Y49" s="501"/>
    </row>
    <row r="50" ht="31.5" spans="1:25">
      <c r="A50" s="430">
        <f>IF(B50&lt;&gt;"",SUBTOTAL(103,$B$7:$B50),"")</f>
        <v>44</v>
      </c>
      <c r="B50" s="538">
        <v>3</v>
      </c>
      <c r="C50" s="509" t="s">
        <v>328</v>
      </c>
      <c r="D50" s="507" t="s">
        <v>329</v>
      </c>
      <c r="E50" s="486">
        <v>3</v>
      </c>
      <c r="F50" s="499" t="s">
        <v>240</v>
      </c>
      <c r="G50" s="501" t="s">
        <v>247</v>
      </c>
      <c r="H50" s="519" t="s">
        <v>262</v>
      </c>
      <c r="I50" s="501">
        <v>36</v>
      </c>
      <c r="J50" s="501">
        <v>18</v>
      </c>
      <c r="K50" s="501"/>
      <c r="L50" s="501"/>
      <c r="M50" s="501">
        <f t="shared" si="9"/>
        <v>54</v>
      </c>
      <c r="N50" s="566">
        <v>2</v>
      </c>
      <c r="O50" s="501">
        <f t="shared" si="1"/>
        <v>108</v>
      </c>
      <c r="P50" s="501"/>
      <c r="Q50" s="465">
        <v>59</v>
      </c>
      <c r="R50" s="519" t="s">
        <v>249</v>
      </c>
      <c r="S50" s="574"/>
      <c r="T50" s="497"/>
      <c r="U50" s="461" t="s">
        <v>314</v>
      </c>
      <c r="V50" s="538">
        <f t="shared" si="10"/>
        <v>72</v>
      </c>
      <c r="W50" s="538">
        <f t="shared" si="11"/>
        <v>36</v>
      </c>
      <c r="X50" s="501">
        <v>0</v>
      </c>
      <c r="Y50" s="501"/>
    </row>
    <row r="51" ht="31.5" spans="1:25">
      <c r="A51" s="430">
        <f>IF(B51&lt;&gt;"",SUBTOTAL(103,$B$7:$B51),"")</f>
        <v>45</v>
      </c>
      <c r="B51" s="538">
        <v>3</v>
      </c>
      <c r="C51" s="509" t="s">
        <v>330</v>
      </c>
      <c r="D51" s="507" t="s">
        <v>331</v>
      </c>
      <c r="E51" s="486">
        <v>3</v>
      </c>
      <c r="F51" s="486" t="s">
        <v>252</v>
      </c>
      <c r="G51" s="501" t="s">
        <v>247</v>
      </c>
      <c r="H51" s="519" t="s">
        <v>262</v>
      </c>
      <c r="I51" s="501">
        <v>36</v>
      </c>
      <c r="J51" s="501">
        <v>18</v>
      </c>
      <c r="K51" s="501"/>
      <c r="L51" s="501"/>
      <c r="M51" s="501">
        <f t="shared" si="9"/>
        <v>54</v>
      </c>
      <c r="N51" s="566">
        <v>2</v>
      </c>
      <c r="O51" s="501">
        <f t="shared" si="1"/>
        <v>108</v>
      </c>
      <c r="P51" s="501"/>
      <c r="Q51" s="465">
        <v>59</v>
      </c>
      <c r="R51" s="519" t="s">
        <v>249</v>
      </c>
      <c r="S51" s="574"/>
      <c r="T51" s="497"/>
      <c r="U51" s="461" t="s">
        <v>314</v>
      </c>
      <c r="V51" s="538">
        <f t="shared" si="10"/>
        <v>72</v>
      </c>
      <c r="W51" s="538">
        <f t="shared" si="11"/>
        <v>36</v>
      </c>
      <c r="X51" s="501">
        <v>0</v>
      </c>
      <c r="Y51" s="501"/>
    </row>
    <row r="52" ht="31.5" spans="1:25">
      <c r="A52" s="430">
        <f>IF(B52&lt;&gt;"",SUBTOTAL(103,$B$7:$B52),"")</f>
        <v>46</v>
      </c>
      <c r="B52" s="538">
        <v>3</v>
      </c>
      <c r="C52" s="546" t="s">
        <v>332</v>
      </c>
      <c r="D52" s="547" t="s">
        <v>322</v>
      </c>
      <c r="E52" s="486">
        <v>3</v>
      </c>
      <c r="F52" s="486" t="s">
        <v>252</v>
      </c>
      <c r="G52" s="538" t="s">
        <v>247</v>
      </c>
      <c r="H52" s="519" t="s">
        <v>262</v>
      </c>
      <c r="I52" s="501">
        <v>36</v>
      </c>
      <c r="J52" s="501">
        <v>18</v>
      </c>
      <c r="K52" s="501"/>
      <c r="L52" s="501"/>
      <c r="M52" s="501">
        <f t="shared" si="9"/>
        <v>54</v>
      </c>
      <c r="N52" s="566">
        <v>1</v>
      </c>
      <c r="O52" s="501">
        <f t="shared" si="1"/>
        <v>54</v>
      </c>
      <c r="P52" s="501"/>
      <c r="Q52" s="465">
        <v>59</v>
      </c>
      <c r="R52" s="583" t="s">
        <v>333</v>
      </c>
      <c r="S52" s="574"/>
      <c r="T52" s="497"/>
      <c r="U52" s="461" t="s">
        <v>314</v>
      </c>
      <c r="V52" s="538">
        <f t="shared" si="10"/>
        <v>36</v>
      </c>
      <c r="W52" s="538">
        <f t="shared" si="11"/>
        <v>18</v>
      </c>
      <c r="X52" s="501"/>
      <c r="Y52" s="501"/>
    </row>
    <row r="53" ht="31.5" spans="1:25">
      <c r="A53" s="430">
        <f>IF(B53&lt;&gt;"",SUBTOTAL(103,$B$7:$B53),"")</f>
        <v>47</v>
      </c>
      <c r="B53" s="538">
        <v>3</v>
      </c>
      <c r="C53" s="548" t="s">
        <v>328</v>
      </c>
      <c r="D53" s="507" t="s">
        <v>329</v>
      </c>
      <c r="E53" s="511">
        <v>3</v>
      </c>
      <c r="F53" s="549" t="s">
        <v>252</v>
      </c>
      <c r="G53" s="538" t="s">
        <v>247</v>
      </c>
      <c r="H53" s="519" t="s">
        <v>262</v>
      </c>
      <c r="I53" s="501">
        <v>36</v>
      </c>
      <c r="J53" s="501">
        <v>18</v>
      </c>
      <c r="K53" s="501"/>
      <c r="L53" s="501"/>
      <c r="M53" s="501">
        <f t="shared" si="9"/>
        <v>54</v>
      </c>
      <c r="N53" s="566">
        <v>2</v>
      </c>
      <c r="O53" s="501">
        <f t="shared" si="1"/>
        <v>108</v>
      </c>
      <c r="P53" s="501"/>
      <c r="Q53" s="465">
        <v>59</v>
      </c>
      <c r="R53" s="583" t="s">
        <v>334</v>
      </c>
      <c r="S53" s="574"/>
      <c r="T53" s="497"/>
      <c r="U53" s="461" t="s">
        <v>314</v>
      </c>
      <c r="V53" s="538">
        <f t="shared" si="10"/>
        <v>72</v>
      </c>
      <c r="W53" s="538">
        <f t="shared" si="11"/>
        <v>36</v>
      </c>
      <c r="X53" s="501"/>
      <c r="Y53" s="501"/>
    </row>
    <row r="54" spans="1:25">
      <c r="A54" s="430">
        <f>IF(B54&lt;&gt;"",SUBTOTAL(103,$B$7:$B54),"")</f>
        <v>48</v>
      </c>
      <c r="B54" s="538">
        <v>3</v>
      </c>
      <c r="C54" s="517" t="s">
        <v>326</v>
      </c>
      <c r="D54" s="486" t="s">
        <v>319</v>
      </c>
      <c r="E54" s="550">
        <v>3</v>
      </c>
      <c r="F54" s="486" t="s">
        <v>252</v>
      </c>
      <c r="G54" s="538" t="s">
        <v>247</v>
      </c>
      <c r="H54" s="519" t="s">
        <v>262</v>
      </c>
      <c r="I54" s="501">
        <v>36</v>
      </c>
      <c r="J54" s="501">
        <v>18</v>
      </c>
      <c r="K54" s="501"/>
      <c r="L54" s="501"/>
      <c r="M54" s="501">
        <f t="shared" si="9"/>
        <v>54</v>
      </c>
      <c r="N54" s="571">
        <v>2</v>
      </c>
      <c r="O54" s="501">
        <f t="shared" si="1"/>
        <v>108</v>
      </c>
      <c r="P54" s="501"/>
      <c r="Q54" s="465">
        <v>60</v>
      </c>
      <c r="R54" s="557" t="s">
        <v>313</v>
      </c>
      <c r="S54" s="574"/>
      <c r="T54" s="497"/>
      <c r="U54" s="461" t="s">
        <v>314</v>
      </c>
      <c r="V54" s="538">
        <f t="shared" si="10"/>
        <v>72</v>
      </c>
      <c r="W54" s="538">
        <f t="shared" si="11"/>
        <v>36</v>
      </c>
      <c r="X54" s="501"/>
      <c r="Y54" s="501"/>
    </row>
    <row r="55" ht="31.5" spans="1:25">
      <c r="A55" s="430">
        <f>IF(B55&lt;&gt;"",SUBTOTAL(103,$B$7:$B55),"")</f>
        <v>49</v>
      </c>
      <c r="B55" s="538">
        <v>3</v>
      </c>
      <c r="C55" s="515" t="s">
        <v>328</v>
      </c>
      <c r="D55" s="551" t="s">
        <v>319</v>
      </c>
      <c r="E55" s="527">
        <v>3</v>
      </c>
      <c r="F55" s="552" t="s">
        <v>252</v>
      </c>
      <c r="G55" s="501" t="s">
        <v>247</v>
      </c>
      <c r="H55" s="519" t="s">
        <v>262</v>
      </c>
      <c r="I55" s="501">
        <v>36</v>
      </c>
      <c r="J55" s="501">
        <v>18</v>
      </c>
      <c r="K55" s="501"/>
      <c r="L55" s="501"/>
      <c r="M55" s="501">
        <f t="shared" si="9"/>
        <v>54</v>
      </c>
      <c r="N55" s="566">
        <v>1</v>
      </c>
      <c r="O55" s="501">
        <f t="shared" si="1"/>
        <v>54</v>
      </c>
      <c r="P55" s="501"/>
      <c r="Q55" s="519">
        <v>60</v>
      </c>
      <c r="R55" s="582" t="s">
        <v>335</v>
      </c>
      <c r="S55" s="574"/>
      <c r="T55" s="497"/>
      <c r="U55" s="461" t="s">
        <v>314</v>
      </c>
      <c r="V55" s="538">
        <f t="shared" si="10"/>
        <v>36</v>
      </c>
      <c r="W55" s="538">
        <f t="shared" si="11"/>
        <v>18</v>
      </c>
      <c r="X55" s="501">
        <v>0</v>
      </c>
      <c r="Y55" s="501"/>
    </row>
    <row r="56" ht="27" customHeight="1" spans="1:25">
      <c r="A56" s="430">
        <f>IF(B56&lt;&gt;"",SUBTOTAL(103,$B$7:$B56),"")</f>
        <v>50</v>
      </c>
      <c r="B56" s="497">
        <v>3</v>
      </c>
      <c r="C56" s="536" t="s">
        <v>288</v>
      </c>
      <c r="D56" s="537"/>
      <c r="E56" s="501"/>
      <c r="F56" s="501"/>
      <c r="G56" s="501"/>
      <c r="H56" s="501"/>
      <c r="I56" s="568">
        <f t="shared" ref="I56:N56" si="12">SUM(I41:I55)</f>
        <v>540</v>
      </c>
      <c r="J56" s="568">
        <f t="shared" si="12"/>
        <v>270</v>
      </c>
      <c r="K56" s="568">
        <f t="shared" si="12"/>
        <v>0</v>
      </c>
      <c r="L56" s="568">
        <f t="shared" si="12"/>
        <v>0</v>
      </c>
      <c r="M56" s="568">
        <f t="shared" si="12"/>
        <v>810</v>
      </c>
      <c r="N56" s="568">
        <f t="shared" si="12"/>
        <v>22</v>
      </c>
      <c r="O56" s="501">
        <f t="shared" si="1"/>
        <v>1188</v>
      </c>
      <c r="P56" s="501"/>
      <c r="Q56" s="501"/>
      <c r="R56" s="580"/>
      <c r="S56" s="580"/>
      <c r="T56" s="497"/>
      <c r="U56" s="461" t="s">
        <v>314</v>
      </c>
      <c r="V56" s="568">
        <f>SUM(V41:V55)</f>
        <v>792</v>
      </c>
      <c r="W56" s="568">
        <f>SUM(W41:W55)</f>
        <v>396</v>
      </c>
      <c r="X56" s="568">
        <f>SUM(X41:X55)</f>
        <v>0</v>
      </c>
      <c r="Y56" s="568">
        <f>SUM(Y41:Y55)</f>
        <v>0</v>
      </c>
    </row>
    <row r="57" ht="16.5" customHeight="1" spans="1:25">
      <c r="A57" s="430">
        <f>IF(B57&lt;&gt;"",SUBTOTAL(103,$B$7:$B57),"")</f>
        <v>51</v>
      </c>
      <c r="B57" s="497">
        <v>4</v>
      </c>
      <c r="C57" s="553" t="s">
        <v>336</v>
      </c>
      <c r="D57" s="507" t="s">
        <v>337</v>
      </c>
      <c r="E57" s="507">
        <v>2</v>
      </c>
      <c r="F57" s="507" t="s">
        <v>252</v>
      </c>
      <c r="G57" s="501" t="s">
        <v>241</v>
      </c>
      <c r="H57" s="501"/>
      <c r="I57" s="501">
        <v>24</v>
      </c>
      <c r="J57" s="501">
        <v>12</v>
      </c>
      <c r="K57" s="501"/>
      <c r="L57" s="501"/>
      <c r="M57" s="501">
        <f t="shared" ref="M57:M65" si="13">I57+J57+K57</f>
        <v>36</v>
      </c>
      <c r="N57" s="566">
        <v>2</v>
      </c>
      <c r="O57" s="501">
        <f t="shared" si="1"/>
        <v>72</v>
      </c>
      <c r="P57" s="501"/>
      <c r="Q57" s="523">
        <v>58</v>
      </c>
      <c r="R57" s="575" t="s">
        <v>338</v>
      </c>
      <c r="S57" s="574"/>
      <c r="T57" s="497"/>
      <c r="U57" s="461" t="s">
        <v>339</v>
      </c>
      <c r="V57" s="501">
        <f>I57*N57</f>
        <v>48</v>
      </c>
      <c r="W57" s="501">
        <f>J57*N57</f>
        <v>24</v>
      </c>
      <c r="X57" s="501">
        <v>0</v>
      </c>
      <c r="Y57" s="501"/>
    </row>
    <row r="58" ht="16.5" customHeight="1" spans="1:25">
      <c r="A58" s="430">
        <f>IF(B58&lt;&gt;"",SUBTOTAL(103,$B$7:$B58),"")</f>
        <v>52</v>
      </c>
      <c r="B58" s="497">
        <v>4</v>
      </c>
      <c r="C58" s="553" t="s">
        <v>340</v>
      </c>
      <c r="D58" s="507" t="s">
        <v>341</v>
      </c>
      <c r="E58" s="507">
        <v>3</v>
      </c>
      <c r="F58" s="507" t="s">
        <v>252</v>
      </c>
      <c r="G58" s="501" t="s">
        <v>247</v>
      </c>
      <c r="H58" s="519" t="s">
        <v>262</v>
      </c>
      <c r="I58" s="501">
        <v>36</v>
      </c>
      <c r="J58" s="501">
        <v>18</v>
      </c>
      <c r="K58" s="501"/>
      <c r="L58" s="501"/>
      <c r="M58" s="501">
        <f t="shared" si="13"/>
        <v>54</v>
      </c>
      <c r="N58" s="566">
        <v>2</v>
      </c>
      <c r="O58" s="501">
        <f t="shared" si="1"/>
        <v>108</v>
      </c>
      <c r="P58" s="501"/>
      <c r="Q58" s="523">
        <v>58</v>
      </c>
      <c r="R58" s="575" t="s">
        <v>338</v>
      </c>
      <c r="S58" s="574"/>
      <c r="T58" s="497"/>
      <c r="U58" s="461" t="s">
        <v>339</v>
      </c>
      <c r="V58" s="501">
        <f t="shared" ref="V58:V65" si="14">I58*N58</f>
        <v>72</v>
      </c>
      <c r="W58" s="501">
        <f t="shared" ref="W58:W65" si="15">J58*N58</f>
        <v>36</v>
      </c>
      <c r="X58" s="501">
        <v>0</v>
      </c>
      <c r="Y58" s="501"/>
    </row>
    <row r="59" ht="16.5" customHeight="1" spans="1:25">
      <c r="A59" s="430">
        <f>IF(B59&lt;&gt;"",SUBTOTAL(103,$B$7:$B59),"")</f>
        <v>53</v>
      </c>
      <c r="B59" s="497">
        <v>4</v>
      </c>
      <c r="C59" s="554" t="s">
        <v>342</v>
      </c>
      <c r="D59" s="555" t="s">
        <v>343</v>
      </c>
      <c r="E59" s="556">
        <v>3</v>
      </c>
      <c r="F59" s="557" t="s">
        <v>252</v>
      </c>
      <c r="G59" s="501" t="s">
        <v>247</v>
      </c>
      <c r="H59" s="519" t="s">
        <v>262</v>
      </c>
      <c r="I59" s="501">
        <v>36</v>
      </c>
      <c r="J59" s="501">
        <v>18</v>
      </c>
      <c r="K59" s="501"/>
      <c r="L59" s="501"/>
      <c r="M59" s="501">
        <f t="shared" si="13"/>
        <v>54</v>
      </c>
      <c r="N59" s="567">
        <v>1</v>
      </c>
      <c r="O59" s="501">
        <f t="shared" si="1"/>
        <v>54</v>
      </c>
      <c r="P59" s="501"/>
      <c r="Q59" s="523">
        <v>59</v>
      </c>
      <c r="R59" s="486" t="s">
        <v>344</v>
      </c>
      <c r="S59" s="577"/>
      <c r="T59" s="497"/>
      <c r="U59" s="461" t="s">
        <v>339</v>
      </c>
      <c r="V59" s="501">
        <f t="shared" si="14"/>
        <v>36</v>
      </c>
      <c r="W59" s="501">
        <f t="shared" si="15"/>
        <v>18</v>
      </c>
      <c r="X59" s="501">
        <v>0</v>
      </c>
      <c r="Y59" s="501"/>
    </row>
    <row r="60" ht="16.5" customHeight="1" spans="1:25">
      <c r="A60" s="430">
        <f>IF(B60&lt;&gt;"",SUBTOTAL(103,$B$7:$B60),"")</f>
        <v>54</v>
      </c>
      <c r="B60" s="497">
        <v>4</v>
      </c>
      <c r="C60" s="554" t="s">
        <v>340</v>
      </c>
      <c r="D60" s="555" t="s">
        <v>341</v>
      </c>
      <c r="E60" s="556">
        <v>3</v>
      </c>
      <c r="F60" s="557" t="s">
        <v>252</v>
      </c>
      <c r="G60" s="538" t="s">
        <v>247</v>
      </c>
      <c r="H60" s="519" t="s">
        <v>262</v>
      </c>
      <c r="I60" s="501">
        <v>36</v>
      </c>
      <c r="J60" s="501">
        <v>18</v>
      </c>
      <c r="K60" s="501"/>
      <c r="L60" s="501"/>
      <c r="M60" s="501">
        <f t="shared" si="13"/>
        <v>54</v>
      </c>
      <c r="N60" s="566">
        <v>1</v>
      </c>
      <c r="O60" s="501">
        <f t="shared" si="1"/>
        <v>54</v>
      </c>
      <c r="P60" s="501"/>
      <c r="Q60" s="523">
        <v>59</v>
      </c>
      <c r="R60" s="486" t="s">
        <v>344</v>
      </c>
      <c r="S60" s="574"/>
      <c r="T60" s="497"/>
      <c r="U60" s="461" t="s">
        <v>339</v>
      </c>
      <c r="V60" s="501">
        <f t="shared" si="14"/>
        <v>36</v>
      </c>
      <c r="W60" s="501">
        <f t="shared" si="15"/>
        <v>18</v>
      </c>
      <c r="X60" s="501">
        <v>0</v>
      </c>
      <c r="Y60" s="501"/>
    </row>
    <row r="61" spans="1:25">
      <c r="A61" s="430">
        <f>IF(B61&lt;&gt;"",SUBTOTAL(103,$B$7:$B61),"")</f>
        <v>55</v>
      </c>
      <c r="B61" s="497">
        <v>4</v>
      </c>
      <c r="C61" s="554" t="s">
        <v>342</v>
      </c>
      <c r="D61" s="555" t="s">
        <v>343</v>
      </c>
      <c r="E61" s="556">
        <v>3</v>
      </c>
      <c r="F61" s="557" t="s">
        <v>252</v>
      </c>
      <c r="G61" s="538" t="s">
        <v>247</v>
      </c>
      <c r="H61" s="519" t="s">
        <v>262</v>
      </c>
      <c r="I61" s="538">
        <v>36</v>
      </c>
      <c r="J61" s="538">
        <v>18</v>
      </c>
      <c r="K61" s="538"/>
      <c r="L61" s="538"/>
      <c r="M61" s="501">
        <f t="shared" si="13"/>
        <v>54</v>
      </c>
      <c r="N61" s="566">
        <v>1</v>
      </c>
      <c r="O61" s="501">
        <f t="shared" si="1"/>
        <v>54</v>
      </c>
      <c r="P61" s="501"/>
      <c r="Q61" s="523">
        <v>59</v>
      </c>
      <c r="R61" s="486" t="s">
        <v>338</v>
      </c>
      <c r="S61" s="574"/>
      <c r="T61" s="497"/>
      <c r="U61" s="461" t="s">
        <v>339</v>
      </c>
      <c r="V61" s="501">
        <f t="shared" si="14"/>
        <v>36</v>
      </c>
      <c r="W61" s="501">
        <f t="shared" si="15"/>
        <v>18</v>
      </c>
      <c r="X61" s="538">
        <v>0</v>
      </c>
      <c r="Y61" s="538"/>
    </row>
    <row r="62" spans="1:25">
      <c r="A62" s="430">
        <f>IF(B62&lt;&gt;"",SUBTOTAL(103,$B$7:$B62),"")</f>
        <v>56</v>
      </c>
      <c r="B62" s="538">
        <v>4</v>
      </c>
      <c r="C62" s="558" t="s">
        <v>342</v>
      </c>
      <c r="D62" s="559" t="s">
        <v>343</v>
      </c>
      <c r="E62" s="560">
        <v>3</v>
      </c>
      <c r="F62" s="561" t="s">
        <v>252</v>
      </c>
      <c r="G62" s="538" t="s">
        <v>247</v>
      </c>
      <c r="H62" s="519" t="s">
        <v>262</v>
      </c>
      <c r="I62" s="538">
        <v>36</v>
      </c>
      <c r="J62" s="538">
        <v>18</v>
      </c>
      <c r="K62" s="538"/>
      <c r="L62" s="538"/>
      <c r="M62" s="501">
        <f t="shared" si="13"/>
        <v>54</v>
      </c>
      <c r="N62" s="566">
        <v>1</v>
      </c>
      <c r="O62" s="501">
        <f t="shared" si="1"/>
        <v>54</v>
      </c>
      <c r="P62" s="569"/>
      <c r="Q62" s="523">
        <v>59</v>
      </c>
      <c r="R62" s="523" t="s">
        <v>283</v>
      </c>
      <c r="S62" s="574" t="s">
        <v>345</v>
      </c>
      <c r="T62" s="497"/>
      <c r="U62" s="409" t="s">
        <v>339</v>
      </c>
      <c r="V62" s="501">
        <f t="shared" si="14"/>
        <v>36</v>
      </c>
      <c r="W62" s="501">
        <f t="shared" si="15"/>
        <v>18</v>
      </c>
      <c r="X62" s="538">
        <v>0</v>
      </c>
      <c r="Y62" s="538"/>
    </row>
    <row r="63" spans="1:25">
      <c r="A63" s="430">
        <f>IF(B63&lt;&gt;"",SUBTOTAL(103,$B$7:$B63),"")</f>
        <v>57</v>
      </c>
      <c r="B63" s="538">
        <v>4</v>
      </c>
      <c r="C63" s="558" t="s">
        <v>342</v>
      </c>
      <c r="D63" s="559" t="s">
        <v>343</v>
      </c>
      <c r="E63" s="560">
        <v>3</v>
      </c>
      <c r="F63" s="561" t="s">
        <v>252</v>
      </c>
      <c r="G63" s="538" t="s">
        <v>247</v>
      </c>
      <c r="H63" s="519" t="s">
        <v>262</v>
      </c>
      <c r="I63" s="501">
        <v>36</v>
      </c>
      <c r="J63" s="501">
        <v>18</v>
      </c>
      <c r="K63" s="538"/>
      <c r="L63" s="538"/>
      <c r="M63" s="501">
        <f t="shared" si="13"/>
        <v>54</v>
      </c>
      <c r="N63" s="566">
        <v>1</v>
      </c>
      <c r="O63" s="501">
        <f t="shared" si="1"/>
        <v>54</v>
      </c>
      <c r="P63" s="569"/>
      <c r="Q63" s="523">
        <v>59</v>
      </c>
      <c r="R63" s="523" t="s">
        <v>285</v>
      </c>
      <c r="S63" s="576" t="s">
        <v>346</v>
      </c>
      <c r="T63" s="497"/>
      <c r="U63" s="409" t="s">
        <v>339</v>
      </c>
      <c r="V63" s="501">
        <f t="shared" si="14"/>
        <v>36</v>
      </c>
      <c r="W63" s="501">
        <f t="shared" si="15"/>
        <v>18</v>
      </c>
      <c r="X63" s="538">
        <v>0</v>
      </c>
      <c r="Y63" s="538"/>
    </row>
    <row r="64" spans="1:25">
      <c r="A64" s="430">
        <f>IF(B64&lt;&gt;"",SUBTOTAL(103,$B$7:$B64),"")</f>
        <v>58</v>
      </c>
      <c r="B64" s="538">
        <v>4</v>
      </c>
      <c r="C64" s="558" t="s">
        <v>336</v>
      </c>
      <c r="D64" s="559" t="s">
        <v>337</v>
      </c>
      <c r="E64" s="560">
        <v>2</v>
      </c>
      <c r="F64" s="561" t="s">
        <v>252</v>
      </c>
      <c r="G64" s="538" t="s">
        <v>241</v>
      </c>
      <c r="H64" s="538"/>
      <c r="I64" s="501">
        <v>24</v>
      </c>
      <c r="J64" s="501">
        <v>12</v>
      </c>
      <c r="K64" s="538"/>
      <c r="L64" s="538"/>
      <c r="M64" s="501">
        <f t="shared" si="13"/>
        <v>36</v>
      </c>
      <c r="N64" s="566">
        <v>1</v>
      </c>
      <c r="O64" s="501">
        <f t="shared" si="1"/>
        <v>36</v>
      </c>
      <c r="P64" s="569"/>
      <c r="Q64" s="523">
        <v>59</v>
      </c>
      <c r="R64" s="523" t="s">
        <v>285</v>
      </c>
      <c r="S64" s="574"/>
      <c r="T64" s="497"/>
      <c r="U64" s="409" t="s">
        <v>339</v>
      </c>
      <c r="V64" s="501">
        <f t="shared" si="14"/>
        <v>24</v>
      </c>
      <c r="W64" s="501">
        <f t="shared" si="15"/>
        <v>12</v>
      </c>
      <c r="X64" s="538">
        <v>0</v>
      </c>
      <c r="Y64" s="538"/>
    </row>
    <row r="65" ht="31.5" spans="1:25">
      <c r="A65" s="430">
        <f>IF(B65&lt;&gt;"",SUBTOTAL(103,$B$7:$B65),"")</f>
        <v>59</v>
      </c>
      <c r="B65" s="538">
        <v>4</v>
      </c>
      <c r="C65" s="515" t="s">
        <v>347</v>
      </c>
      <c r="D65" s="511" t="s">
        <v>343</v>
      </c>
      <c r="E65" s="511">
        <v>3</v>
      </c>
      <c r="F65" s="516" t="s">
        <v>252</v>
      </c>
      <c r="G65" s="538" t="s">
        <v>247</v>
      </c>
      <c r="H65" s="519" t="s">
        <v>262</v>
      </c>
      <c r="I65" s="538">
        <v>36</v>
      </c>
      <c r="J65" s="538">
        <v>18</v>
      </c>
      <c r="K65" s="538"/>
      <c r="L65" s="538"/>
      <c r="M65" s="501">
        <f t="shared" si="13"/>
        <v>54</v>
      </c>
      <c r="N65" s="566">
        <v>1</v>
      </c>
      <c r="O65" s="501">
        <f t="shared" si="1"/>
        <v>54</v>
      </c>
      <c r="P65" s="569"/>
      <c r="Q65" s="523">
        <v>59</v>
      </c>
      <c r="R65" s="519" t="s">
        <v>266</v>
      </c>
      <c r="S65" s="574"/>
      <c r="T65" s="497"/>
      <c r="U65" s="409" t="s">
        <v>339</v>
      </c>
      <c r="V65" s="501">
        <f t="shared" si="14"/>
        <v>36</v>
      </c>
      <c r="W65" s="501">
        <f t="shared" si="15"/>
        <v>18</v>
      </c>
      <c r="X65" s="538">
        <v>0</v>
      </c>
      <c r="Y65" s="538"/>
    </row>
    <row r="66" spans="1:25">
      <c r="A66" s="430">
        <f>IF(B66&lt;&gt;"",SUBTOTAL(103,$B$7:$B66),"")</f>
        <v>60</v>
      </c>
      <c r="B66" s="538">
        <v>4</v>
      </c>
      <c r="C66" s="536" t="s">
        <v>288</v>
      </c>
      <c r="D66" s="543"/>
      <c r="E66" s="581"/>
      <c r="F66" s="538"/>
      <c r="G66" s="538"/>
      <c r="H66" s="538"/>
      <c r="I66" s="568">
        <f t="shared" ref="I66:N66" si="16">SUM(I57:I65)</f>
        <v>300</v>
      </c>
      <c r="J66" s="568">
        <f t="shared" si="16"/>
        <v>150</v>
      </c>
      <c r="K66" s="568">
        <f t="shared" si="16"/>
        <v>0</v>
      </c>
      <c r="L66" s="568">
        <f t="shared" si="16"/>
        <v>0</v>
      </c>
      <c r="M66" s="568">
        <f t="shared" si="16"/>
        <v>450</v>
      </c>
      <c r="N66" s="568">
        <f t="shared" si="16"/>
        <v>11</v>
      </c>
      <c r="O66" s="501">
        <f t="shared" si="1"/>
        <v>540</v>
      </c>
      <c r="P66" s="569"/>
      <c r="Q66" s="538"/>
      <c r="R66" s="538"/>
      <c r="S66" s="581"/>
      <c r="T66" s="497"/>
      <c r="U66" s="409" t="s">
        <v>339</v>
      </c>
      <c r="V66" s="568">
        <f>SUM(V57:V65)</f>
        <v>360</v>
      </c>
      <c r="W66" s="568">
        <f>SUM(W57:W65)</f>
        <v>180</v>
      </c>
      <c r="X66" s="568">
        <f>SUM(X57:X65)</f>
        <v>0</v>
      </c>
      <c r="Y66" s="568">
        <f>SUM(Y57:Y65)</f>
        <v>0</v>
      </c>
    </row>
    <row r="67" spans="1:25">
      <c r="A67" s="430">
        <f>IF(B67&lt;&gt;"",SUBTOTAL(103,$B$7:$B67),"")</f>
        <v>61</v>
      </c>
      <c r="B67" s="538">
        <v>5</v>
      </c>
      <c r="C67" s="548" t="s">
        <v>348</v>
      </c>
      <c r="D67" s="527" t="s">
        <v>349</v>
      </c>
      <c r="E67" s="507">
        <v>3</v>
      </c>
      <c r="F67" s="507" t="s">
        <v>240</v>
      </c>
      <c r="G67" s="538" t="s">
        <v>350</v>
      </c>
      <c r="H67" s="486" t="s">
        <v>351</v>
      </c>
      <c r="I67" s="538">
        <v>34</v>
      </c>
      <c r="J67" s="538">
        <v>12</v>
      </c>
      <c r="K67" s="538">
        <v>5</v>
      </c>
      <c r="L67" s="538"/>
      <c r="M67" s="501">
        <f t="shared" ref="M67:M81" si="17">I67+J67+K67</f>
        <v>51</v>
      </c>
      <c r="N67" s="566">
        <v>2</v>
      </c>
      <c r="O67" s="501">
        <f t="shared" si="1"/>
        <v>102</v>
      </c>
      <c r="P67" s="569"/>
      <c r="Q67" s="523">
        <v>58</v>
      </c>
      <c r="R67" s="575" t="s">
        <v>344</v>
      </c>
      <c r="S67" s="574"/>
      <c r="T67" s="497"/>
      <c r="U67" s="409" t="s">
        <v>352</v>
      </c>
      <c r="V67" s="538">
        <f>I67*N67</f>
        <v>68</v>
      </c>
      <c r="W67" s="538">
        <f>J67*N67</f>
        <v>24</v>
      </c>
      <c r="X67" s="538">
        <f>K67*N67</f>
        <v>10</v>
      </c>
      <c r="Y67" s="538"/>
    </row>
    <row r="68" spans="1:25">
      <c r="A68" s="430">
        <f>IF(B68&lt;&gt;"",SUBTOTAL(103,$B$7:$B68),"")</f>
        <v>62</v>
      </c>
      <c r="B68" s="538">
        <v>5</v>
      </c>
      <c r="C68" s="548" t="s">
        <v>348</v>
      </c>
      <c r="D68" s="527" t="s">
        <v>349</v>
      </c>
      <c r="E68" s="507">
        <v>3</v>
      </c>
      <c r="F68" s="507" t="s">
        <v>240</v>
      </c>
      <c r="G68" s="538" t="s">
        <v>350</v>
      </c>
      <c r="H68" s="486" t="s">
        <v>351</v>
      </c>
      <c r="I68" s="538">
        <v>34</v>
      </c>
      <c r="J68" s="538">
        <v>12</v>
      </c>
      <c r="K68" s="538">
        <v>5</v>
      </c>
      <c r="L68" s="538"/>
      <c r="M68" s="501">
        <f t="shared" si="17"/>
        <v>51</v>
      </c>
      <c r="N68" s="566">
        <v>2</v>
      </c>
      <c r="O68" s="501">
        <f t="shared" si="1"/>
        <v>102</v>
      </c>
      <c r="P68" s="569"/>
      <c r="Q68" s="523">
        <v>58</v>
      </c>
      <c r="R68" s="575" t="s">
        <v>338</v>
      </c>
      <c r="S68" s="574"/>
      <c r="T68" s="497"/>
      <c r="U68" s="409" t="s">
        <v>352</v>
      </c>
      <c r="V68" s="538">
        <f t="shared" ref="V68:V81" si="18">I68*N68</f>
        <v>68</v>
      </c>
      <c r="W68" s="538">
        <f t="shared" ref="W68:W81" si="19">J68*N68</f>
        <v>24</v>
      </c>
      <c r="X68" s="538">
        <f t="shared" ref="X68:X81" si="20">K68*N68</f>
        <v>10</v>
      </c>
      <c r="Y68" s="538"/>
    </row>
    <row r="69" spans="1:25">
      <c r="A69" s="430">
        <f>IF(B69&lt;&gt;"",SUBTOTAL(103,$B$7:$B69),"")</f>
        <v>63</v>
      </c>
      <c r="B69" s="538">
        <v>5</v>
      </c>
      <c r="C69" s="512" t="s">
        <v>353</v>
      </c>
      <c r="D69" s="500" t="s">
        <v>354</v>
      </c>
      <c r="E69" s="513">
        <v>3</v>
      </c>
      <c r="F69" s="511" t="s">
        <v>252</v>
      </c>
      <c r="G69" s="538" t="s">
        <v>247</v>
      </c>
      <c r="H69" s="519" t="s">
        <v>262</v>
      </c>
      <c r="I69" s="538">
        <v>36</v>
      </c>
      <c r="J69" s="538">
        <v>18</v>
      </c>
      <c r="K69" s="538"/>
      <c r="L69" s="538"/>
      <c r="M69" s="501">
        <f t="shared" si="17"/>
        <v>54</v>
      </c>
      <c r="N69" s="566">
        <v>2</v>
      </c>
      <c r="O69" s="501">
        <f t="shared" si="1"/>
        <v>108</v>
      </c>
      <c r="P69" s="569"/>
      <c r="Q69" s="523">
        <v>59</v>
      </c>
      <c r="R69" s="575" t="s">
        <v>263</v>
      </c>
      <c r="S69" s="574"/>
      <c r="T69" s="497"/>
      <c r="U69" s="409" t="s">
        <v>352</v>
      </c>
      <c r="V69" s="538">
        <f t="shared" si="18"/>
        <v>72</v>
      </c>
      <c r="W69" s="538">
        <f t="shared" si="19"/>
        <v>36</v>
      </c>
      <c r="X69" s="538">
        <f t="shared" si="20"/>
        <v>0</v>
      </c>
      <c r="Y69" s="538"/>
    </row>
    <row r="70" spans="1:25">
      <c r="A70" s="430">
        <f>IF(B70&lt;&gt;"",SUBTOTAL(103,$B$7:$B70),"")</f>
        <v>64</v>
      </c>
      <c r="B70" s="538">
        <v>5</v>
      </c>
      <c r="C70" s="548" t="s">
        <v>348</v>
      </c>
      <c r="D70" s="527" t="s">
        <v>349</v>
      </c>
      <c r="E70" s="560">
        <v>3</v>
      </c>
      <c r="F70" s="561" t="s">
        <v>240</v>
      </c>
      <c r="G70" s="538" t="s">
        <v>350</v>
      </c>
      <c r="H70" s="486" t="s">
        <v>351</v>
      </c>
      <c r="I70" s="538">
        <v>34</v>
      </c>
      <c r="J70" s="538">
        <v>12</v>
      </c>
      <c r="K70" s="538">
        <v>5</v>
      </c>
      <c r="L70" s="538"/>
      <c r="M70" s="501">
        <f t="shared" si="17"/>
        <v>51</v>
      </c>
      <c r="N70" s="566">
        <v>1</v>
      </c>
      <c r="O70" s="501">
        <f t="shared" si="1"/>
        <v>51</v>
      </c>
      <c r="P70" s="569"/>
      <c r="Q70" s="523">
        <v>59</v>
      </c>
      <c r="R70" s="523" t="s">
        <v>283</v>
      </c>
      <c r="S70" s="574" t="s">
        <v>345</v>
      </c>
      <c r="T70" s="497"/>
      <c r="U70" s="409" t="s">
        <v>352</v>
      </c>
      <c r="V70" s="538">
        <f t="shared" si="18"/>
        <v>34</v>
      </c>
      <c r="W70" s="538">
        <f t="shared" si="19"/>
        <v>12</v>
      </c>
      <c r="X70" s="538">
        <f t="shared" si="20"/>
        <v>5</v>
      </c>
      <c r="Y70" s="538"/>
    </row>
    <row r="71" spans="1:25">
      <c r="A71" s="430">
        <f>IF(B71&lt;&gt;"",SUBTOTAL(103,$B$7:$B71),"")</f>
        <v>65</v>
      </c>
      <c r="B71" s="538">
        <v>5</v>
      </c>
      <c r="C71" s="558" t="s">
        <v>355</v>
      </c>
      <c r="D71" s="559" t="s">
        <v>356</v>
      </c>
      <c r="E71" s="560">
        <v>2</v>
      </c>
      <c r="F71" s="561" t="s">
        <v>240</v>
      </c>
      <c r="G71" s="538" t="s">
        <v>241</v>
      </c>
      <c r="H71" s="538"/>
      <c r="I71" s="538">
        <v>24</v>
      </c>
      <c r="J71" s="538">
        <v>12</v>
      </c>
      <c r="K71" s="538"/>
      <c r="L71" s="538"/>
      <c r="M71" s="501">
        <f t="shared" si="17"/>
        <v>36</v>
      </c>
      <c r="N71" s="566">
        <v>2</v>
      </c>
      <c r="O71" s="501">
        <f t="shared" si="1"/>
        <v>72</v>
      </c>
      <c r="P71" s="569"/>
      <c r="Q71" s="523">
        <v>59</v>
      </c>
      <c r="R71" s="523" t="s">
        <v>283</v>
      </c>
      <c r="S71" s="574"/>
      <c r="T71" s="497"/>
      <c r="U71" s="409" t="s">
        <v>352</v>
      </c>
      <c r="V71" s="538">
        <f t="shared" si="18"/>
        <v>48</v>
      </c>
      <c r="W71" s="538">
        <f t="shared" si="19"/>
        <v>24</v>
      </c>
      <c r="X71" s="538">
        <f t="shared" si="20"/>
        <v>0</v>
      </c>
      <c r="Y71" s="538"/>
    </row>
    <row r="72" spans="1:25">
      <c r="A72" s="430">
        <f>IF(B72&lt;&gt;"",SUBTOTAL(103,$B$7:$B72),"")</f>
        <v>66</v>
      </c>
      <c r="B72" s="538">
        <v>5</v>
      </c>
      <c r="C72" s="558" t="s">
        <v>357</v>
      </c>
      <c r="D72" s="559" t="s">
        <v>358</v>
      </c>
      <c r="E72" s="560">
        <v>2</v>
      </c>
      <c r="F72" s="561" t="s">
        <v>252</v>
      </c>
      <c r="G72" s="538" t="s">
        <v>241</v>
      </c>
      <c r="H72" s="538"/>
      <c r="I72" s="538">
        <v>24</v>
      </c>
      <c r="J72" s="538">
        <v>12</v>
      </c>
      <c r="K72" s="538"/>
      <c r="L72" s="538"/>
      <c r="M72" s="501">
        <f t="shared" si="17"/>
        <v>36</v>
      </c>
      <c r="N72" s="566">
        <v>2</v>
      </c>
      <c r="O72" s="501">
        <f t="shared" ref="O72:O135" si="21">V72+W72+X72+Y72</f>
        <v>72</v>
      </c>
      <c r="P72" s="569"/>
      <c r="Q72" s="523">
        <v>59</v>
      </c>
      <c r="R72" s="523" t="s">
        <v>283</v>
      </c>
      <c r="S72" s="574"/>
      <c r="T72" s="497"/>
      <c r="U72" s="409" t="s">
        <v>352</v>
      </c>
      <c r="V72" s="538">
        <f t="shared" si="18"/>
        <v>48</v>
      </c>
      <c r="W72" s="538">
        <f t="shared" si="19"/>
        <v>24</v>
      </c>
      <c r="X72" s="538">
        <f t="shared" si="20"/>
        <v>0</v>
      </c>
      <c r="Y72" s="538"/>
    </row>
    <row r="73" spans="1:25">
      <c r="A73" s="430">
        <f>IF(B73&lt;&gt;"",SUBTOTAL(103,$B$7:$B73),"")</f>
        <v>67</v>
      </c>
      <c r="B73" s="538">
        <v>5</v>
      </c>
      <c r="C73" s="548" t="s">
        <v>348</v>
      </c>
      <c r="D73" s="527" t="s">
        <v>349</v>
      </c>
      <c r="E73" s="560">
        <v>3</v>
      </c>
      <c r="F73" s="561" t="s">
        <v>240</v>
      </c>
      <c r="G73" s="538" t="s">
        <v>350</v>
      </c>
      <c r="H73" s="486" t="s">
        <v>351</v>
      </c>
      <c r="I73" s="538">
        <v>34</v>
      </c>
      <c r="J73" s="538">
        <v>12</v>
      </c>
      <c r="K73" s="538">
        <v>5</v>
      </c>
      <c r="L73" s="538"/>
      <c r="M73" s="501">
        <f t="shared" si="17"/>
        <v>51</v>
      </c>
      <c r="N73" s="566">
        <v>1</v>
      </c>
      <c r="O73" s="501">
        <f t="shared" si="21"/>
        <v>51</v>
      </c>
      <c r="P73" s="569"/>
      <c r="Q73" s="523">
        <v>59</v>
      </c>
      <c r="R73" s="523" t="s">
        <v>285</v>
      </c>
      <c r="S73" s="574" t="s">
        <v>346</v>
      </c>
      <c r="T73" s="497"/>
      <c r="U73" s="409" t="s">
        <v>352</v>
      </c>
      <c r="V73" s="538">
        <f t="shared" si="18"/>
        <v>34</v>
      </c>
      <c r="W73" s="538">
        <f t="shared" si="19"/>
        <v>12</v>
      </c>
      <c r="X73" s="538">
        <f t="shared" si="20"/>
        <v>5</v>
      </c>
      <c r="Y73" s="538"/>
    </row>
    <row r="74" spans="1:25">
      <c r="A74" s="430">
        <f>IF(B74&lt;&gt;"",SUBTOTAL(103,$B$7:$B74),"")</f>
        <v>68</v>
      </c>
      <c r="B74" s="538">
        <v>5</v>
      </c>
      <c r="C74" s="558" t="s">
        <v>359</v>
      </c>
      <c r="D74" s="559" t="s">
        <v>360</v>
      </c>
      <c r="E74" s="560">
        <v>2</v>
      </c>
      <c r="F74" s="561" t="s">
        <v>240</v>
      </c>
      <c r="G74" s="538" t="s">
        <v>241</v>
      </c>
      <c r="H74" s="538"/>
      <c r="I74" s="538">
        <v>24</v>
      </c>
      <c r="J74" s="538">
        <v>12</v>
      </c>
      <c r="K74" s="538"/>
      <c r="L74" s="538"/>
      <c r="M74" s="501">
        <f t="shared" si="17"/>
        <v>36</v>
      </c>
      <c r="N74" s="566">
        <v>1</v>
      </c>
      <c r="O74" s="501">
        <f t="shared" si="21"/>
        <v>36</v>
      </c>
      <c r="P74" s="569"/>
      <c r="Q74" s="523">
        <v>59</v>
      </c>
      <c r="R74" s="523" t="s">
        <v>285</v>
      </c>
      <c r="S74" s="574"/>
      <c r="T74" s="497"/>
      <c r="U74" s="409" t="s">
        <v>352</v>
      </c>
      <c r="V74" s="538">
        <f t="shared" si="18"/>
        <v>24</v>
      </c>
      <c r="W74" s="538">
        <f t="shared" si="19"/>
        <v>12</v>
      </c>
      <c r="X74" s="538">
        <f t="shared" si="20"/>
        <v>0</v>
      </c>
      <c r="Y74" s="538"/>
    </row>
    <row r="75" ht="31.5" spans="1:25">
      <c r="A75" s="430">
        <f>IF(B75&lt;&gt;"",SUBTOTAL(103,$B$7:$B75),"")</f>
        <v>69</v>
      </c>
      <c r="B75" s="538">
        <v>5</v>
      </c>
      <c r="C75" s="515" t="s">
        <v>361</v>
      </c>
      <c r="D75" s="527" t="s">
        <v>349</v>
      </c>
      <c r="E75" s="511">
        <v>3</v>
      </c>
      <c r="F75" s="516" t="s">
        <v>240</v>
      </c>
      <c r="G75" s="538" t="s">
        <v>350</v>
      </c>
      <c r="H75" s="486" t="s">
        <v>351</v>
      </c>
      <c r="I75" s="538">
        <v>34</v>
      </c>
      <c r="J75" s="538">
        <v>12</v>
      </c>
      <c r="K75" s="538">
        <v>5</v>
      </c>
      <c r="L75" s="538"/>
      <c r="M75" s="501">
        <f t="shared" si="17"/>
        <v>51</v>
      </c>
      <c r="N75" s="566">
        <v>1</v>
      </c>
      <c r="O75" s="501">
        <f t="shared" si="21"/>
        <v>51</v>
      </c>
      <c r="P75" s="569"/>
      <c r="Q75" s="523">
        <v>59</v>
      </c>
      <c r="R75" s="519" t="s">
        <v>266</v>
      </c>
      <c r="S75" s="574"/>
      <c r="T75" s="497"/>
      <c r="U75" s="409" t="s">
        <v>352</v>
      </c>
      <c r="V75" s="538">
        <f t="shared" si="18"/>
        <v>34</v>
      </c>
      <c r="W75" s="538">
        <f t="shared" si="19"/>
        <v>12</v>
      </c>
      <c r="X75" s="538">
        <f t="shared" si="20"/>
        <v>5</v>
      </c>
      <c r="Y75" s="538"/>
    </row>
    <row r="76" spans="1:25">
      <c r="A76" s="430">
        <f>IF(B76&lt;&gt;"",SUBTOTAL(103,$B$7:$B76),"")</f>
        <v>70</v>
      </c>
      <c r="B76" s="538">
        <v>5</v>
      </c>
      <c r="C76" s="584" t="s">
        <v>362</v>
      </c>
      <c r="D76" s="545" t="s">
        <v>363</v>
      </c>
      <c r="E76" s="513">
        <v>2</v>
      </c>
      <c r="F76" s="486" t="s">
        <v>252</v>
      </c>
      <c r="G76" s="538" t="s">
        <v>241</v>
      </c>
      <c r="H76" s="538"/>
      <c r="I76" s="538">
        <v>24</v>
      </c>
      <c r="J76" s="538">
        <v>12</v>
      </c>
      <c r="K76" s="538"/>
      <c r="L76" s="538"/>
      <c r="M76" s="501">
        <f t="shared" si="17"/>
        <v>36</v>
      </c>
      <c r="N76" s="566">
        <v>2</v>
      </c>
      <c r="O76" s="501">
        <f t="shared" si="21"/>
        <v>72</v>
      </c>
      <c r="P76" s="569"/>
      <c r="Q76" s="523">
        <v>60</v>
      </c>
      <c r="R76" s="486" t="s">
        <v>263</v>
      </c>
      <c r="S76" s="574"/>
      <c r="T76" s="497"/>
      <c r="U76" s="409" t="s">
        <v>352</v>
      </c>
      <c r="V76" s="538">
        <f t="shared" si="18"/>
        <v>48</v>
      </c>
      <c r="W76" s="538">
        <f t="shared" si="19"/>
        <v>24</v>
      </c>
      <c r="X76" s="538">
        <f t="shared" si="20"/>
        <v>0</v>
      </c>
      <c r="Y76" s="538"/>
    </row>
    <row r="77" spans="1:25">
      <c r="A77" s="430">
        <f>IF(B77&lt;&gt;"",SUBTOTAL(103,$B$7:$B77),"")</f>
        <v>71</v>
      </c>
      <c r="B77" s="538">
        <v>5</v>
      </c>
      <c r="C77" s="554" t="s">
        <v>359</v>
      </c>
      <c r="D77" s="555" t="s">
        <v>360</v>
      </c>
      <c r="E77" s="556">
        <v>2</v>
      </c>
      <c r="F77" s="557" t="s">
        <v>240</v>
      </c>
      <c r="G77" s="538" t="s">
        <v>241</v>
      </c>
      <c r="H77" s="538"/>
      <c r="I77" s="538">
        <v>24</v>
      </c>
      <c r="J77" s="538">
        <v>12</v>
      </c>
      <c r="K77" s="538"/>
      <c r="L77" s="538"/>
      <c r="M77" s="501">
        <f t="shared" si="17"/>
        <v>36</v>
      </c>
      <c r="N77" s="567">
        <v>1</v>
      </c>
      <c r="O77" s="501">
        <f t="shared" si="21"/>
        <v>36</v>
      </c>
      <c r="P77" s="569"/>
      <c r="Q77" s="523">
        <v>60</v>
      </c>
      <c r="R77" s="486" t="s">
        <v>344</v>
      </c>
      <c r="S77" s="577"/>
      <c r="T77" s="497"/>
      <c r="U77" s="409" t="s">
        <v>352</v>
      </c>
      <c r="V77" s="538">
        <f t="shared" si="18"/>
        <v>24</v>
      </c>
      <c r="W77" s="538">
        <f t="shared" si="19"/>
        <v>12</v>
      </c>
      <c r="X77" s="538">
        <f t="shared" si="20"/>
        <v>0</v>
      </c>
      <c r="Y77" s="538"/>
    </row>
    <row r="78" spans="1:25">
      <c r="A78" s="430">
        <f>IF(B78&lt;&gt;"",SUBTOTAL(103,$B$7:$B78),"")</f>
        <v>72</v>
      </c>
      <c r="B78" s="538">
        <v>5</v>
      </c>
      <c r="C78" s="554" t="s">
        <v>357</v>
      </c>
      <c r="D78" s="555" t="s">
        <v>358</v>
      </c>
      <c r="E78" s="556">
        <v>2</v>
      </c>
      <c r="F78" s="557" t="s">
        <v>252</v>
      </c>
      <c r="G78" s="538" t="s">
        <v>241</v>
      </c>
      <c r="H78" s="538"/>
      <c r="I78" s="538">
        <v>24</v>
      </c>
      <c r="J78" s="538">
        <v>12</v>
      </c>
      <c r="K78" s="538"/>
      <c r="L78" s="538"/>
      <c r="M78" s="501">
        <f t="shared" si="17"/>
        <v>36</v>
      </c>
      <c r="N78" s="566">
        <v>1</v>
      </c>
      <c r="O78" s="501">
        <f t="shared" si="21"/>
        <v>36</v>
      </c>
      <c r="P78" s="569"/>
      <c r="Q78" s="523">
        <v>60</v>
      </c>
      <c r="R78" s="486" t="s">
        <v>344</v>
      </c>
      <c r="S78" s="574" t="s">
        <v>364</v>
      </c>
      <c r="T78" s="497"/>
      <c r="U78" s="409" t="s">
        <v>352</v>
      </c>
      <c r="V78" s="538">
        <f t="shared" si="18"/>
        <v>24</v>
      </c>
      <c r="W78" s="538">
        <f t="shared" si="19"/>
        <v>12</v>
      </c>
      <c r="X78" s="538">
        <f t="shared" si="20"/>
        <v>0</v>
      </c>
      <c r="Y78" s="538"/>
    </row>
    <row r="79" spans="1:25">
      <c r="A79" s="430">
        <f>IF(B79&lt;&gt;"",SUBTOTAL(103,$B$7:$B79),"")</f>
        <v>73</v>
      </c>
      <c r="B79" s="538">
        <v>5</v>
      </c>
      <c r="C79" s="528" t="s">
        <v>362</v>
      </c>
      <c r="D79" s="529" t="s">
        <v>363</v>
      </c>
      <c r="E79" s="530">
        <v>2</v>
      </c>
      <c r="F79" s="527" t="s">
        <v>252</v>
      </c>
      <c r="G79" s="538" t="s">
        <v>241</v>
      </c>
      <c r="H79" s="538"/>
      <c r="I79" s="538">
        <v>24</v>
      </c>
      <c r="J79" s="538">
        <v>12</v>
      </c>
      <c r="K79" s="538"/>
      <c r="L79" s="538"/>
      <c r="M79" s="501">
        <f t="shared" si="17"/>
        <v>36</v>
      </c>
      <c r="N79" s="519">
        <v>1</v>
      </c>
      <c r="O79" s="501">
        <f t="shared" si="21"/>
        <v>36</v>
      </c>
      <c r="P79" s="569"/>
      <c r="Q79" s="519">
        <v>61</v>
      </c>
      <c r="R79" s="578" t="s">
        <v>285</v>
      </c>
      <c r="S79" s="579"/>
      <c r="T79" s="497"/>
      <c r="U79" s="409" t="s">
        <v>352</v>
      </c>
      <c r="V79" s="538">
        <f t="shared" si="18"/>
        <v>24</v>
      </c>
      <c r="W79" s="538">
        <f t="shared" si="19"/>
        <v>12</v>
      </c>
      <c r="X79" s="538">
        <f t="shared" si="20"/>
        <v>0</v>
      </c>
      <c r="Y79" s="538"/>
    </row>
    <row r="80" spans="1:25">
      <c r="A80" s="430">
        <f>IF(B80&lt;&gt;"",SUBTOTAL(103,$B$7:$B80),"")</f>
        <v>74</v>
      </c>
      <c r="B80" s="538">
        <v>5</v>
      </c>
      <c r="C80" s="531" t="s">
        <v>362</v>
      </c>
      <c r="D80" s="532" t="s">
        <v>363</v>
      </c>
      <c r="E80" s="532">
        <v>2</v>
      </c>
      <c r="F80" s="533" t="s">
        <v>252</v>
      </c>
      <c r="G80" s="538" t="s">
        <v>241</v>
      </c>
      <c r="H80" s="538"/>
      <c r="I80" s="538">
        <v>24</v>
      </c>
      <c r="J80" s="538">
        <v>12</v>
      </c>
      <c r="K80" s="538"/>
      <c r="L80" s="538"/>
      <c r="M80" s="501">
        <f t="shared" si="17"/>
        <v>36</v>
      </c>
      <c r="N80" s="519">
        <v>2</v>
      </c>
      <c r="O80" s="501">
        <f t="shared" si="21"/>
        <v>72</v>
      </c>
      <c r="P80" s="569"/>
      <c r="Q80" s="519">
        <v>61</v>
      </c>
      <c r="R80" s="578" t="s">
        <v>280</v>
      </c>
      <c r="S80" s="579"/>
      <c r="T80" s="497"/>
      <c r="U80" s="409" t="s">
        <v>352</v>
      </c>
      <c r="V80" s="538">
        <f t="shared" si="18"/>
        <v>48</v>
      </c>
      <c r="W80" s="538">
        <f t="shared" si="19"/>
        <v>24</v>
      </c>
      <c r="X80" s="538">
        <f t="shared" si="20"/>
        <v>0</v>
      </c>
      <c r="Y80" s="538"/>
    </row>
    <row r="81" spans="1:25">
      <c r="A81" s="430">
        <f>IF(B81&lt;&gt;"",SUBTOTAL(103,$B$7:$B81),"")</f>
        <v>75</v>
      </c>
      <c r="B81" s="538">
        <v>5</v>
      </c>
      <c r="C81" s="542" t="s">
        <v>365</v>
      </c>
      <c r="D81" s="532" t="s">
        <v>363</v>
      </c>
      <c r="E81" s="532">
        <v>2</v>
      </c>
      <c r="F81" s="532" t="s">
        <v>252</v>
      </c>
      <c r="G81" s="538" t="s">
        <v>241</v>
      </c>
      <c r="H81" s="538"/>
      <c r="I81" s="538">
        <v>24</v>
      </c>
      <c r="J81" s="538">
        <v>12</v>
      </c>
      <c r="K81" s="538"/>
      <c r="L81" s="538"/>
      <c r="M81" s="501">
        <f t="shared" si="17"/>
        <v>36</v>
      </c>
      <c r="N81" s="566">
        <v>2</v>
      </c>
      <c r="O81" s="501">
        <f t="shared" si="21"/>
        <v>72</v>
      </c>
      <c r="P81" s="569"/>
      <c r="Q81" s="519">
        <v>61</v>
      </c>
      <c r="R81" s="578" t="s">
        <v>366</v>
      </c>
      <c r="S81" s="579"/>
      <c r="T81" s="497"/>
      <c r="U81" s="409" t="s">
        <v>352</v>
      </c>
      <c r="V81" s="538">
        <f t="shared" si="18"/>
        <v>48</v>
      </c>
      <c r="W81" s="538">
        <f t="shared" si="19"/>
        <v>24</v>
      </c>
      <c r="X81" s="538">
        <f t="shared" si="20"/>
        <v>0</v>
      </c>
      <c r="Y81" s="538"/>
    </row>
    <row r="82" spans="1:25">
      <c r="A82" s="430">
        <f>IF(B82&lt;&gt;"",SUBTOTAL(103,$B$7:$B82),"")</f>
        <v>76</v>
      </c>
      <c r="B82" s="538">
        <v>5</v>
      </c>
      <c r="C82" s="536" t="s">
        <v>288</v>
      </c>
      <c r="D82" s="543"/>
      <c r="E82" s="581"/>
      <c r="F82" s="538"/>
      <c r="G82" s="538"/>
      <c r="H82" s="538"/>
      <c r="I82" s="568">
        <f t="shared" ref="I82:N82" si="22">SUM(I67:I81)</f>
        <v>422</v>
      </c>
      <c r="J82" s="568">
        <f t="shared" si="22"/>
        <v>186</v>
      </c>
      <c r="K82" s="568">
        <f t="shared" si="22"/>
        <v>25</v>
      </c>
      <c r="L82" s="568">
        <f t="shared" si="22"/>
        <v>0</v>
      </c>
      <c r="M82" s="568">
        <f t="shared" si="22"/>
        <v>633</v>
      </c>
      <c r="N82" s="568">
        <f t="shared" si="22"/>
        <v>23</v>
      </c>
      <c r="O82" s="501">
        <f t="shared" si="21"/>
        <v>969</v>
      </c>
      <c r="P82" s="569"/>
      <c r="Q82" s="538"/>
      <c r="R82" s="538"/>
      <c r="S82" s="581"/>
      <c r="T82" s="497"/>
      <c r="U82" s="409" t="s">
        <v>352</v>
      </c>
      <c r="V82" s="568">
        <f>SUM(V67:V81)</f>
        <v>646</v>
      </c>
      <c r="W82" s="568">
        <f>SUM(W67:W81)</f>
        <v>288</v>
      </c>
      <c r="X82" s="568">
        <f>SUM(X67:X81)</f>
        <v>35</v>
      </c>
      <c r="Y82" s="568">
        <f>SUM(Y67:Y81)</f>
        <v>0</v>
      </c>
    </row>
    <row r="83" spans="1:25">
      <c r="A83" s="430">
        <f>IF(B83&lt;&gt;"",SUBTOTAL(103,$B$7:$B83),"")</f>
        <v>77</v>
      </c>
      <c r="B83" s="538">
        <v>6</v>
      </c>
      <c r="C83" s="498" t="s">
        <v>367</v>
      </c>
      <c r="D83" s="499" t="s">
        <v>368</v>
      </c>
      <c r="E83" s="500">
        <v>3</v>
      </c>
      <c r="F83" s="499" t="s">
        <v>252</v>
      </c>
      <c r="G83" s="538" t="s">
        <v>247</v>
      </c>
      <c r="H83" s="499" t="s">
        <v>262</v>
      </c>
      <c r="I83" s="538">
        <v>36</v>
      </c>
      <c r="J83" s="538">
        <v>18</v>
      </c>
      <c r="K83" s="538"/>
      <c r="L83" s="538"/>
      <c r="M83" s="501">
        <f t="shared" ref="M83:M104" si="23">I83+J83+K83</f>
        <v>54</v>
      </c>
      <c r="N83" s="566">
        <v>2</v>
      </c>
      <c r="O83" s="501">
        <f t="shared" si="21"/>
        <v>108</v>
      </c>
      <c r="P83" s="569"/>
      <c r="Q83" s="523">
        <v>58</v>
      </c>
      <c r="R83" s="499" t="s">
        <v>243</v>
      </c>
      <c r="S83" s="574"/>
      <c r="T83" s="497"/>
      <c r="U83" s="409" t="s">
        <v>369</v>
      </c>
      <c r="V83" s="538">
        <f>I83*N83</f>
        <v>72</v>
      </c>
      <c r="W83" s="538">
        <f>J83*N83</f>
        <v>36</v>
      </c>
      <c r="X83" s="538">
        <v>0</v>
      </c>
      <c r="Y83" s="538"/>
    </row>
    <row r="84" spans="1:25">
      <c r="A84" s="430">
        <f>IF(B84&lt;&gt;"",SUBTOTAL(103,$B$7:$B84),"")</f>
        <v>78</v>
      </c>
      <c r="B84" s="538">
        <v>6</v>
      </c>
      <c r="C84" s="515" t="s">
        <v>367</v>
      </c>
      <c r="D84" s="499" t="s">
        <v>368</v>
      </c>
      <c r="E84" s="500">
        <v>3</v>
      </c>
      <c r="F84" s="499" t="s">
        <v>252</v>
      </c>
      <c r="G84" s="538" t="s">
        <v>247</v>
      </c>
      <c r="H84" s="499" t="s">
        <v>262</v>
      </c>
      <c r="I84" s="538">
        <v>36</v>
      </c>
      <c r="J84" s="538">
        <v>18</v>
      </c>
      <c r="K84" s="538"/>
      <c r="L84" s="538"/>
      <c r="M84" s="501">
        <f t="shared" si="23"/>
        <v>54</v>
      </c>
      <c r="N84" s="566">
        <v>1</v>
      </c>
      <c r="O84" s="501">
        <f t="shared" si="21"/>
        <v>54</v>
      </c>
      <c r="P84" s="569"/>
      <c r="Q84" s="523">
        <v>58</v>
      </c>
      <c r="R84" s="499" t="s">
        <v>183</v>
      </c>
      <c r="S84" s="574"/>
      <c r="T84" s="497"/>
      <c r="U84" s="409" t="s">
        <v>369</v>
      </c>
      <c r="V84" s="538">
        <f t="shared" ref="V84:V104" si="24">I84*N84</f>
        <v>36</v>
      </c>
      <c r="W84" s="538">
        <f t="shared" ref="W84:W104" si="25">J84*N84</f>
        <v>18</v>
      </c>
      <c r="X84" s="538">
        <v>0</v>
      </c>
      <c r="Y84" s="538"/>
    </row>
    <row r="85" spans="1:25">
      <c r="A85" s="430">
        <f>IF(B85&lt;&gt;"",SUBTOTAL(103,$B$7:$B85),"")</f>
        <v>79</v>
      </c>
      <c r="B85" s="538">
        <v>6</v>
      </c>
      <c r="C85" s="515" t="s">
        <v>370</v>
      </c>
      <c r="D85" s="527" t="s">
        <v>368</v>
      </c>
      <c r="E85" s="500">
        <v>3</v>
      </c>
      <c r="F85" s="522" t="s">
        <v>252</v>
      </c>
      <c r="G85" s="538" t="s">
        <v>247</v>
      </c>
      <c r="H85" s="499" t="s">
        <v>262</v>
      </c>
      <c r="I85" s="538">
        <v>36</v>
      </c>
      <c r="J85" s="538">
        <v>18</v>
      </c>
      <c r="K85" s="538"/>
      <c r="L85" s="538"/>
      <c r="M85" s="501">
        <f t="shared" si="23"/>
        <v>54</v>
      </c>
      <c r="N85" s="566">
        <v>1</v>
      </c>
      <c r="O85" s="501">
        <f t="shared" si="21"/>
        <v>54</v>
      </c>
      <c r="P85" s="569"/>
      <c r="Q85" s="523">
        <v>58</v>
      </c>
      <c r="R85" s="499" t="s">
        <v>279</v>
      </c>
      <c r="S85" s="574"/>
      <c r="T85" s="497"/>
      <c r="U85" s="409" t="s">
        <v>369</v>
      </c>
      <c r="V85" s="538">
        <f t="shared" si="24"/>
        <v>36</v>
      </c>
      <c r="W85" s="538">
        <f t="shared" si="25"/>
        <v>18</v>
      </c>
      <c r="X85" s="538">
        <v>0</v>
      </c>
      <c r="Y85" s="538"/>
    </row>
    <row r="86" spans="1:25">
      <c r="A86" s="430">
        <f>IF(B86&lt;&gt;"",SUBTOTAL(103,$B$7:$B86),"")</f>
        <v>80</v>
      </c>
      <c r="B86" s="538">
        <v>6</v>
      </c>
      <c r="C86" s="539" t="s">
        <v>371</v>
      </c>
      <c r="D86" s="519" t="s">
        <v>372</v>
      </c>
      <c r="E86" s="500">
        <v>3</v>
      </c>
      <c r="F86" s="499" t="s">
        <v>240</v>
      </c>
      <c r="G86" s="538" t="s">
        <v>247</v>
      </c>
      <c r="H86" s="499" t="s">
        <v>262</v>
      </c>
      <c r="I86" s="538">
        <v>36</v>
      </c>
      <c r="J86" s="538">
        <v>18</v>
      </c>
      <c r="K86" s="538"/>
      <c r="L86" s="538"/>
      <c r="M86" s="501">
        <f t="shared" si="23"/>
        <v>54</v>
      </c>
      <c r="N86" s="566">
        <v>1</v>
      </c>
      <c r="O86" s="501">
        <f t="shared" si="21"/>
        <v>54</v>
      </c>
      <c r="P86" s="569"/>
      <c r="Q86" s="523">
        <v>58</v>
      </c>
      <c r="R86" s="499" t="s">
        <v>295</v>
      </c>
      <c r="S86" s="574" t="s">
        <v>373</v>
      </c>
      <c r="T86" s="497"/>
      <c r="U86" s="409" t="s">
        <v>369</v>
      </c>
      <c r="V86" s="538">
        <f t="shared" si="24"/>
        <v>36</v>
      </c>
      <c r="W86" s="538">
        <f t="shared" si="25"/>
        <v>18</v>
      </c>
      <c r="X86" s="538">
        <v>0</v>
      </c>
      <c r="Y86" s="538"/>
    </row>
    <row r="87" spans="1:25">
      <c r="A87" s="430">
        <f>IF(B87&lt;&gt;"",SUBTOTAL(103,$B$7:$B87),"")</f>
        <v>81</v>
      </c>
      <c r="B87" s="538">
        <v>6</v>
      </c>
      <c r="C87" s="526" t="s">
        <v>371</v>
      </c>
      <c r="D87" s="522" t="s">
        <v>372</v>
      </c>
      <c r="E87" s="500">
        <v>3</v>
      </c>
      <c r="F87" s="499" t="s">
        <v>240</v>
      </c>
      <c r="G87" s="538" t="s">
        <v>247</v>
      </c>
      <c r="H87" s="499" t="s">
        <v>262</v>
      </c>
      <c r="I87" s="538">
        <v>36</v>
      </c>
      <c r="J87" s="538">
        <v>18</v>
      </c>
      <c r="K87" s="538"/>
      <c r="L87" s="538"/>
      <c r="M87" s="501">
        <f t="shared" si="23"/>
        <v>54</v>
      </c>
      <c r="N87" s="566">
        <v>2</v>
      </c>
      <c r="O87" s="501">
        <f t="shared" si="21"/>
        <v>108</v>
      </c>
      <c r="P87" s="569"/>
      <c r="Q87" s="523">
        <v>58</v>
      </c>
      <c r="R87" s="499" t="s">
        <v>298</v>
      </c>
      <c r="S87" s="574"/>
      <c r="T87" s="497"/>
      <c r="U87" s="409" t="s">
        <v>369</v>
      </c>
      <c r="V87" s="538">
        <f t="shared" si="24"/>
        <v>72</v>
      </c>
      <c r="W87" s="538">
        <f t="shared" si="25"/>
        <v>36</v>
      </c>
      <c r="X87" s="538">
        <v>0</v>
      </c>
      <c r="Y87" s="538"/>
    </row>
    <row r="88" spans="1:25">
      <c r="A88" s="430">
        <f>IF(B88&lt;&gt;"",SUBTOTAL(103,$B$7:$B88),"")</f>
        <v>82</v>
      </c>
      <c r="B88" s="538">
        <v>6</v>
      </c>
      <c r="C88" s="498" t="s">
        <v>367</v>
      </c>
      <c r="D88" s="499" t="s">
        <v>368</v>
      </c>
      <c r="E88" s="500">
        <v>3</v>
      </c>
      <c r="F88" s="522" t="s">
        <v>252</v>
      </c>
      <c r="G88" s="538" t="s">
        <v>247</v>
      </c>
      <c r="H88" s="499" t="s">
        <v>262</v>
      </c>
      <c r="I88" s="538">
        <v>36</v>
      </c>
      <c r="J88" s="538">
        <v>18</v>
      </c>
      <c r="K88" s="538"/>
      <c r="L88" s="538"/>
      <c r="M88" s="501">
        <f t="shared" si="23"/>
        <v>54</v>
      </c>
      <c r="N88" s="566">
        <v>1</v>
      </c>
      <c r="O88" s="501">
        <f t="shared" si="21"/>
        <v>54</v>
      </c>
      <c r="P88" s="569"/>
      <c r="Q88" s="523">
        <v>58</v>
      </c>
      <c r="R88" s="499" t="s">
        <v>263</v>
      </c>
      <c r="S88" s="574"/>
      <c r="T88" s="497"/>
      <c r="U88" s="409" t="s">
        <v>369</v>
      </c>
      <c r="V88" s="538">
        <f t="shared" si="24"/>
        <v>36</v>
      </c>
      <c r="W88" s="538">
        <f t="shared" si="25"/>
        <v>18</v>
      </c>
      <c r="X88" s="538">
        <v>0</v>
      </c>
      <c r="Y88" s="538"/>
    </row>
    <row r="89" spans="1:25">
      <c r="A89" s="430">
        <f>IF(B89&lt;&gt;"",SUBTOTAL(103,$B$7:$B89),"")</f>
        <v>83</v>
      </c>
      <c r="B89" s="538">
        <v>6</v>
      </c>
      <c r="C89" s="553" t="s">
        <v>374</v>
      </c>
      <c r="D89" s="507" t="s">
        <v>372</v>
      </c>
      <c r="E89" s="507">
        <v>3</v>
      </c>
      <c r="F89" s="507" t="s">
        <v>240</v>
      </c>
      <c r="G89" s="538" t="s">
        <v>247</v>
      </c>
      <c r="H89" s="507" t="s">
        <v>262</v>
      </c>
      <c r="I89" s="538">
        <v>36</v>
      </c>
      <c r="J89" s="538">
        <v>18</v>
      </c>
      <c r="K89" s="538"/>
      <c r="L89" s="538"/>
      <c r="M89" s="501">
        <f t="shared" si="23"/>
        <v>54</v>
      </c>
      <c r="N89" s="566">
        <v>2</v>
      </c>
      <c r="O89" s="501">
        <f t="shared" si="21"/>
        <v>108</v>
      </c>
      <c r="P89" s="569"/>
      <c r="Q89" s="523">
        <v>58</v>
      </c>
      <c r="R89" s="575" t="s">
        <v>344</v>
      </c>
      <c r="S89" s="574"/>
      <c r="T89" s="497"/>
      <c r="U89" s="409" t="s">
        <v>369</v>
      </c>
      <c r="V89" s="538">
        <f t="shared" si="24"/>
        <v>72</v>
      </c>
      <c r="W89" s="538">
        <f t="shared" si="25"/>
        <v>36</v>
      </c>
      <c r="X89" s="538">
        <v>0</v>
      </c>
      <c r="Y89" s="538"/>
    </row>
    <row r="90" spans="1:25">
      <c r="A90" s="430">
        <f>IF(B90&lt;&gt;"",SUBTOTAL(103,$B$7:$B90),"")</f>
        <v>84</v>
      </c>
      <c r="B90" s="538">
        <v>6</v>
      </c>
      <c r="C90" s="553" t="s">
        <v>375</v>
      </c>
      <c r="D90" s="507" t="s">
        <v>376</v>
      </c>
      <c r="E90" s="507">
        <v>2</v>
      </c>
      <c r="F90" s="507" t="s">
        <v>252</v>
      </c>
      <c r="G90" s="538" t="s">
        <v>241</v>
      </c>
      <c r="H90" s="507" t="s">
        <v>242</v>
      </c>
      <c r="I90" s="538">
        <v>24</v>
      </c>
      <c r="J90" s="538">
        <v>12</v>
      </c>
      <c r="K90" s="538"/>
      <c r="L90" s="538"/>
      <c r="M90" s="501">
        <f t="shared" si="23"/>
        <v>36</v>
      </c>
      <c r="N90" s="566">
        <v>2</v>
      </c>
      <c r="O90" s="501">
        <f t="shared" si="21"/>
        <v>72</v>
      </c>
      <c r="P90" s="569"/>
      <c r="Q90" s="523">
        <v>58</v>
      </c>
      <c r="R90" s="575" t="s">
        <v>344</v>
      </c>
      <c r="S90" s="574"/>
      <c r="T90" s="497"/>
      <c r="U90" s="409" t="s">
        <v>369</v>
      </c>
      <c r="V90" s="538">
        <f t="shared" si="24"/>
        <v>48</v>
      </c>
      <c r="W90" s="538">
        <f t="shared" si="25"/>
        <v>24</v>
      </c>
      <c r="X90" s="538">
        <v>0</v>
      </c>
      <c r="Y90" s="538"/>
    </row>
    <row r="91" spans="1:25">
      <c r="A91" s="430">
        <f>IF(B91&lt;&gt;"",SUBTOTAL(103,$B$7:$B91),"")</f>
        <v>85</v>
      </c>
      <c r="B91" s="538">
        <v>6</v>
      </c>
      <c r="C91" s="553" t="s">
        <v>377</v>
      </c>
      <c r="D91" s="507" t="s">
        <v>378</v>
      </c>
      <c r="E91" s="507">
        <v>3</v>
      </c>
      <c r="F91" s="507" t="s">
        <v>252</v>
      </c>
      <c r="G91" s="538" t="s">
        <v>247</v>
      </c>
      <c r="H91" s="507" t="s">
        <v>262</v>
      </c>
      <c r="I91" s="538">
        <v>36</v>
      </c>
      <c r="J91" s="538">
        <v>18</v>
      </c>
      <c r="K91" s="538"/>
      <c r="L91" s="538"/>
      <c r="M91" s="501">
        <f t="shared" si="23"/>
        <v>54</v>
      </c>
      <c r="N91" s="566">
        <v>2</v>
      </c>
      <c r="O91" s="501">
        <f t="shared" si="21"/>
        <v>108</v>
      </c>
      <c r="P91" s="569"/>
      <c r="Q91" s="523">
        <v>58</v>
      </c>
      <c r="R91" s="575" t="s">
        <v>344</v>
      </c>
      <c r="S91" s="574"/>
      <c r="T91" s="497"/>
      <c r="U91" s="409" t="s">
        <v>369</v>
      </c>
      <c r="V91" s="538">
        <f t="shared" si="24"/>
        <v>72</v>
      </c>
      <c r="W91" s="538">
        <f t="shared" si="25"/>
        <v>36</v>
      </c>
      <c r="X91" s="538">
        <v>0</v>
      </c>
      <c r="Y91" s="538"/>
    </row>
    <row r="92" spans="1:25">
      <c r="A92" s="430">
        <f>IF(B92&lt;&gt;"",SUBTOTAL(103,$B$7:$B92),"")</f>
        <v>86</v>
      </c>
      <c r="B92" s="538">
        <v>6</v>
      </c>
      <c r="C92" s="553" t="s">
        <v>379</v>
      </c>
      <c r="D92" s="507" t="s">
        <v>380</v>
      </c>
      <c r="E92" s="507">
        <v>2</v>
      </c>
      <c r="F92" s="507" t="s">
        <v>240</v>
      </c>
      <c r="G92" s="538" t="s">
        <v>241</v>
      </c>
      <c r="H92" s="507" t="s">
        <v>242</v>
      </c>
      <c r="I92" s="538">
        <v>24</v>
      </c>
      <c r="J92" s="538">
        <v>12</v>
      </c>
      <c r="K92" s="538"/>
      <c r="L92" s="538"/>
      <c r="M92" s="501">
        <f t="shared" si="23"/>
        <v>36</v>
      </c>
      <c r="N92" s="566">
        <v>2</v>
      </c>
      <c r="O92" s="501">
        <f t="shared" si="21"/>
        <v>72</v>
      </c>
      <c r="P92" s="569"/>
      <c r="Q92" s="523">
        <v>58</v>
      </c>
      <c r="R92" s="575" t="s">
        <v>338</v>
      </c>
      <c r="S92" s="574"/>
      <c r="T92" s="497"/>
      <c r="U92" s="409" t="s">
        <v>369</v>
      </c>
      <c r="V92" s="538">
        <f t="shared" si="24"/>
        <v>48</v>
      </c>
      <c r="W92" s="538">
        <f t="shared" si="25"/>
        <v>24</v>
      </c>
      <c r="X92" s="538">
        <v>0</v>
      </c>
      <c r="Y92" s="538"/>
    </row>
    <row r="93" spans="1:25">
      <c r="A93" s="430">
        <f>IF(B93&lt;&gt;"",SUBTOTAL(103,$B$7:$B93),"")</f>
        <v>87</v>
      </c>
      <c r="B93" s="538">
        <v>6</v>
      </c>
      <c r="C93" s="509" t="s">
        <v>367</v>
      </c>
      <c r="D93" s="527" t="s">
        <v>368</v>
      </c>
      <c r="E93" s="527">
        <v>3</v>
      </c>
      <c r="F93" s="511" t="s">
        <v>252</v>
      </c>
      <c r="G93" s="538" t="s">
        <v>247</v>
      </c>
      <c r="H93" s="499" t="s">
        <v>262</v>
      </c>
      <c r="I93" s="538">
        <v>36</v>
      </c>
      <c r="J93" s="538">
        <v>18</v>
      </c>
      <c r="K93" s="538"/>
      <c r="L93" s="538"/>
      <c r="M93" s="501">
        <f t="shared" si="23"/>
        <v>54</v>
      </c>
      <c r="N93" s="566">
        <v>2</v>
      </c>
      <c r="O93" s="501">
        <f t="shared" si="21"/>
        <v>108</v>
      </c>
      <c r="P93" s="569"/>
      <c r="Q93" s="523">
        <v>59</v>
      </c>
      <c r="R93" s="523" t="s">
        <v>243</v>
      </c>
      <c r="S93" s="574" t="s">
        <v>272</v>
      </c>
      <c r="T93" s="497"/>
      <c r="U93" s="409" t="s">
        <v>369</v>
      </c>
      <c r="V93" s="538">
        <f t="shared" si="24"/>
        <v>72</v>
      </c>
      <c r="W93" s="538">
        <f t="shared" si="25"/>
        <v>36</v>
      </c>
      <c r="X93" s="538">
        <v>0</v>
      </c>
      <c r="Y93" s="538"/>
    </row>
    <row r="94" spans="1:25">
      <c r="A94" s="430">
        <f>IF(B94&lt;&gt;"",SUBTOTAL(103,$B$7:$B94),"")</f>
        <v>88</v>
      </c>
      <c r="B94" s="538">
        <v>6</v>
      </c>
      <c r="C94" s="554" t="s">
        <v>377</v>
      </c>
      <c r="D94" s="555" t="s">
        <v>378</v>
      </c>
      <c r="E94" s="556">
        <v>3</v>
      </c>
      <c r="F94" s="557" t="s">
        <v>252</v>
      </c>
      <c r="G94" s="538" t="s">
        <v>247</v>
      </c>
      <c r="H94" s="585" t="s">
        <v>262</v>
      </c>
      <c r="I94" s="538">
        <v>36</v>
      </c>
      <c r="J94" s="538">
        <v>18</v>
      </c>
      <c r="K94" s="538"/>
      <c r="L94" s="538"/>
      <c r="M94" s="501">
        <f t="shared" si="23"/>
        <v>54</v>
      </c>
      <c r="N94" s="566">
        <v>1</v>
      </c>
      <c r="O94" s="501">
        <f t="shared" si="21"/>
        <v>54</v>
      </c>
      <c r="P94" s="569"/>
      <c r="Q94" s="523">
        <v>59</v>
      </c>
      <c r="R94" s="486" t="s">
        <v>338</v>
      </c>
      <c r="S94" s="574"/>
      <c r="T94" s="497"/>
      <c r="U94" s="409" t="s">
        <v>369</v>
      </c>
      <c r="V94" s="538">
        <f t="shared" si="24"/>
        <v>36</v>
      </c>
      <c r="W94" s="538">
        <f t="shared" si="25"/>
        <v>18</v>
      </c>
      <c r="X94" s="538">
        <v>0</v>
      </c>
      <c r="Y94" s="538"/>
    </row>
    <row r="95" spans="1:25">
      <c r="A95" s="430">
        <f>IF(B95&lt;&gt;"",SUBTOTAL(103,$B$7:$B95),"")</f>
        <v>89</v>
      </c>
      <c r="B95" s="538">
        <v>6</v>
      </c>
      <c r="C95" s="517" t="s">
        <v>367</v>
      </c>
      <c r="D95" s="519" t="s">
        <v>368</v>
      </c>
      <c r="E95" s="519">
        <v>3</v>
      </c>
      <c r="F95" s="486" t="s">
        <v>252</v>
      </c>
      <c r="G95" s="538" t="s">
        <v>247</v>
      </c>
      <c r="H95" s="519" t="s">
        <v>262</v>
      </c>
      <c r="I95" s="538">
        <v>36</v>
      </c>
      <c r="J95" s="538">
        <v>18</v>
      </c>
      <c r="K95" s="538"/>
      <c r="L95" s="538"/>
      <c r="M95" s="501">
        <f t="shared" si="23"/>
        <v>54</v>
      </c>
      <c r="N95" s="566">
        <v>1</v>
      </c>
      <c r="O95" s="501">
        <f t="shared" si="21"/>
        <v>54</v>
      </c>
      <c r="P95" s="569"/>
      <c r="Q95" s="523">
        <v>60</v>
      </c>
      <c r="R95" s="486" t="s">
        <v>313</v>
      </c>
      <c r="S95" s="574" t="s">
        <v>381</v>
      </c>
      <c r="T95" s="497"/>
      <c r="U95" s="409" t="s">
        <v>369</v>
      </c>
      <c r="V95" s="538">
        <f t="shared" si="24"/>
        <v>36</v>
      </c>
      <c r="W95" s="538">
        <f t="shared" si="25"/>
        <v>18</v>
      </c>
      <c r="X95" s="538">
        <v>0</v>
      </c>
      <c r="Y95" s="538"/>
    </row>
    <row r="96" spans="1:25">
      <c r="A96" s="430">
        <f>IF(B96&lt;&gt;"",SUBTOTAL(103,$B$7:$B96),"")</f>
        <v>90</v>
      </c>
      <c r="B96" s="538">
        <v>6</v>
      </c>
      <c r="C96" s="584" t="s">
        <v>367</v>
      </c>
      <c r="D96" s="545" t="s">
        <v>368</v>
      </c>
      <c r="E96" s="513">
        <v>3</v>
      </c>
      <c r="F96" s="486" t="s">
        <v>252</v>
      </c>
      <c r="G96" s="538" t="s">
        <v>247</v>
      </c>
      <c r="H96" s="513" t="s">
        <v>262</v>
      </c>
      <c r="I96" s="538">
        <v>36</v>
      </c>
      <c r="J96" s="538">
        <v>18</v>
      </c>
      <c r="K96" s="538"/>
      <c r="L96" s="538"/>
      <c r="M96" s="501">
        <f t="shared" si="23"/>
        <v>54</v>
      </c>
      <c r="N96" s="566">
        <v>1</v>
      </c>
      <c r="O96" s="501">
        <f t="shared" si="21"/>
        <v>54</v>
      </c>
      <c r="P96" s="569"/>
      <c r="Q96" s="523">
        <v>60</v>
      </c>
      <c r="R96" s="486" t="s">
        <v>263</v>
      </c>
      <c r="S96" s="574"/>
      <c r="T96" s="497"/>
      <c r="U96" s="409" t="s">
        <v>369</v>
      </c>
      <c r="V96" s="538">
        <f t="shared" si="24"/>
        <v>36</v>
      </c>
      <c r="W96" s="538">
        <f t="shared" si="25"/>
        <v>18</v>
      </c>
      <c r="X96" s="538">
        <v>0</v>
      </c>
      <c r="Y96" s="538"/>
    </row>
    <row r="97" spans="1:25">
      <c r="A97" s="430">
        <f>IF(B97&lt;&gt;"",SUBTOTAL(103,$B$7:$B97),"")</f>
        <v>91</v>
      </c>
      <c r="B97" s="538">
        <v>6</v>
      </c>
      <c r="C97" s="554" t="s">
        <v>367</v>
      </c>
      <c r="D97" s="555" t="s">
        <v>368</v>
      </c>
      <c r="E97" s="556">
        <v>3</v>
      </c>
      <c r="F97" s="557" t="s">
        <v>240</v>
      </c>
      <c r="G97" s="538" t="s">
        <v>247</v>
      </c>
      <c r="H97" s="556" t="s">
        <v>262</v>
      </c>
      <c r="I97" s="538">
        <v>36</v>
      </c>
      <c r="J97" s="538">
        <v>18</v>
      </c>
      <c r="K97" s="538"/>
      <c r="L97" s="538"/>
      <c r="M97" s="501">
        <f t="shared" si="23"/>
        <v>54</v>
      </c>
      <c r="N97" s="566">
        <v>1</v>
      </c>
      <c r="O97" s="501">
        <f t="shared" si="21"/>
        <v>54</v>
      </c>
      <c r="P97" s="569"/>
      <c r="Q97" s="523">
        <v>60</v>
      </c>
      <c r="R97" s="486" t="s">
        <v>344</v>
      </c>
      <c r="S97" s="574" t="s">
        <v>364</v>
      </c>
      <c r="T97" s="497"/>
      <c r="U97" s="409" t="s">
        <v>369</v>
      </c>
      <c r="V97" s="538">
        <f t="shared" si="24"/>
        <v>36</v>
      </c>
      <c r="W97" s="538">
        <f t="shared" si="25"/>
        <v>18</v>
      </c>
      <c r="X97" s="538">
        <v>0</v>
      </c>
      <c r="Y97" s="538"/>
    </row>
    <row r="98" spans="1:25">
      <c r="A98" s="430">
        <f>IF(B98&lt;&gt;"",SUBTOTAL(103,$B$7:$B98),"")</f>
        <v>92</v>
      </c>
      <c r="B98" s="538">
        <v>6</v>
      </c>
      <c r="C98" s="558" t="s">
        <v>367</v>
      </c>
      <c r="D98" s="559" t="s">
        <v>368</v>
      </c>
      <c r="E98" s="560">
        <v>3</v>
      </c>
      <c r="F98" s="561" t="s">
        <v>240</v>
      </c>
      <c r="G98" s="538" t="s">
        <v>247</v>
      </c>
      <c r="H98" s="586" t="s">
        <v>262</v>
      </c>
      <c r="I98" s="538">
        <v>36</v>
      </c>
      <c r="J98" s="538">
        <v>18</v>
      </c>
      <c r="K98" s="538"/>
      <c r="L98" s="538"/>
      <c r="M98" s="501">
        <f t="shared" si="23"/>
        <v>54</v>
      </c>
      <c r="N98" s="566">
        <v>1</v>
      </c>
      <c r="O98" s="501">
        <f t="shared" si="21"/>
        <v>54</v>
      </c>
      <c r="P98" s="569"/>
      <c r="Q98" s="523">
        <v>60</v>
      </c>
      <c r="R98" s="523" t="s">
        <v>283</v>
      </c>
      <c r="S98" s="574"/>
      <c r="T98" s="497"/>
      <c r="U98" s="409" t="s">
        <v>369</v>
      </c>
      <c r="V98" s="538">
        <f t="shared" si="24"/>
        <v>36</v>
      </c>
      <c r="W98" s="538">
        <f t="shared" si="25"/>
        <v>18</v>
      </c>
      <c r="X98" s="538">
        <v>0</v>
      </c>
      <c r="Y98" s="538"/>
    </row>
    <row r="99" spans="1:25">
      <c r="A99" s="430">
        <f>IF(B99&lt;&gt;"",SUBTOTAL(103,$B$7:$B99),"")</f>
        <v>93</v>
      </c>
      <c r="B99" s="538">
        <v>6</v>
      </c>
      <c r="C99" s="558" t="s">
        <v>367</v>
      </c>
      <c r="D99" s="559" t="s">
        <v>368</v>
      </c>
      <c r="E99" s="560">
        <v>3</v>
      </c>
      <c r="F99" s="561" t="s">
        <v>240</v>
      </c>
      <c r="G99" s="538" t="s">
        <v>247</v>
      </c>
      <c r="H99" s="586" t="s">
        <v>262</v>
      </c>
      <c r="I99" s="538">
        <v>36</v>
      </c>
      <c r="J99" s="538">
        <v>18</v>
      </c>
      <c r="K99" s="538"/>
      <c r="L99" s="538"/>
      <c r="M99" s="501">
        <f t="shared" si="23"/>
        <v>54</v>
      </c>
      <c r="N99" s="566">
        <v>1</v>
      </c>
      <c r="O99" s="501">
        <f t="shared" si="21"/>
        <v>54</v>
      </c>
      <c r="P99" s="569"/>
      <c r="Q99" s="523">
        <v>60</v>
      </c>
      <c r="R99" s="523" t="s">
        <v>285</v>
      </c>
      <c r="S99" s="574" t="s">
        <v>382</v>
      </c>
      <c r="T99" s="497"/>
      <c r="U99" s="409" t="s">
        <v>369</v>
      </c>
      <c r="V99" s="538">
        <f t="shared" si="24"/>
        <v>36</v>
      </c>
      <c r="W99" s="538">
        <f t="shared" si="25"/>
        <v>18</v>
      </c>
      <c r="X99" s="538"/>
      <c r="Y99" s="538"/>
    </row>
    <row r="100" ht="31.5" spans="1:25">
      <c r="A100" s="430">
        <f>IF(B100&lt;&gt;"",SUBTOTAL(103,$B$7:$B100),"")</f>
        <v>94</v>
      </c>
      <c r="B100" s="538">
        <v>6</v>
      </c>
      <c r="C100" s="515" t="s">
        <v>383</v>
      </c>
      <c r="D100" s="519" t="s">
        <v>368</v>
      </c>
      <c r="E100" s="527">
        <v>3</v>
      </c>
      <c r="F100" s="519" t="s">
        <v>252</v>
      </c>
      <c r="G100" s="538" t="s">
        <v>247</v>
      </c>
      <c r="H100" s="519" t="s">
        <v>262</v>
      </c>
      <c r="I100" s="538">
        <v>36</v>
      </c>
      <c r="J100" s="538">
        <v>18</v>
      </c>
      <c r="K100" s="538"/>
      <c r="L100" s="538"/>
      <c r="M100" s="501">
        <f t="shared" si="23"/>
        <v>54</v>
      </c>
      <c r="N100" s="566">
        <v>1</v>
      </c>
      <c r="O100" s="501">
        <f t="shared" si="21"/>
        <v>54</v>
      </c>
      <c r="P100" s="569"/>
      <c r="Q100" s="523">
        <v>60</v>
      </c>
      <c r="R100" s="523" t="s">
        <v>282</v>
      </c>
      <c r="S100" s="574" t="s">
        <v>384</v>
      </c>
      <c r="T100" s="497"/>
      <c r="U100" s="409" t="s">
        <v>369</v>
      </c>
      <c r="V100" s="538">
        <f t="shared" si="24"/>
        <v>36</v>
      </c>
      <c r="W100" s="538">
        <f t="shared" si="25"/>
        <v>18</v>
      </c>
      <c r="X100" s="538"/>
      <c r="Y100" s="538"/>
    </row>
    <row r="101" ht="31.5" spans="1:25">
      <c r="A101" s="430">
        <f>IF(B101&lt;&gt;"",SUBTOTAL(103,$B$7:$B101),"")</f>
        <v>95</v>
      </c>
      <c r="B101" s="538">
        <v>6</v>
      </c>
      <c r="C101" s="587" t="s">
        <v>385</v>
      </c>
      <c r="D101" s="519" t="s">
        <v>368</v>
      </c>
      <c r="E101" s="519">
        <v>3</v>
      </c>
      <c r="F101" s="588" t="s">
        <v>252</v>
      </c>
      <c r="G101" s="538" t="s">
        <v>247</v>
      </c>
      <c r="H101" s="588" t="s">
        <v>262</v>
      </c>
      <c r="I101" s="538">
        <v>36</v>
      </c>
      <c r="J101" s="538">
        <v>18</v>
      </c>
      <c r="K101" s="538"/>
      <c r="L101" s="538"/>
      <c r="M101" s="501">
        <f t="shared" si="23"/>
        <v>54</v>
      </c>
      <c r="N101" s="566">
        <v>2</v>
      </c>
      <c r="O101" s="501">
        <f t="shared" si="21"/>
        <v>108</v>
      </c>
      <c r="P101" s="569"/>
      <c r="Q101" s="519">
        <v>61</v>
      </c>
      <c r="R101" s="596" t="s">
        <v>386</v>
      </c>
      <c r="S101" s="579" t="s">
        <v>387</v>
      </c>
      <c r="T101" s="497"/>
      <c r="U101" s="409" t="s">
        <v>369</v>
      </c>
      <c r="V101" s="538">
        <f t="shared" si="24"/>
        <v>72</v>
      </c>
      <c r="W101" s="538">
        <f t="shared" si="25"/>
        <v>36</v>
      </c>
      <c r="X101" s="538"/>
      <c r="Y101" s="538"/>
    </row>
    <row r="102" ht="31.5" spans="1:25">
      <c r="A102" s="430">
        <f>IF(B102&lt;&gt;"",SUBTOTAL(103,$B$7:$B102),"")</f>
        <v>96</v>
      </c>
      <c r="B102" s="538">
        <v>6</v>
      </c>
      <c r="C102" s="587" t="s">
        <v>383</v>
      </c>
      <c r="D102" s="519" t="s">
        <v>368</v>
      </c>
      <c r="E102" s="519">
        <v>3</v>
      </c>
      <c r="F102" s="527" t="s">
        <v>252</v>
      </c>
      <c r="G102" s="538" t="s">
        <v>247</v>
      </c>
      <c r="H102" s="519" t="s">
        <v>262</v>
      </c>
      <c r="I102" s="538">
        <v>36</v>
      </c>
      <c r="J102" s="538">
        <v>18</v>
      </c>
      <c r="K102" s="538"/>
      <c r="L102" s="538"/>
      <c r="M102" s="501">
        <f t="shared" si="23"/>
        <v>54</v>
      </c>
      <c r="N102" s="566">
        <v>1</v>
      </c>
      <c r="O102" s="501">
        <f t="shared" si="21"/>
        <v>54</v>
      </c>
      <c r="P102" s="569"/>
      <c r="Q102" s="519">
        <v>61</v>
      </c>
      <c r="R102" s="596" t="s">
        <v>388</v>
      </c>
      <c r="S102" s="579" t="s">
        <v>389</v>
      </c>
      <c r="T102" s="497"/>
      <c r="U102" s="409" t="s">
        <v>369</v>
      </c>
      <c r="V102" s="538">
        <f t="shared" si="24"/>
        <v>36</v>
      </c>
      <c r="W102" s="538">
        <f t="shared" si="25"/>
        <v>18</v>
      </c>
      <c r="X102" s="538">
        <v>0</v>
      </c>
      <c r="Y102" s="538"/>
    </row>
    <row r="103" ht="31.5" spans="1:25">
      <c r="A103" s="430">
        <f>IF(B103&lt;&gt;"",SUBTOTAL(103,$B$7:$B103),"")</f>
        <v>97</v>
      </c>
      <c r="B103" s="538">
        <v>6</v>
      </c>
      <c r="C103" s="515" t="s">
        <v>390</v>
      </c>
      <c r="D103" s="527" t="s">
        <v>368</v>
      </c>
      <c r="E103" s="519">
        <v>3</v>
      </c>
      <c r="F103" s="588" t="s">
        <v>252</v>
      </c>
      <c r="G103" s="538" t="s">
        <v>247</v>
      </c>
      <c r="H103" s="527" t="s">
        <v>262</v>
      </c>
      <c r="I103" s="538">
        <v>36</v>
      </c>
      <c r="J103" s="538">
        <v>18</v>
      </c>
      <c r="K103" s="538"/>
      <c r="L103" s="538"/>
      <c r="M103" s="501">
        <f t="shared" si="23"/>
        <v>54</v>
      </c>
      <c r="N103" s="519">
        <v>1</v>
      </c>
      <c r="O103" s="501">
        <f t="shared" si="21"/>
        <v>54</v>
      </c>
      <c r="P103" s="569"/>
      <c r="Q103" s="519">
        <v>61</v>
      </c>
      <c r="R103" s="596" t="s">
        <v>391</v>
      </c>
      <c r="S103" s="579"/>
      <c r="T103" s="497"/>
      <c r="U103" s="409" t="s">
        <v>369</v>
      </c>
      <c r="V103" s="538">
        <f t="shared" si="24"/>
        <v>36</v>
      </c>
      <c r="W103" s="538">
        <f t="shared" si="25"/>
        <v>18</v>
      </c>
      <c r="X103" s="538"/>
      <c r="Y103" s="538"/>
    </row>
    <row r="104" ht="31.5" spans="1:25">
      <c r="A104" s="430">
        <f>IF(B104&lt;&gt;"",SUBTOTAL(103,$B$7:$B104),"")</f>
        <v>98</v>
      </c>
      <c r="B104" s="538">
        <v>6</v>
      </c>
      <c r="C104" s="515" t="s">
        <v>392</v>
      </c>
      <c r="D104" s="527" t="s">
        <v>368</v>
      </c>
      <c r="E104" s="519">
        <v>3</v>
      </c>
      <c r="F104" s="588" t="s">
        <v>252</v>
      </c>
      <c r="G104" s="538" t="s">
        <v>247</v>
      </c>
      <c r="H104" s="527" t="s">
        <v>262</v>
      </c>
      <c r="I104" s="538">
        <v>36</v>
      </c>
      <c r="J104" s="538">
        <v>18</v>
      </c>
      <c r="K104" s="538"/>
      <c r="L104" s="538"/>
      <c r="M104" s="501">
        <f t="shared" si="23"/>
        <v>54</v>
      </c>
      <c r="N104" s="519">
        <v>1</v>
      </c>
      <c r="O104" s="501">
        <f t="shared" si="21"/>
        <v>54</v>
      </c>
      <c r="P104" s="569"/>
      <c r="Q104" s="519">
        <v>61</v>
      </c>
      <c r="R104" s="597" t="s">
        <v>393</v>
      </c>
      <c r="S104" s="579"/>
      <c r="T104" s="497"/>
      <c r="U104" s="409" t="s">
        <v>369</v>
      </c>
      <c r="V104" s="538">
        <f t="shared" si="24"/>
        <v>36</v>
      </c>
      <c r="W104" s="538">
        <f t="shared" si="25"/>
        <v>18</v>
      </c>
      <c r="X104" s="538">
        <v>0</v>
      </c>
      <c r="Y104" s="538"/>
    </row>
    <row r="105" spans="1:25">
      <c r="A105" s="430">
        <f>IF(B105&lt;&gt;"",SUBTOTAL(103,$B$7:$B105),"")</f>
        <v>99</v>
      </c>
      <c r="B105" s="538">
        <v>6</v>
      </c>
      <c r="C105" s="536" t="s">
        <v>288</v>
      </c>
      <c r="D105" s="543"/>
      <c r="E105" s="581"/>
      <c r="F105" s="538"/>
      <c r="G105" s="538"/>
      <c r="H105" s="538"/>
      <c r="I105" s="568">
        <f t="shared" ref="I105:N105" si="26">SUM(I83:I104)</f>
        <v>768</v>
      </c>
      <c r="J105" s="568">
        <f t="shared" si="26"/>
        <v>384</v>
      </c>
      <c r="K105" s="568">
        <f t="shared" si="26"/>
        <v>0</v>
      </c>
      <c r="L105" s="568">
        <f t="shared" si="26"/>
        <v>0</v>
      </c>
      <c r="M105" s="568">
        <f t="shared" si="26"/>
        <v>1152</v>
      </c>
      <c r="N105" s="568">
        <f t="shared" si="26"/>
        <v>30</v>
      </c>
      <c r="O105" s="501">
        <f t="shared" si="21"/>
        <v>1548</v>
      </c>
      <c r="P105" s="569"/>
      <c r="Q105" s="538"/>
      <c r="R105" s="538"/>
      <c r="S105" s="581"/>
      <c r="T105" s="497"/>
      <c r="U105" s="409" t="s">
        <v>369</v>
      </c>
      <c r="V105" s="568">
        <f>SUM(V83:V104)</f>
        <v>1032</v>
      </c>
      <c r="W105" s="568">
        <f>SUM(W83:W104)</f>
        <v>516</v>
      </c>
      <c r="X105" s="568">
        <f>SUM(X83:X104)</f>
        <v>0</v>
      </c>
      <c r="Y105" s="568">
        <f>SUM(Y83:Y104)</f>
        <v>0</v>
      </c>
    </row>
    <row r="106" spans="1:25">
      <c r="A106" s="430">
        <f>IF(B106&lt;&gt;"",SUBTOTAL(103,$B$7:$B106),"")</f>
        <v>100</v>
      </c>
      <c r="B106" s="538">
        <v>7</v>
      </c>
      <c r="C106" s="498" t="s">
        <v>394</v>
      </c>
      <c r="D106" s="499" t="s">
        <v>395</v>
      </c>
      <c r="E106" s="500">
        <v>3</v>
      </c>
      <c r="F106" s="499" t="s">
        <v>252</v>
      </c>
      <c r="G106" s="538" t="s">
        <v>247</v>
      </c>
      <c r="H106" s="499" t="s">
        <v>262</v>
      </c>
      <c r="I106" s="538">
        <v>36</v>
      </c>
      <c r="J106" s="538">
        <v>18</v>
      </c>
      <c r="K106" s="538"/>
      <c r="L106" s="538"/>
      <c r="M106" s="501">
        <f t="shared" ref="M106:M117" si="27">I106+J106+K106</f>
        <v>54</v>
      </c>
      <c r="N106" s="566">
        <v>1</v>
      </c>
      <c r="O106" s="501">
        <f t="shared" si="21"/>
        <v>54</v>
      </c>
      <c r="P106" s="569"/>
      <c r="Q106" s="523">
        <v>58</v>
      </c>
      <c r="R106" s="499" t="s">
        <v>243</v>
      </c>
      <c r="S106" s="574"/>
      <c r="T106" s="497"/>
      <c r="U106" s="409" t="s">
        <v>396</v>
      </c>
      <c r="V106" s="538">
        <f>I106*N106</f>
        <v>36</v>
      </c>
      <c r="W106" s="538">
        <f>J106*N106</f>
        <v>18</v>
      </c>
      <c r="X106" s="538">
        <v>0</v>
      </c>
      <c r="Y106" s="538"/>
    </row>
    <row r="107" spans="1:25">
      <c r="A107" s="430">
        <f>IF(B107&lt;&gt;"",SUBTOTAL(103,$B$7:$B107),"")</f>
        <v>101</v>
      </c>
      <c r="B107" s="538">
        <v>7</v>
      </c>
      <c r="C107" s="515" t="s">
        <v>397</v>
      </c>
      <c r="D107" s="499" t="s">
        <v>398</v>
      </c>
      <c r="E107" s="500">
        <v>3</v>
      </c>
      <c r="F107" s="499" t="s">
        <v>252</v>
      </c>
      <c r="G107" s="538" t="s">
        <v>247</v>
      </c>
      <c r="H107" s="499" t="s">
        <v>262</v>
      </c>
      <c r="I107" s="538">
        <v>36</v>
      </c>
      <c r="J107" s="538">
        <v>18</v>
      </c>
      <c r="K107" s="538"/>
      <c r="L107" s="538"/>
      <c r="M107" s="501">
        <f t="shared" si="27"/>
        <v>54</v>
      </c>
      <c r="N107" s="566">
        <v>1</v>
      </c>
      <c r="O107" s="501">
        <f t="shared" si="21"/>
        <v>54</v>
      </c>
      <c r="P107" s="569"/>
      <c r="Q107" s="523">
        <v>58</v>
      </c>
      <c r="R107" s="499" t="s">
        <v>313</v>
      </c>
      <c r="S107" s="574"/>
      <c r="T107" s="497"/>
      <c r="U107" s="409" t="s">
        <v>396</v>
      </c>
      <c r="V107" s="538">
        <f t="shared" ref="V107:V117" si="28">I107*N107</f>
        <v>36</v>
      </c>
      <c r="W107" s="538">
        <f t="shared" ref="W107:W117" si="29">J107*N107</f>
        <v>18</v>
      </c>
      <c r="X107" s="538">
        <v>0</v>
      </c>
      <c r="Y107" s="538"/>
    </row>
    <row r="108" spans="1:25">
      <c r="A108" s="430">
        <f>IF(B108&lt;&gt;"",SUBTOTAL(103,$B$7:$B108),"")</f>
        <v>102</v>
      </c>
      <c r="B108" s="538">
        <v>7</v>
      </c>
      <c r="C108" s="515" t="s">
        <v>394</v>
      </c>
      <c r="D108" s="499" t="s">
        <v>395</v>
      </c>
      <c r="E108" s="500">
        <v>3</v>
      </c>
      <c r="F108" s="499" t="s">
        <v>240</v>
      </c>
      <c r="G108" s="538" t="s">
        <v>247</v>
      </c>
      <c r="H108" s="499" t="s">
        <v>262</v>
      </c>
      <c r="I108" s="538">
        <v>36</v>
      </c>
      <c r="J108" s="538">
        <v>18</v>
      </c>
      <c r="K108" s="538"/>
      <c r="L108" s="538"/>
      <c r="M108" s="501">
        <f t="shared" si="27"/>
        <v>54</v>
      </c>
      <c r="N108" s="566">
        <v>2</v>
      </c>
      <c r="O108" s="501">
        <f t="shared" si="21"/>
        <v>108</v>
      </c>
      <c r="P108" s="569"/>
      <c r="Q108" s="523">
        <v>58</v>
      </c>
      <c r="R108" s="499" t="s">
        <v>183</v>
      </c>
      <c r="S108" s="574"/>
      <c r="T108" s="497"/>
      <c r="U108" s="409" t="s">
        <v>396</v>
      </c>
      <c r="V108" s="538">
        <f t="shared" si="28"/>
        <v>72</v>
      </c>
      <c r="W108" s="538">
        <f t="shared" si="29"/>
        <v>36</v>
      </c>
      <c r="X108" s="538">
        <v>0</v>
      </c>
      <c r="Y108" s="538"/>
    </row>
    <row r="109" spans="1:25">
      <c r="A109" s="430">
        <f>IF(B109&lt;&gt;"",SUBTOTAL(103,$B$7:$B109),"")</f>
        <v>103</v>
      </c>
      <c r="B109" s="538">
        <v>7</v>
      </c>
      <c r="C109" s="515" t="s">
        <v>394</v>
      </c>
      <c r="D109" s="499" t="s">
        <v>395</v>
      </c>
      <c r="E109" s="500">
        <v>3</v>
      </c>
      <c r="F109" s="522" t="s">
        <v>240</v>
      </c>
      <c r="G109" s="538" t="s">
        <v>247</v>
      </c>
      <c r="H109" s="499" t="s">
        <v>262</v>
      </c>
      <c r="I109" s="538">
        <v>36</v>
      </c>
      <c r="J109" s="538">
        <v>18</v>
      </c>
      <c r="K109" s="538"/>
      <c r="L109" s="538"/>
      <c r="M109" s="501">
        <f t="shared" si="27"/>
        <v>54</v>
      </c>
      <c r="N109" s="566">
        <v>1</v>
      </c>
      <c r="O109" s="501">
        <f t="shared" si="21"/>
        <v>54</v>
      </c>
      <c r="P109" s="569"/>
      <c r="Q109" s="523">
        <v>58</v>
      </c>
      <c r="R109" s="499" t="s">
        <v>399</v>
      </c>
      <c r="S109" s="574"/>
      <c r="T109" s="497"/>
      <c r="U109" s="409" t="s">
        <v>396</v>
      </c>
      <c r="V109" s="538">
        <f t="shared" si="28"/>
        <v>36</v>
      </c>
      <c r="W109" s="538">
        <f t="shared" si="29"/>
        <v>18</v>
      </c>
      <c r="X109" s="538">
        <v>0</v>
      </c>
      <c r="Y109" s="538"/>
    </row>
    <row r="110" spans="1:25">
      <c r="A110" s="430">
        <f>IF(B110&lt;&gt;"",SUBTOTAL(103,$B$7:$B110),"")</f>
        <v>104</v>
      </c>
      <c r="B110" s="538">
        <v>7</v>
      </c>
      <c r="C110" s="498" t="s">
        <v>400</v>
      </c>
      <c r="D110" s="527" t="s">
        <v>401</v>
      </c>
      <c r="E110" s="545">
        <v>3</v>
      </c>
      <c r="F110" s="522" t="s">
        <v>252</v>
      </c>
      <c r="G110" s="538" t="s">
        <v>247</v>
      </c>
      <c r="H110" s="499" t="s">
        <v>262</v>
      </c>
      <c r="I110" s="538">
        <v>36</v>
      </c>
      <c r="J110" s="538">
        <v>18</v>
      </c>
      <c r="K110" s="538"/>
      <c r="L110" s="538"/>
      <c r="M110" s="501">
        <f t="shared" si="27"/>
        <v>54</v>
      </c>
      <c r="N110" s="566">
        <v>1</v>
      </c>
      <c r="O110" s="501">
        <f t="shared" si="21"/>
        <v>54</v>
      </c>
      <c r="P110" s="569"/>
      <c r="Q110" s="523">
        <v>58</v>
      </c>
      <c r="R110" s="499" t="s">
        <v>279</v>
      </c>
      <c r="S110" s="574"/>
      <c r="T110" s="497"/>
      <c r="U110" s="409" t="s">
        <v>396</v>
      </c>
      <c r="V110" s="538">
        <f t="shared" si="28"/>
        <v>36</v>
      </c>
      <c r="W110" s="538">
        <f t="shared" si="29"/>
        <v>18</v>
      </c>
      <c r="X110" s="538">
        <v>0</v>
      </c>
      <c r="Y110" s="538"/>
    </row>
    <row r="111" spans="1:25">
      <c r="A111" s="430">
        <f>IF(B111&lt;&gt;"",SUBTOTAL(103,$B$7:$B111),"")</f>
        <v>105</v>
      </c>
      <c r="B111" s="538">
        <v>7</v>
      </c>
      <c r="C111" s="589" t="s">
        <v>400</v>
      </c>
      <c r="D111" s="503" t="s">
        <v>401</v>
      </c>
      <c r="E111" s="545">
        <v>3</v>
      </c>
      <c r="F111" s="541" t="s">
        <v>252</v>
      </c>
      <c r="G111" s="538" t="s">
        <v>247</v>
      </c>
      <c r="H111" s="499" t="s">
        <v>262</v>
      </c>
      <c r="I111" s="538">
        <v>36</v>
      </c>
      <c r="J111" s="538">
        <v>18</v>
      </c>
      <c r="K111" s="538"/>
      <c r="L111" s="538"/>
      <c r="M111" s="501">
        <f t="shared" si="27"/>
        <v>54</v>
      </c>
      <c r="N111" s="566">
        <v>1</v>
      </c>
      <c r="O111" s="501">
        <f t="shared" si="21"/>
        <v>54</v>
      </c>
      <c r="P111" s="569"/>
      <c r="Q111" s="523">
        <v>58</v>
      </c>
      <c r="R111" s="541" t="s">
        <v>402</v>
      </c>
      <c r="S111" s="574"/>
      <c r="T111" s="497"/>
      <c r="U111" s="409" t="s">
        <v>396</v>
      </c>
      <c r="V111" s="538">
        <f t="shared" si="28"/>
        <v>36</v>
      </c>
      <c r="W111" s="538">
        <f t="shared" si="29"/>
        <v>18</v>
      </c>
      <c r="X111" s="538">
        <v>0</v>
      </c>
      <c r="Y111" s="538"/>
    </row>
    <row r="112" spans="1:25">
      <c r="A112" s="430">
        <f>IF(B112&lt;&gt;"",SUBTOTAL(103,$B$7:$B112),"")</f>
        <v>106</v>
      </c>
      <c r="B112" s="538">
        <v>7</v>
      </c>
      <c r="C112" s="509" t="s">
        <v>394</v>
      </c>
      <c r="D112" s="519" t="s">
        <v>395</v>
      </c>
      <c r="E112" s="486">
        <v>3</v>
      </c>
      <c r="F112" s="511" t="s">
        <v>252</v>
      </c>
      <c r="G112" s="538" t="s">
        <v>247</v>
      </c>
      <c r="H112" s="499" t="s">
        <v>262</v>
      </c>
      <c r="I112" s="538">
        <v>36</v>
      </c>
      <c r="J112" s="538">
        <v>18</v>
      </c>
      <c r="K112" s="538"/>
      <c r="L112" s="538"/>
      <c r="M112" s="501">
        <f t="shared" si="27"/>
        <v>54</v>
      </c>
      <c r="N112" s="566">
        <v>1</v>
      </c>
      <c r="O112" s="501">
        <f t="shared" si="21"/>
        <v>54</v>
      </c>
      <c r="P112" s="569"/>
      <c r="Q112" s="523">
        <v>59</v>
      </c>
      <c r="R112" s="523" t="s">
        <v>243</v>
      </c>
      <c r="S112" s="574"/>
      <c r="T112" s="497"/>
      <c r="U112" s="409" t="s">
        <v>396</v>
      </c>
      <c r="V112" s="538">
        <f t="shared" si="28"/>
        <v>36</v>
      </c>
      <c r="W112" s="538">
        <f t="shared" si="29"/>
        <v>18</v>
      </c>
      <c r="X112" s="538">
        <v>0</v>
      </c>
      <c r="Y112" s="538"/>
    </row>
    <row r="113" spans="1:25">
      <c r="A113" s="430">
        <f>IF(B113&lt;&gt;"",SUBTOTAL(103,$B$7:$B113),"")</f>
        <v>107</v>
      </c>
      <c r="B113" s="538">
        <v>7</v>
      </c>
      <c r="C113" s="548" t="s">
        <v>403</v>
      </c>
      <c r="D113" s="519" t="s">
        <v>395</v>
      </c>
      <c r="E113" s="486">
        <v>3</v>
      </c>
      <c r="F113" s="499" t="s">
        <v>240</v>
      </c>
      <c r="G113" s="538" t="s">
        <v>247</v>
      </c>
      <c r="H113" s="486" t="s">
        <v>262</v>
      </c>
      <c r="I113" s="538">
        <v>36</v>
      </c>
      <c r="J113" s="538">
        <v>18</v>
      </c>
      <c r="K113" s="538"/>
      <c r="L113" s="538"/>
      <c r="M113" s="501">
        <f t="shared" si="27"/>
        <v>54</v>
      </c>
      <c r="N113" s="566">
        <v>1</v>
      </c>
      <c r="O113" s="501">
        <f t="shared" si="21"/>
        <v>54</v>
      </c>
      <c r="P113" s="569"/>
      <c r="Q113" s="523">
        <v>59</v>
      </c>
      <c r="R113" s="486" t="s">
        <v>313</v>
      </c>
      <c r="S113" s="574" t="s">
        <v>404</v>
      </c>
      <c r="T113" s="497"/>
      <c r="U113" s="409" t="s">
        <v>396</v>
      </c>
      <c r="V113" s="538">
        <f t="shared" si="28"/>
        <v>36</v>
      </c>
      <c r="W113" s="538">
        <f t="shared" si="29"/>
        <v>18</v>
      </c>
      <c r="X113" s="538">
        <v>0</v>
      </c>
      <c r="Y113" s="538"/>
    </row>
    <row r="114" spans="1:25">
      <c r="A114" s="430">
        <f>IF(B114&lt;&gt;"",SUBTOTAL(103,$B$7:$B114),"")</f>
        <v>108</v>
      </c>
      <c r="B114" s="538">
        <v>7</v>
      </c>
      <c r="C114" s="590" t="s">
        <v>397</v>
      </c>
      <c r="D114" s="519" t="s">
        <v>398</v>
      </c>
      <c r="E114" s="486">
        <v>3</v>
      </c>
      <c r="F114" s="499" t="s">
        <v>240</v>
      </c>
      <c r="G114" s="538" t="s">
        <v>247</v>
      </c>
      <c r="H114" s="486" t="s">
        <v>262</v>
      </c>
      <c r="I114" s="538">
        <v>36</v>
      </c>
      <c r="J114" s="538">
        <v>18</v>
      </c>
      <c r="K114" s="538"/>
      <c r="L114" s="538"/>
      <c r="M114" s="501">
        <f t="shared" si="27"/>
        <v>54</v>
      </c>
      <c r="N114" s="566">
        <v>2</v>
      </c>
      <c r="O114" s="501">
        <f t="shared" si="21"/>
        <v>108</v>
      </c>
      <c r="P114" s="569"/>
      <c r="Q114" s="523">
        <v>59</v>
      </c>
      <c r="R114" s="486" t="s">
        <v>183</v>
      </c>
      <c r="S114" s="574" t="s">
        <v>270</v>
      </c>
      <c r="T114" s="497"/>
      <c r="U114" s="409" t="s">
        <v>396</v>
      </c>
      <c r="V114" s="538">
        <f t="shared" si="28"/>
        <v>72</v>
      </c>
      <c r="W114" s="538">
        <f t="shared" si="29"/>
        <v>36</v>
      </c>
      <c r="X114" s="538">
        <v>0</v>
      </c>
      <c r="Y114" s="538"/>
    </row>
    <row r="115" ht="31.5" spans="1:25">
      <c r="A115" s="430">
        <f>IF(B115&lt;&gt;"",SUBTOTAL(103,$B$7:$B115),"")</f>
        <v>109</v>
      </c>
      <c r="B115" s="538">
        <v>7</v>
      </c>
      <c r="C115" s="509" t="s">
        <v>405</v>
      </c>
      <c r="D115" s="532" t="s">
        <v>395</v>
      </c>
      <c r="E115" s="486">
        <v>3</v>
      </c>
      <c r="F115" s="591" t="s">
        <v>252</v>
      </c>
      <c r="G115" s="538" t="s">
        <v>247</v>
      </c>
      <c r="H115" s="486" t="s">
        <v>262</v>
      </c>
      <c r="I115" s="538">
        <v>36</v>
      </c>
      <c r="J115" s="538">
        <v>18</v>
      </c>
      <c r="K115" s="538"/>
      <c r="L115" s="538"/>
      <c r="M115" s="501">
        <f t="shared" si="27"/>
        <v>54</v>
      </c>
      <c r="N115" s="566">
        <v>1</v>
      </c>
      <c r="O115" s="501">
        <f t="shared" si="21"/>
        <v>54</v>
      </c>
      <c r="P115" s="569"/>
      <c r="Q115" s="523">
        <v>59</v>
      </c>
      <c r="R115" s="486" t="s">
        <v>406</v>
      </c>
      <c r="S115" s="574"/>
      <c r="T115" s="497"/>
      <c r="U115" s="409" t="s">
        <v>396</v>
      </c>
      <c r="V115" s="538">
        <f t="shared" si="28"/>
        <v>36</v>
      </c>
      <c r="W115" s="538">
        <f t="shared" si="29"/>
        <v>18</v>
      </c>
      <c r="X115" s="538">
        <v>0</v>
      </c>
      <c r="Y115" s="538"/>
    </row>
    <row r="116" spans="1:25">
      <c r="A116" s="430">
        <f>IF(B116&lt;&gt;"",SUBTOTAL(103,$B$7:$B116),"")</f>
        <v>110</v>
      </c>
      <c r="B116" s="538">
        <v>7</v>
      </c>
      <c r="C116" s="521" t="s">
        <v>400</v>
      </c>
      <c r="D116" s="519" t="s">
        <v>401</v>
      </c>
      <c r="E116" s="486">
        <v>3</v>
      </c>
      <c r="F116" s="486" t="s">
        <v>252</v>
      </c>
      <c r="G116" s="538" t="s">
        <v>247</v>
      </c>
      <c r="H116" s="486" t="s">
        <v>262</v>
      </c>
      <c r="I116" s="538">
        <v>36</v>
      </c>
      <c r="J116" s="538">
        <v>18</v>
      </c>
      <c r="K116" s="538"/>
      <c r="L116" s="538"/>
      <c r="M116" s="501">
        <f t="shared" si="27"/>
        <v>54</v>
      </c>
      <c r="N116" s="566">
        <v>1</v>
      </c>
      <c r="O116" s="501">
        <f t="shared" si="21"/>
        <v>54</v>
      </c>
      <c r="P116" s="569"/>
      <c r="Q116" s="523">
        <v>60</v>
      </c>
      <c r="R116" s="486" t="s">
        <v>183</v>
      </c>
      <c r="S116" s="574"/>
      <c r="T116" s="497"/>
      <c r="U116" s="409" t="s">
        <v>396</v>
      </c>
      <c r="V116" s="538">
        <f t="shared" si="28"/>
        <v>36</v>
      </c>
      <c r="W116" s="538">
        <f t="shared" si="29"/>
        <v>18</v>
      </c>
      <c r="X116" s="538">
        <v>0</v>
      </c>
      <c r="Y116" s="538"/>
    </row>
    <row r="117" ht="31.5" spans="1:25">
      <c r="A117" s="430">
        <f>IF(B117&lt;&gt;"",SUBTOTAL(103,$B$7:$B117),"")</f>
        <v>111</v>
      </c>
      <c r="B117" s="538">
        <v>7</v>
      </c>
      <c r="C117" s="587" t="s">
        <v>407</v>
      </c>
      <c r="D117" s="519" t="s">
        <v>398</v>
      </c>
      <c r="E117" s="519">
        <v>3</v>
      </c>
      <c r="F117" s="588" t="s">
        <v>252</v>
      </c>
      <c r="G117" s="538" t="s">
        <v>247</v>
      </c>
      <c r="H117" s="519" t="s">
        <v>262</v>
      </c>
      <c r="I117" s="538">
        <v>36</v>
      </c>
      <c r="J117" s="538">
        <v>18</v>
      </c>
      <c r="K117" s="538"/>
      <c r="L117" s="538"/>
      <c r="M117" s="501">
        <f t="shared" si="27"/>
        <v>54</v>
      </c>
      <c r="N117" s="566">
        <v>1</v>
      </c>
      <c r="O117" s="501">
        <f t="shared" si="21"/>
        <v>54</v>
      </c>
      <c r="P117" s="569"/>
      <c r="Q117" s="519">
        <v>61</v>
      </c>
      <c r="R117" s="596" t="s">
        <v>408</v>
      </c>
      <c r="S117" s="579"/>
      <c r="T117" s="497"/>
      <c r="U117" s="409" t="s">
        <v>396</v>
      </c>
      <c r="V117" s="538">
        <f t="shared" si="28"/>
        <v>36</v>
      </c>
      <c r="W117" s="538">
        <f t="shared" si="29"/>
        <v>18</v>
      </c>
      <c r="X117" s="538">
        <v>0</v>
      </c>
      <c r="Y117" s="538"/>
    </row>
    <row r="118" spans="1:25">
      <c r="A118" s="430">
        <f>IF(B118&lt;&gt;"",SUBTOTAL(103,$B$7:$B118),"")</f>
        <v>112</v>
      </c>
      <c r="B118" s="538">
        <v>7</v>
      </c>
      <c r="C118" s="536" t="s">
        <v>288</v>
      </c>
      <c r="D118" s="543"/>
      <c r="E118" s="581"/>
      <c r="F118" s="538"/>
      <c r="G118" s="538"/>
      <c r="H118" s="538"/>
      <c r="I118" s="568">
        <f t="shared" ref="I118:N118" si="30">SUM(I106:I117)</f>
        <v>432</v>
      </c>
      <c r="J118" s="568">
        <f t="shared" si="30"/>
        <v>216</v>
      </c>
      <c r="K118" s="568">
        <f t="shared" si="30"/>
        <v>0</v>
      </c>
      <c r="L118" s="568">
        <f t="shared" si="30"/>
        <v>0</v>
      </c>
      <c r="M118" s="568">
        <f t="shared" si="30"/>
        <v>648</v>
      </c>
      <c r="N118" s="568">
        <f t="shared" si="30"/>
        <v>14</v>
      </c>
      <c r="O118" s="501">
        <f t="shared" si="21"/>
        <v>756</v>
      </c>
      <c r="P118" s="569"/>
      <c r="Q118" s="538"/>
      <c r="R118" s="538"/>
      <c r="S118" s="581"/>
      <c r="T118" s="497"/>
      <c r="U118" s="409" t="s">
        <v>396</v>
      </c>
      <c r="V118" s="568">
        <f>SUM(V106:V117)</f>
        <v>504</v>
      </c>
      <c r="W118" s="568">
        <f>SUM(W106:W117)</f>
        <v>252</v>
      </c>
      <c r="X118" s="568">
        <f>SUM(X106:X117)</f>
        <v>0</v>
      </c>
      <c r="Y118" s="568">
        <f>SUM(Y106:Y117)</f>
        <v>0</v>
      </c>
    </row>
    <row r="119" spans="1:25">
      <c r="A119" s="430">
        <f>IF(B119&lt;&gt;"",SUBTOTAL(103,$B$7:$B119),"")</f>
        <v>113</v>
      </c>
      <c r="B119" s="538">
        <v>8</v>
      </c>
      <c r="C119" s="498" t="s">
        <v>409</v>
      </c>
      <c r="D119" s="499" t="s">
        <v>410</v>
      </c>
      <c r="E119" s="545">
        <v>3</v>
      </c>
      <c r="F119" s="499" t="s">
        <v>252</v>
      </c>
      <c r="G119" s="538" t="s">
        <v>247</v>
      </c>
      <c r="H119" s="538"/>
      <c r="I119" s="538">
        <v>36</v>
      </c>
      <c r="J119" s="538">
        <v>18</v>
      </c>
      <c r="K119" s="538"/>
      <c r="L119" s="538"/>
      <c r="M119" s="501">
        <f t="shared" ref="M119:M133" si="31">I119+J119+K119</f>
        <v>54</v>
      </c>
      <c r="N119" s="566">
        <v>1</v>
      </c>
      <c r="O119" s="501">
        <f t="shared" si="21"/>
        <v>54</v>
      </c>
      <c r="P119" s="569"/>
      <c r="Q119" s="523">
        <v>58</v>
      </c>
      <c r="R119" s="499" t="s">
        <v>243</v>
      </c>
      <c r="S119" s="574"/>
      <c r="T119" s="497"/>
      <c r="U119" s="409" t="s">
        <v>411</v>
      </c>
      <c r="V119" s="538">
        <f>I119*N119</f>
        <v>36</v>
      </c>
      <c r="W119" s="538">
        <f>J119*N119</f>
        <v>18</v>
      </c>
      <c r="X119" s="538">
        <v>0</v>
      </c>
      <c r="Y119" s="538"/>
    </row>
    <row r="120" spans="1:25">
      <c r="A120" s="430">
        <f>IF(B120&lt;&gt;"",SUBTOTAL(103,$B$7:$B120),"")</f>
        <v>114</v>
      </c>
      <c r="B120" s="538">
        <v>8</v>
      </c>
      <c r="C120" s="515" t="s">
        <v>412</v>
      </c>
      <c r="D120" s="499" t="s">
        <v>413</v>
      </c>
      <c r="E120" s="519">
        <v>3</v>
      </c>
      <c r="F120" s="499" t="s">
        <v>240</v>
      </c>
      <c r="G120" s="538" t="s">
        <v>247</v>
      </c>
      <c r="H120" s="538"/>
      <c r="I120" s="538">
        <v>36</v>
      </c>
      <c r="J120" s="538">
        <v>18</v>
      </c>
      <c r="K120" s="538"/>
      <c r="L120" s="538"/>
      <c r="M120" s="501">
        <f t="shared" si="31"/>
        <v>54</v>
      </c>
      <c r="N120" s="566">
        <v>2</v>
      </c>
      <c r="O120" s="501">
        <f t="shared" si="21"/>
        <v>108</v>
      </c>
      <c r="P120" s="569"/>
      <c r="Q120" s="523">
        <v>58</v>
      </c>
      <c r="R120" s="499" t="s">
        <v>183</v>
      </c>
      <c r="S120" s="574" t="s">
        <v>414</v>
      </c>
      <c r="T120" s="497"/>
      <c r="U120" s="409" t="s">
        <v>411</v>
      </c>
      <c r="V120" s="538">
        <f t="shared" ref="V120:V133" si="32">I120*N120</f>
        <v>72</v>
      </c>
      <c r="W120" s="538">
        <f t="shared" ref="W120:W133" si="33">J120*N120</f>
        <v>36</v>
      </c>
      <c r="X120" s="538">
        <v>0</v>
      </c>
      <c r="Y120" s="538"/>
    </row>
    <row r="121" spans="1:25">
      <c r="A121" s="430">
        <f>IF(B121&lt;&gt;"",SUBTOTAL(103,$B$7:$B121),"")</f>
        <v>115</v>
      </c>
      <c r="B121" s="538">
        <v>8</v>
      </c>
      <c r="C121" s="592" t="s">
        <v>415</v>
      </c>
      <c r="D121" s="499" t="s">
        <v>416</v>
      </c>
      <c r="E121" s="519">
        <v>3</v>
      </c>
      <c r="F121" s="522" t="s">
        <v>240</v>
      </c>
      <c r="G121" s="538" t="s">
        <v>247</v>
      </c>
      <c r="H121" s="538"/>
      <c r="I121" s="538">
        <v>36</v>
      </c>
      <c r="J121" s="538">
        <v>18</v>
      </c>
      <c r="K121" s="538"/>
      <c r="L121" s="538"/>
      <c r="M121" s="501">
        <f t="shared" si="31"/>
        <v>54</v>
      </c>
      <c r="N121" s="566">
        <v>1</v>
      </c>
      <c r="O121" s="501">
        <f t="shared" si="21"/>
        <v>54</v>
      </c>
      <c r="P121" s="569"/>
      <c r="Q121" s="523">
        <v>58</v>
      </c>
      <c r="R121" s="499" t="s">
        <v>399</v>
      </c>
      <c r="S121" s="574"/>
      <c r="T121" s="497"/>
      <c r="U121" s="409" t="s">
        <v>411</v>
      </c>
      <c r="V121" s="538">
        <f t="shared" si="32"/>
        <v>36</v>
      </c>
      <c r="W121" s="538">
        <f t="shared" si="33"/>
        <v>18</v>
      </c>
      <c r="X121" s="538">
        <v>0</v>
      </c>
      <c r="Y121" s="538"/>
    </row>
    <row r="122" spans="1:25">
      <c r="A122" s="430">
        <f>IF(B122&lt;&gt;"",SUBTOTAL(103,$B$7:$B122),"")</f>
        <v>116</v>
      </c>
      <c r="B122" s="538">
        <v>8</v>
      </c>
      <c r="C122" s="515" t="s">
        <v>417</v>
      </c>
      <c r="D122" s="499" t="s">
        <v>418</v>
      </c>
      <c r="E122" s="500">
        <v>3</v>
      </c>
      <c r="F122" s="522" t="s">
        <v>252</v>
      </c>
      <c r="G122" s="538" t="s">
        <v>247</v>
      </c>
      <c r="H122" s="538"/>
      <c r="I122" s="538">
        <v>36</v>
      </c>
      <c r="J122" s="538">
        <v>18</v>
      </c>
      <c r="K122" s="538"/>
      <c r="L122" s="538"/>
      <c r="M122" s="501">
        <f t="shared" si="31"/>
        <v>54</v>
      </c>
      <c r="N122" s="566">
        <v>1</v>
      </c>
      <c r="O122" s="501">
        <f t="shared" si="21"/>
        <v>54</v>
      </c>
      <c r="P122" s="569"/>
      <c r="Q122" s="523">
        <v>58</v>
      </c>
      <c r="R122" s="499" t="s">
        <v>399</v>
      </c>
      <c r="S122" s="574"/>
      <c r="T122" s="497"/>
      <c r="U122" s="409" t="s">
        <v>411</v>
      </c>
      <c r="V122" s="538">
        <f t="shared" si="32"/>
        <v>36</v>
      </c>
      <c r="W122" s="538">
        <f t="shared" si="33"/>
        <v>18</v>
      </c>
      <c r="X122" s="538">
        <v>0</v>
      </c>
      <c r="Y122" s="538"/>
    </row>
    <row r="123" spans="1:25">
      <c r="A123" s="430">
        <f>IF(B123&lt;&gt;"",SUBTOTAL(103,$B$7:$B123),"")</f>
        <v>117</v>
      </c>
      <c r="B123" s="538">
        <v>8</v>
      </c>
      <c r="C123" s="498" t="s">
        <v>409</v>
      </c>
      <c r="D123" s="527" t="s">
        <v>410</v>
      </c>
      <c r="E123" s="545">
        <v>3</v>
      </c>
      <c r="F123" s="522" t="s">
        <v>252</v>
      </c>
      <c r="G123" s="538" t="s">
        <v>247</v>
      </c>
      <c r="H123" s="538"/>
      <c r="I123" s="538">
        <v>36</v>
      </c>
      <c r="J123" s="538">
        <v>18</v>
      </c>
      <c r="K123" s="538"/>
      <c r="L123" s="538"/>
      <c r="M123" s="501">
        <f t="shared" si="31"/>
        <v>54</v>
      </c>
      <c r="N123" s="566">
        <v>1</v>
      </c>
      <c r="O123" s="501">
        <f t="shared" si="21"/>
        <v>54</v>
      </c>
      <c r="P123" s="569"/>
      <c r="Q123" s="523">
        <v>58</v>
      </c>
      <c r="R123" s="499" t="s">
        <v>279</v>
      </c>
      <c r="S123" s="574"/>
      <c r="T123" s="497"/>
      <c r="U123" s="409" t="s">
        <v>411</v>
      </c>
      <c r="V123" s="538">
        <f t="shared" si="32"/>
        <v>36</v>
      </c>
      <c r="W123" s="538">
        <f t="shared" si="33"/>
        <v>18</v>
      </c>
      <c r="X123" s="538">
        <v>0</v>
      </c>
      <c r="Y123" s="538"/>
    </row>
    <row r="124" spans="1:25">
      <c r="A124" s="430">
        <f>IF(B124&lt;&gt;"",SUBTOTAL(103,$B$7:$B124),"")</f>
        <v>118</v>
      </c>
      <c r="B124" s="538">
        <v>8</v>
      </c>
      <c r="C124" s="509" t="s">
        <v>419</v>
      </c>
      <c r="D124" s="500" t="s">
        <v>420</v>
      </c>
      <c r="E124" s="499">
        <v>3</v>
      </c>
      <c r="F124" s="499" t="s">
        <v>240</v>
      </c>
      <c r="G124" s="538" t="s">
        <v>247</v>
      </c>
      <c r="H124" s="538"/>
      <c r="I124" s="538">
        <v>36</v>
      </c>
      <c r="J124" s="538">
        <v>18</v>
      </c>
      <c r="K124" s="538"/>
      <c r="L124" s="538"/>
      <c r="M124" s="501">
        <f t="shared" si="31"/>
        <v>54</v>
      </c>
      <c r="N124" s="566">
        <v>2</v>
      </c>
      <c r="O124" s="501">
        <f t="shared" si="21"/>
        <v>108</v>
      </c>
      <c r="P124" s="569"/>
      <c r="Q124" s="523">
        <v>59</v>
      </c>
      <c r="R124" s="523" t="s">
        <v>243</v>
      </c>
      <c r="S124" s="574"/>
      <c r="T124" s="497"/>
      <c r="U124" s="409" t="s">
        <v>411</v>
      </c>
      <c r="V124" s="538">
        <f t="shared" si="32"/>
        <v>72</v>
      </c>
      <c r="W124" s="538">
        <f t="shared" si="33"/>
        <v>36</v>
      </c>
      <c r="X124" s="538">
        <v>0</v>
      </c>
      <c r="Y124" s="538"/>
    </row>
    <row r="125" spans="1:25">
      <c r="A125" s="430">
        <f>IF(B125&lt;&gt;"",SUBTOTAL(103,$B$7:$B125),"")</f>
        <v>119</v>
      </c>
      <c r="B125" s="538">
        <v>8</v>
      </c>
      <c r="C125" s="509" t="s">
        <v>409</v>
      </c>
      <c r="D125" s="500" t="s">
        <v>410</v>
      </c>
      <c r="E125" s="499">
        <v>3</v>
      </c>
      <c r="F125" s="511" t="s">
        <v>252</v>
      </c>
      <c r="G125" s="538" t="s">
        <v>247</v>
      </c>
      <c r="H125" s="538"/>
      <c r="I125" s="538">
        <v>36</v>
      </c>
      <c r="J125" s="538">
        <v>18</v>
      </c>
      <c r="K125" s="538"/>
      <c r="L125" s="538"/>
      <c r="M125" s="501">
        <f t="shared" si="31"/>
        <v>54</v>
      </c>
      <c r="N125" s="566">
        <v>1</v>
      </c>
      <c r="O125" s="501">
        <f t="shared" si="21"/>
        <v>54</v>
      </c>
      <c r="P125" s="569"/>
      <c r="Q125" s="523">
        <v>59</v>
      </c>
      <c r="R125" s="523" t="s">
        <v>243</v>
      </c>
      <c r="S125" s="574"/>
      <c r="T125" s="497"/>
      <c r="U125" s="409" t="s">
        <v>411</v>
      </c>
      <c r="V125" s="538">
        <f t="shared" si="32"/>
        <v>36</v>
      </c>
      <c r="W125" s="538">
        <f t="shared" si="33"/>
        <v>18</v>
      </c>
      <c r="X125" s="538">
        <v>0</v>
      </c>
      <c r="Y125" s="538"/>
    </row>
    <row r="126" spans="1:25">
      <c r="A126" s="430">
        <f>IF(B126&lt;&gt;"",SUBTOTAL(103,$B$7:$B126),"")</f>
        <v>120</v>
      </c>
      <c r="B126" s="538">
        <v>8</v>
      </c>
      <c r="C126" s="548" t="s">
        <v>421</v>
      </c>
      <c r="D126" s="500" t="s">
        <v>410</v>
      </c>
      <c r="E126" s="499">
        <v>3</v>
      </c>
      <c r="F126" s="499" t="s">
        <v>240</v>
      </c>
      <c r="G126" s="538" t="s">
        <v>247</v>
      </c>
      <c r="H126" s="538"/>
      <c r="I126" s="538">
        <v>36</v>
      </c>
      <c r="J126" s="538">
        <v>18</v>
      </c>
      <c r="K126" s="538"/>
      <c r="L126" s="538"/>
      <c r="M126" s="501">
        <f t="shared" si="31"/>
        <v>54</v>
      </c>
      <c r="N126" s="566">
        <v>1</v>
      </c>
      <c r="O126" s="501">
        <f t="shared" si="21"/>
        <v>54</v>
      </c>
      <c r="P126" s="569"/>
      <c r="Q126" s="523">
        <v>59</v>
      </c>
      <c r="R126" s="486" t="s">
        <v>313</v>
      </c>
      <c r="S126" s="574" t="s">
        <v>422</v>
      </c>
      <c r="T126" s="497"/>
      <c r="U126" s="409" t="s">
        <v>411</v>
      </c>
      <c r="V126" s="538">
        <f t="shared" si="32"/>
        <v>36</v>
      </c>
      <c r="W126" s="538">
        <f t="shared" si="33"/>
        <v>18</v>
      </c>
      <c r="X126" s="538">
        <v>0</v>
      </c>
      <c r="Y126" s="538"/>
    </row>
    <row r="127" ht="16.5" spans="1:25">
      <c r="A127" s="430">
        <f>IF(B127&lt;&gt;"",SUBTOTAL(103,$B$7:$B127),"")</f>
        <v>121</v>
      </c>
      <c r="B127" s="538">
        <v>8</v>
      </c>
      <c r="C127" s="593" t="s">
        <v>423</v>
      </c>
      <c r="D127" s="523" t="s">
        <v>418</v>
      </c>
      <c r="E127" s="523">
        <v>3</v>
      </c>
      <c r="F127" s="511" t="s">
        <v>252</v>
      </c>
      <c r="G127" s="538" t="s">
        <v>247</v>
      </c>
      <c r="H127" s="538"/>
      <c r="I127" s="538">
        <v>36</v>
      </c>
      <c r="J127" s="538">
        <v>18</v>
      </c>
      <c r="K127" s="538"/>
      <c r="L127" s="538"/>
      <c r="M127" s="501">
        <f t="shared" si="31"/>
        <v>54</v>
      </c>
      <c r="N127" s="566">
        <v>1</v>
      </c>
      <c r="O127" s="501">
        <f t="shared" si="21"/>
        <v>54</v>
      </c>
      <c r="P127" s="569"/>
      <c r="Q127" s="523">
        <v>59</v>
      </c>
      <c r="R127" s="486" t="s">
        <v>273</v>
      </c>
      <c r="S127" s="574"/>
      <c r="T127" s="497"/>
      <c r="U127" s="409" t="s">
        <v>411</v>
      </c>
      <c r="V127" s="538">
        <f t="shared" si="32"/>
        <v>36</v>
      </c>
      <c r="W127" s="538">
        <f t="shared" si="33"/>
        <v>18</v>
      </c>
      <c r="X127" s="538">
        <v>0</v>
      </c>
      <c r="Y127" s="538"/>
    </row>
    <row r="128" spans="1:25">
      <c r="A128" s="430">
        <f>IF(B128&lt;&gt;"",SUBTOTAL(103,$B$7:$B128),"")</f>
        <v>122</v>
      </c>
      <c r="B128" s="538">
        <v>8</v>
      </c>
      <c r="C128" s="509" t="s">
        <v>412</v>
      </c>
      <c r="D128" s="594" t="s">
        <v>413</v>
      </c>
      <c r="E128" s="499">
        <v>3</v>
      </c>
      <c r="F128" s="511" t="s">
        <v>252</v>
      </c>
      <c r="G128" s="538" t="s">
        <v>247</v>
      </c>
      <c r="H128" s="538"/>
      <c r="I128" s="538">
        <v>36</v>
      </c>
      <c r="J128" s="538">
        <v>18</v>
      </c>
      <c r="K128" s="538"/>
      <c r="L128" s="538"/>
      <c r="M128" s="501">
        <f t="shared" si="31"/>
        <v>54</v>
      </c>
      <c r="N128" s="595">
        <v>2</v>
      </c>
      <c r="O128" s="501">
        <f t="shared" si="21"/>
        <v>108</v>
      </c>
      <c r="P128" s="569"/>
      <c r="Q128" s="523">
        <v>59</v>
      </c>
      <c r="R128" s="486" t="s">
        <v>424</v>
      </c>
      <c r="S128" s="574"/>
      <c r="T128" s="497"/>
      <c r="U128" s="409" t="s">
        <v>411</v>
      </c>
      <c r="V128" s="538">
        <f t="shared" si="32"/>
        <v>72</v>
      </c>
      <c r="W128" s="538">
        <f t="shared" si="33"/>
        <v>36</v>
      </c>
      <c r="X128" s="538">
        <v>0</v>
      </c>
      <c r="Y128" s="538"/>
    </row>
    <row r="129" spans="1:25">
      <c r="A129" s="430">
        <f>IF(B129&lt;&gt;"",SUBTOTAL(103,$B$7:$B129),"")</f>
        <v>123</v>
      </c>
      <c r="B129" s="538">
        <v>8</v>
      </c>
      <c r="C129" s="546" t="s">
        <v>425</v>
      </c>
      <c r="D129" s="598" t="s">
        <v>413</v>
      </c>
      <c r="E129" s="599">
        <v>3</v>
      </c>
      <c r="F129" s="499" t="s">
        <v>240</v>
      </c>
      <c r="G129" s="538" t="s">
        <v>247</v>
      </c>
      <c r="H129" s="538"/>
      <c r="I129" s="538">
        <v>36</v>
      </c>
      <c r="J129" s="538">
        <v>18</v>
      </c>
      <c r="K129" s="538"/>
      <c r="L129" s="538"/>
      <c r="M129" s="501">
        <f t="shared" si="31"/>
        <v>54</v>
      </c>
      <c r="N129" s="566">
        <v>2</v>
      </c>
      <c r="O129" s="501">
        <f t="shared" si="21"/>
        <v>108</v>
      </c>
      <c r="P129" s="569"/>
      <c r="Q129" s="523">
        <v>59</v>
      </c>
      <c r="R129" s="486" t="s">
        <v>399</v>
      </c>
      <c r="S129" s="574" t="s">
        <v>272</v>
      </c>
      <c r="T129" s="497"/>
      <c r="U129" s="409" t="s">
        <v>411</v>
      </c>
      <c r="V129" s="538">
        <f t="shared" si="32"/>
        <v>72</v>
      </c>
      <c r="W129" s="538">
        <f t="shared" si="33"/>
        <v>36</v>
      </c>
      <c r="X129" s="538">
        <v>0</v>
      </c>
      <c r="Y129" s="538"/>
    </row>
    <row r="130" spans="1:25">
      <c r="A130" s="430">
        <f>IF(B130&lt;&gt;"",SUBTOTAL(103,$B$7:$B130),"")</f>
        <v>124</v>
      </c>
      <c r="B130" s="538">
        <v>8</v>
      </c>
      <c r="C130" s="546" t="s">
        <v>426</v>
      </c>
      <c r="D130" s="486" t="s">
        <v>418</v>
      </c>
      <c r="E130" s="486">
        <v>3</v>
      </c>
      <c r="F130" s="511" t="s">
        <v>252</v>
      </c>
      <c r="G130" s="538" t="s">
        <v>247</v>
      </c>
      <c r="H130" s="538"/>
      <c r="I130" s="538">
        <v>36</v>
      </c>
      <c r="J130" s="538">
        <v>18</v>
      </c>
      <c r="K130" s="538"/>
      <c r="L130" s="538"/>
      <c r="M130" s="501">
        <f t="shared" si="31"/>
        <v>54</v>
      </c>
      <c r="N130" s="566">
        <v>1</v>
      </c>
      <c r="O130" s="501">
        <f t="shared" si="21"/>
        <v>54</v>
      </c>
      <c r="P130" s="569"/>
      <c r="Q130" s="523">
        <v>59</v>
      </c>
      <c r="R130" s="486" t="s">
        <v>399</v>
      </c>
      <c r="S130" s="574"/>
      <c r="T130" s="497"/>
      <c r="U130" s="409" t="s">
        <v>411</v>
      </c>
      <c r="V130" s="538">
        <f t="shared" si="32"/>
        <v>36</v>
      </c>
      <c r="W130" s="538">
        <f t="shared" si="33"/>
        <v>18</v>
      </c>
      <c r="X130" s="538">
        <v>0</v>
      </c>
      <c r="Y130" s="538"/>
    </row>
    <row r="131" spans="1:25">
      <c r="A131" s="430">
        <f>IF(B131&lt;&gt;"",SUBTOTAL(103,$B$7:$B131),"")</f>
        <v>125</v>
      </c>
      <c r="B131" s="538">
        <v>8</v>
      </c>
      <c r="C131" s="546" t="s">
        <v>412</v>
      </c>
      <c r="D131" s="598" t="s">
        <v>413</v>
      </c>
      <c r="E131" s="599">
        <v>3</v>
      </c>
      <c r="F131" s="511" t="s">
        <v>252</v>
      </c>
      <c r="G131" s="538" t="s">
        <v>247</v>
      </c>
      <c r="H131" s="538"/>
      <c r="I131" s="538">
        <v>36</v>
      </c>
      <c r="J131" s="538">
        <v>18</v>
      </c>
      <c r="K131" s="538"/>
      <c r="L131" s="538"/>
      <c r="M131" s="501">
        <f t="shared" si="31"/>
        <v>54</v>
      </c>
      <c r="N131" s="566">
        <v>1</v>
      </c>
      <c r="O131" s="501">
        <f t="shared" si="21"/>
        <v>54</v>
      </c>
      <c r="P131" s="569"/>
      <c r="Q131" s="523">
        <v>59</v>
      </c>
      <c r="R131" s="486" t="s">
        <v>279</v>
      </c>
      <c r="S131" s="574"/>
      <c r="T131" s="497"/>
      <c r="U131" s="409" t="s">
        <v>411</v>
      </c>
      <c r="V131" s="538">
        <f t="shared" si="32"/>
        <v>36</v>
      </c>
      <c r="W131" s="538">
        <f t="shared" si="33"/>
        <v>18</v>
      </c>
      <c r="X131" s="538">
        <v>0</v>
      </c>
      <c r="Y131" s="538"/>
    </row>
    <row r="132" spans="1:25">
      <c r="A132" s="430">
        <f>IF(B132&lt;&gt;"",SUBTOTAL(103,$B$7:$B132),"")</f>
        <v>126</v>
      </c>
      <c r="B132" s="538">
        <v>8</v>
      </c>
      <c r="C132" s="517" t="s">
        <v>412</v>
      </c>
      <c r="D132" s="600" t="s">
        <v>413</v>
      </c>
      <c r="E132" s="601">
        <v>3</v>
      </c>
      <c r="F132" s="486" t="s">
        <v>252</v>
      </c>
      <c r="G132" s="538" t="s">
        <v>247</v>
      </c>
      <c r="H132" s="538"/>
      <c r="I132" s="538">
        <v>36</v>
      </c>
      <c r="J132" s="538">
        <v>18</v>
      </c>
      <c r="K132" s="538"/>
      <c r="L132" s="538"/>
      <c r="M132" s="501">
        <f t="shared" si="31"/>
        <v>54</v>
      </c>
      <c r="N132" s="566">
        <v>1</v>
      </c>
      <c r="O132" s="501">
        <f t="shared" si="21"/>
        <v>54</v>
      </c>
      <c r="P132" s="569"/>
      <c r="Q132" s="523">
        <v>60</v>
      </c>
      <c r="R132" s="486" t="s">
        <v>273</v>
      </c>
      <c r="S132" s="574"/>
      <c r="T132" s="497"/>
      <c r="U132" s="409" t="s">
        <v>411</v>
      </c>
      <c r="V132" s="538">
        <f t="shared" si="32"/>
        <v>36</v>
      </c>
      <c r="W132" s="538">
        <f t="shared" si="33"/>
        <v>18</v>
      </c>
      <c r="X132" s="538">
        <v>0</v>
      </c>
      <c r="Y132" s="538"/>
    </row>
    <row r="133" ht="31.5" spans="1:25">
      <c r="A133" s="430">
        <f>IF(B133&lt;&gt;"",SUBTOTAL(103,$B$7:$B133),"")</f>
        <v>127</v>
      </c>
      <c r="B133" s="538">
        <v>8</v>
      </c>
      <c r="C133" s="515" t="s">
        <v>427</v>
      </c>
      <c r="D133" s="519" t="s">
        <v>410</v>
      </c>
      <c r="E133" s="519">
        <v>3</v>
      </c>
      <c r="F133" s="588" t="s">
        <v>252</v>
      </c>
      <c r="G133" s="538" t="s">
        <v>247</v>
      </c>
      <c r="H133" s="538"/>
      <c r="I133" s="538">
        <v>36</v>
      </c>
      <c r="J133" s="538">
        <v>18</v>
      </c>
      <c r="K133" s="538"/>
      <c r="L133" s="538"/>
      <c r="M133" s="501">
        <f t="shared" si="31"/>
        <v>54</v>
      </c>
      <c r="N133" s="595">
        <v>2</v>
      </c>
      <c r="O133" s="501">
        <f t="shared" si="21"/>
        <v>108</v>
      </c>
      <c r="P133" s="569"/>
      <c r="Q133" s="519">
        <v>60</v>
      </c>
      <c r="R133" s="523" t="s">
        <v>386</v>
      </c>
      <c r="S133" s="566"/>
      <c r="T133" s="497"/>
      <c r="U133" s="409" t="s">
        <v>411</v>
      </c>
      <c r="V133" s="538">
        <f t="shared" si="32"/>
        <v>72</v>
      </c>
      <c r="W133" s="538">
        <f t="shared" si="33"/>
        <v>36</v>
      </c>
      <c r="X133" s="538">
        <v>0</v>
      </c>
      <c r="Y133" s="538"/>
    </row>
    <row r="134" spans="1:25">
      <c r="A134" s="430">
        <f>IF(B134&lt;&gt;"",SUBTOTAL(103,$B$7:$B134),"")</f>
        <v>128</v>
      </c>
      <c r="B134" s="538">
        <v>8</v>
      </c>
      <c r="C134" s="536" t="s">
        <v>288</v>
      </c>
      <c r="D134" s="543"/>
      <c r="E134" s="581"/>
      <c r="F134" s="538"/>
      <c r="G134" s="538"/>
      <c r="H134" s="538"/>
      <c r="I134" s="568">
        <f t="shared" ref="I134:N134" si="34">SUM(I119:I133)</f>
        <v>540</v>
      </c>
      <c r="J134" s="568">
        <f t="shared" si="34"/>
        <v>270</v>
      </c>
      <c r="K134" s="568">
        <f t="shared" si="34"/>
        <v>0</v>
      </c>
      <c r="L134" s="568">
        <f t="shared" si="34"/>
        <v>0</v>
      </c>
      <c r="M134" s="568">
        <f t="shared" si="34"/>
        <v>810</v>
      </c>
      <c r="N134" s="568">
        <f t="shared" si="34"/>
        <v>20</v>
      </c>
      <c r="O134" s="501">
        <f t="shared" si="21"/>
        <v>1080</v>
      </c>
      <c r="P134" s="569"/>
      <c r="Q134" s="538"/>
      <c r="R134" s="538"/>
      <c r="S134" s="581"/>
      <c r="T134" s="497"/>
      <c r="U134" s="409" t="s">
        <v>411</v>
      </c>
      <c r="V134" s="568">
        <f>SUM(V119:V133)</f>
        <v>720</v>
      </c>
      <c r="W134" s="568">
        <f>SUM(W119:W133)</f>
        <v>360</v>
      </c>
      <c r="X134" s="568">
        <f>SUM(X119:X133)</f>
        <v>0</v>
      </c>
      <c r="Y134" s="568">
        <f>SUM(Y119:Y133)</f>
        <v>0</v>
      </c>
    </row>
    <row r="135" spans="1:25">
      <c r="A135" s="430">
        <f>IF(B135&lt;&gt;"",SUBTOTAL(103,$B$7:$B135),"")</f>
        <v>129</v>
      </c>
      <c r="B135" s="538">
        <v>9</v>
      </c>
      <c r="C135" s="498" t="s">
        <v>428</v>
      </c>
      <c r="D135" s="499" t="s">
        <v>429</v>
      </c>
      <c r="E135" s="545">
        <v>3</v>
      </c>
      <c r="F135" s="499" t="s">
        <v>252</v>
      </c>
      <c r="G135" s="538" t="s">
        <v>350</v>
      </c>
      <c r="H135" s="499" t="s">
        <v>262</v>
      </c>
      <c r="I135" s="538">
        <v>36</v>
      </c>
      <c r="J135" s="538">
        <v>18</v>
      </c>
      <c r="K135" s="538"/>
      <c r="L135" s="538"/>
      <c r="M135" s="501">
        <f t="shared" ref="M135:M143" si="35">I135+J135+K135</f>
        <v>54</v>
      </c>
      <c r="N135" s="566">
        <v>2</v>
      </c>
      <c r="O135" s="501">
        <f t="shared" si="21"/>
        <v>108</v>
      </c>
      <c r="P135" s="569"/>
      <c r="Q135" s="538">
        <v>57</v>
      </c>
      <c r="R135" s="538" t="s">
        <v>430</v>
      </c>
      <c r="S135" s="581"/>
      <c r="T135" s="497"/>
      <c r="U135" s="409" t="s">
        <v>431</v>
      </c>
      <c r="V135" s="538">
        <f>I135*N135</f>
        <v>72</v>
      </c>
      <c r="W135" s="538">
        <f>J135*N135</f>
        <v>36</v>
      </c>
      <c r="X135" s="538">
        <f>K135*N135</f>
        <v>0</v>
      </c>
      <c r="Y135" s="538"/>
    </row>
    <row r="136" spans="1:25">
      <c r="A136" s="430">
        <f>IF(B136&lt;&gt;"",SUBTOTAL(103,$B$7:$B136),"")</f>
        <v>130</v>
      </c>
      <c r="B136" s="538">
        <v>9</v>
      </c>
      <c r="C136" s="602" t="s">
        <v>432</v>
      </c>
      <c r="D136" s="499" t="s">
        <v>433</v>
      </c>
      <c r="E136" s="500">
        <v>3</v>
      </c>
      <c r="F136" s="499" t="s">
        <v>252</v>
      </c>
      <c r="G136" s="538" t="s">
        <v>247</v>
      </c>
      <c r="H136" s="499" t="s">
        <v>262</v>
      </c>
      <c r="I136" s="538">
        <v>36</v>
      </c>
      <c r="J136" s="538">
        <v>18</v>
      </c>
      <c r="K136" s="538"/>
      <c r="L136" s="538"/>
      <c r="M136" s="501">
        <f t="shared" si="35"/>
        <v>54</v>
      </c>
      <c r="N136" s="566">
        <v>1</v>
      </c>
      <c r="O136" s="501">
        <f t="shared" ref="O136:O201" si="36">V136+W136+X136+Y136</f>
        <v>54</v>
      </c>
      <c r="P136" s="569"/>
      <c r="Q136" s="538">
        <v>57</v>
      </c>
      <c r="R136" s="538" t="s">
        <v>434</v>
      </c>
      <c r="S136" s="581"/>
      <c r="T136" s="497"/>
      <c r="U136" s="409" t="s">
        <v>431</v>
      </c>
      <c r="V136" s="538">
        <f t="shared" ref="V136:V143" si="37">I136*N136</f>
        <v>36</v>
      </c>
      <c r="W136" s="538">
        <f t="shared" ref="W136:W143" si="38">J136*N136</f>
        <v>18</v>
      </c>
      <c r="X136" s="538">
        <f t="shared" ref="X136:X143" si="39">K136*N136</f>
        <v>0</v>
      </c>
      <c r="Y136" s="538"/>
    </row>
    <row r="137" spans="1:25">
      <c r="A137" s="430">
        <f>IF(B137&lt;&gt;"",SUBTOTAL(103,$B$7:$B137),"")</f>
        <v>131</v>
      </c>
      <c r="B137" s="538">
        <v>9</v>
      </c>
      <c r="C137" s="602" t="s">
        <v>435</v>
      </c>
      <c r="D137" s="499" t="s">
        <v>436</v>
      </c>
      <c r="E137" s="601">
        <v>3</v>
      </c>
      <c r="F137" s="499" t="s">
        <v>252</v>
      </c>
      <c r="G137" s="538" t="s">
        <v>247</v>
      </c>
      <c r="H137" s="499" t="s">
        <v>262</v>
      </c>
      <c r="I137" s="538">
        <v>36</v>
      </c>
      <c r="J137" s="538">
        <v>18</v>
      </c>
      <c r="K137" s="538"/>
      <c r="L137" s="538"/>
      <c r="M137" s="501">
        <f t="shared" si="35"/>
        <v>54</v>
      </c>
      <c r="N137" s="566">
        <v>1</v>
      </c>
      <c r="O137" s="501">
        <f t="shared" si="36"/>
        <v>54</v>
      </c>
      <c r="P137" s="569"/>
      <c r="Q137" s="538">
        <v>57</v>
      </c>
      <c r="R137" s="538" t="s">
        <v>434</v>
      </c>
      <c r="S137" s="581"/>
      <c r="T137" s="497"/>
      <c r="U137" s="409" t="s">
        <v>431</v>
      </c>
      <c r="V137" s="538">
        <f t="shared" si="37"/>
        <v>36</v>
      </c>
      <c r="W137" s="538">
        <f t="shared" si="38"/>
        <v>18</v>
      </c>
      <c r="X137" s="538">
        <f t="shared" si="39"/>
        <v>0</v>
      </c>
      <c r="Y137" s="538"/>
    </row>
    <row r="138" spans="1:25">
      <c r="A138" s="430">
        <f>IF(B138&lt;&gt;"",SUBTOTAL(103,$B$7:$B138),"")</f>
        <v>132</v>
      </c>
      <c r="B138" s="538">
        <v>9</v>
      </c>
      <c r="C138" s="509" t="s">
        <v>428</v>
      </c>
      <c r="D138" s="519" t="s">
        <v>429</v>
      </c>
      <c r="E138" s="486">
        <v>3</v>
      </c>
      <c r="F138" s="511" t="s">
        <v>252</v>
      </c>
      <c r="G138" s="538" t="s">
        <v>247</v>
      </c>
      <c r="H138" s="499" t="s">
        <v>262</v>
      </c>
      <c r="I138" s="538">
        <v>36</v>
      </c>
      <c r="J138" s="538">
        <v>18</v>
      </c>
      <c r="K138" s="538"/>
      <c r="L138" s="538"/>
      <c r="M138" s="501">
        <f t="shared" si="35"/>
        <v>54</v>
      </c>
      <c r="N138" s="566">
        <v>2</v>
      </c>
      <c r="O138" s="501">
        <f t="shared" si="36"/>
        <v>108</v>
      </c>
      <c r="P138" s="569"/>
      <c r="Q138" s="538">
        <v>57</v>
      </c>
      <c r="R138" s="538" t="s">
        <v>437</v>
      </c>
      <c r="S138" s="581"/>
      <c r="T138" s="497"/>
      <c r="U138" s="409" t="s">
        <v>431</v>
      </c>
      <c r="V138" s="538">
        <f t="shared" si="37"/>
        <v>72</v>
      </c>
      <c r="W138" s="538">
        <f t="shared" si="38"/>
        <v>36</v>
      </c>
      <c r="X138" s="538">
        <f t="shared" si="39"/>
        <v>0</v>
      </c>
      <c r="Y138" s="538"/>
    </row>
    <row r="139" ht="16.5" spans="1:25">
      <c r="A139" s="430">
        <f>IF(B139&lt;&gt;"",SUBTOTAL(103,$B$7:$B139),"")</f>
        <v>133</v>
      </c>
      <c r="B139" s="538">
        <v>9</v>
      </c>
      <c r="C139" s="603" t="s">
        <v>438</v>
      </c>
      <c r="D139" s="519" t="s">
        <v>439</v>
      </c>
      <c r="E139" s="519">
        <v>2</v>
      </c>
      <c r="F139" s="499" t="s">
        <v>240</v>
      </c>
      <c r="G139" s="538" t="s">
        <v>241</v>
      </c>
      <c r="H139" s="519" t="s">
        <v>242</v>
      </c>
      <c r="I139" s="538">
        <v>24</v>
      </c>
      <c r="J139" s="538">
        <v>12</v>
      </c>
      <c r="K139" s="538"/>
      <c r="L139" s="538"/>
      <c r="M139" s="501">
        <f t="shared" si="35"/>
        <v>36</v>
      </c>
      <c r="N139" s="566">
        <v>1</v>
      </c>
      <c r="O139" s="501">
        <f t="shared" si="36"/>
        <v>36</v>
      </c>
      <c r="P139" s="569"/>
      <c r="Q139" s="538">
        <v>57</v>
      </c>
      <c r="R139" s="538" t="s">
        <v>440</v>
      </c>
      <c r="S139" s="581"/>
      <c r="T139" s="497"/>
      <c r="U139" s="409" t="s">
        <v>431</v>
      </c>
      <c r="V139" s="538">
        <f t="shared" si="37"/>
        <v>24</v>
      </c>
      <c r="W139" s="538">
        <f t="shared" si="38"/>
        <v>12</v>
      </c>
      <c r="X139" s="538">
        <f t="shared" si="39"/>
        <v>0</v>
      </c>
      <c r="Y139" s="538"/>
    </row>
    <row r="140" spans="1:25">
      <c r="A140" s="430">
        <f>IF(B140&lt;&gt;"",SUBTOTAL(103,$B$7:$B140),"")</f>
        <v>134</v>
      </c>
      <c r="B140" s="538">
        <v>9</v>
      </c>
      <c r="C140" s="590" t="s">
        <v>441</v>
      </c>
      <c r="D140" s="519" t="s">
        <v>442</v>
      </c>
      <c r="E140" s="486">
        <v>3</v>
      </c>
      <c r="F140" s="499" t="s">
        <v>240</v>
      </c>
      <c r="G140" s="538" t="s">
        <v>350</v>
      </c>
      <c r="H140" s="486" t="s">
        <v>351</v>
      </c>
      <c r="I140" s="538">
        <v>34</v>
      </c>
      <c r="J140" s="538">
        <v>12</v>
      </c>
      <c r="K140" s="538">
        <v>5</v>
      </c>
      <c r="L140" s="538"/>
      <c r="M140" s="501">
        <f t="shared" si="35"/>
        <v>51</v>
      </c>
      <c r="N140" s="566">
        <v>2</v>
      </c>
      <c r="O140" s="501">
        <f t="shared" si="36"/>
        <v>102</v>
      </c>
      <c r="P140" s="569"/>
      <c r="Q140" s="538">
        <v>57</v>
      </c>
      <c r="R140" s="538" t="s">
        <v>443</v>
      </c>
      <c r="S140" s="581"/>
      <c r="T140" s="497"/>
      <c r="U140" s="409" t="s">
        <v>431</v>
      </c>
      <c r="V140" s="538">
        <f t="shared" si="37"/>
        <v>68</v>
      </c>
      <c r="W140" s="538">
        <f t="shared" si="38"/>
        <v>24</v>
      </c>
      <c r="X140" s="538">
        <f t="shared" si="39"/>
        <v>10</v>
      </c>
      <c r="Y140" s="538"/>
    </row>
    <row r="141" ht="31.5" spans="1:25">
      <c r="A141" s="430">
        <f>IF(B141&lt;&gt;"",SUBTOTAL(103,$B$7:$B141),"")</f>
        <v>135</v>
      </c>
      <c r="B141" s="538">
        <v>9</v>
      </c>
      <c r="C141" s="515" t="s">
        <v>444</v>
      </c>
      <c r="D141" s="511" t="s">
        <v>429</v>
      </c>
      <c r="E141" s="511">
        <v>3</v>
      </c>
      <c r="F141" s="516" t="s">
        <v>252</v>
      </c>
      <c r="G141" s="538" t="s">
        <v>247</v>
      </c>
      <c r="H141" s="516" t="s">
        <v>262</v>
      </c>
      <c r="I141" s="538">
        <v>36</v>
      </c>
      <c r="J141" s="538">
        <v>18</v>
      </c>
      <c r="K141" s="538"/>
      <c r="L141" s="538"/>
      <c r="M141" s="501">
        <f t="shared" si="35"/>
        <v>54</v>
      </c>
      <c r="N141" s="566">
        <v>1</v>
      </c>
      <c r="O141" s="501">
        <f t="shared" si="36"/>
        <v>54</v>
      </c>
      <c r="P141" s="569"/>
      <c r="Q141" s="538">
        <v>57</v>
      </c>
      <c r="R141" s="538" t="s">
        <v>434</v>
      </c>
      <c r="S141" s="581"/>
      <c r="T141" s="497"/>
      <c r="U141" s="409" t="s">
        <v>431</v>
      </c>
      <c r="V141" s="538">
        <f t="shared" si="37"/>
        <v>36</v>
      </c>
      <c r="W141" s="538">
        <f t="shared" si="38"/>
        <v>18</v>
      </c>
      <c r="X141" s="538">
        <f t="shared" si="39"/>
        <v>0</v>
      </c>
      <c r="Y141" s="538"/>
    </row>
    <row r="142" ht="31.5" spans="1:25">
      <c r="A142" s="430">
        <f>IF(B142&lt;&gt;"",SUBTOTAL(103,$B$7:$B142),"")</f>
        <v>136</v>
      </c>
      <c r="B142" s="538">
        <v>9</v>
      </c>
      <c r="C142" s="548" t="s">
        <v>445</v>
      </c>
      <c r="D142" s="507" t="s">
        <v>446</v>
      </c>
      <c r="E142" s="511">
        <v>3</v>
      </c>
      <c r="F142" s="549" t="s">
        <v>252</v>
      </c>
      <c r="G142" s="538" t="s">
        <v>247</v>
      </c>
      <c r="H142" s="549" t="s">
        <v>262</v>
      </c>
      <c r="I142" s="538">
        <v>36</v>
      </c>
      <c r="J142" s="538">
        <v>18</v>
      </c>
      <c r="K142" s="538"/>
      <c r="L142" s="538"/>
      <c r="M142" s="501">
        <f t="shared" si="35"/>
        <v>54</v>
      </c>
      <c r="N142" s="566">
        <v>2</v>
      </c>
      <c r="O142" s="501">
        <f t="shared" si="36"/>
        <v>108</v>
      </c>
      <c r="P142" s="569"/>
      <c r="Q142" s="538">
        <v>58</v>
      </c>
      <c r="R142" s="538" t="s">
        <v>447</v>
      </c>
      <c r="S142" s="581"/>
      <c r="T142" s="497"/>
      <c r="U142" s="409" t="s">
        <v>431</v>
      </c>
      <c r="V142" s="538">
        <f t="shared" si="37"/>
        <v>72</v>
      </c>
      <c r="W142" s="538">
        <f t="shared" si="38"/>
        <v>36</v>
      </c>
      <c r="X142" s="538">
        <f t="shared" si="39"/>
        <v>0</v>
      </c>
      <c r="Y142" s="538"/>
    </row>
    <row r="143" spans="1:25">
      <c r="A143" s="430">
        <f>IF(B143&lt;&gt;"",SUBTOTAL(103,$B$7:$B143),"")</f>
        <v>137</v>
      </c>
      <c r="B143" s="538">
        <v>9</v>
      </c>
      <c r="C143" s="521" t="s">
        <v>448</v>
      </c>
      <c r="D143" s="519" t="s">
        <v>439</v>
      </c>
      <c r="E143" s="519">
        <v>2</v>
      </c>
      <c r="F143" s="583" t="s">
        <v>252</v>
      </c>
      <c r="G143" s="538" t="s">
        <v>241</v>
      </c>
      <c r="H143" s="519" t="s">
        <v>242</v>
      </c>
      <c r="I143" s="538">
        <v>24</v>
      </c>
      <c r="J143" s="538">
        <v>12</v>
      </c>
      <c r="K143" s="538"/>
      <c r="L143" s="538"/>
      <c r="M143" s="501">
        <f t="shared" si="35"/>
        <v>36</v>
      </c>
      <c r="N143" s="566">
        <v>2</v>
      </c>
      <c r="O143" s="501">
        <f t="shared" si="36"/>
        <v>72</v>
      </c>
      <c r="P143" s="569"/>
      <c r="Q143" s="538">
        <v>58</v>
      </c>
      <c r="R143" s="538" t="s">
        <v>449</v>
      </c>
      <c r="S143" s="581" t="s">
        <v>450</v>
      </c>
      <c r="T143" s="497"/>
      <c r="U143" s="409" t="s">
        <v>431</v>
      </c>
      <c r="V143" s="538">
        <f t="shared" si="37"/>
        <v>48</v>
      </c>
      <c r="W143" s="538">
        <f t="shared" si="38"/>
        <v>24</v>
      </c>
      <c r="X143" s="538">
        <f t="shared" si="39"/>
        <v>0</v>
      </c>
      <c r="Y143" s="538"/>
    </row>
    <row r="144" spans="1:25">
      <c r="A144" s="430">
        <f>IF(B144&lt;&gt;"",SUBTOTAL(103,$B$7:$B144),"")</f>
        <v>138</v>
      </c>
      <c r="B144" s="538">
        <v>9</v>
      </c>
      <c r="C144" s="536" t="s">
        <v>288</v>
      </c>
      <c r="D144" s="543"/>
      <c r="E144" s="538"/>
      <c r="F144" s="538"/>
      <c r="G144" s="538"/>
      <c r="H144" s="538"/>
      <c r="I144" s="568">
        <f t="shared" ref="I144:N144" si="40">SUM(I135:I143)</f>
        <v>298</v>
      </c>
      <c r="J144" s="568">
        <f t="shared" si="40"/>
        <v>144</v>
      </c>
      <c r="K144" s="568">
        <f t="shared" si="40"/>
        <v>5</v>
      </c>
      <c r="L144" s="568">
        <f t="shared" si="40"/>
        <v>0</v>
      </c>
      <c r="M144" s="568">
        <f t="shared" si="40"/>
        <v>447</v>
      </c>
      <c r="N144" s="568">
        <f t="shared" si="40"/>
        <v>14</v>
      </c>
      <c r="O144" s="501">
        <f t="shared" si="36"/>
        <v>696</v>
      </c>
      <c r="P144" s="569"/>
      <c r="Q144" s="538"/>
      <c r="R144" s="538"/>
      <c r="S144" s="581"/>
      <c r="T144" s="497"/>
      <c r="U144" s="409" t="s">
        <v>431</v>
      </c>
      <c r="V144" s="568">
        <f>SUM(V135:V143)</f>
        <v>464</v>
      </c>
      <c r="W144" s="568">
        <f>SUM(W135:W143)</f>
        <v>222</v>
      </c>
      <c r="X144" s="568">
        <f>SUM(X135:X143)</f>
        <v>10</v>
      </c>
      <c r="Y144" s="568">
        <f>SUM(Y135:Y143)</f>
        <v>0</v>
      </c>
    </row>
    <row r="145" ht="16.5" spans="1:25">
      <c r="A145" s="430">
        <f>IF(B145&lt;&gt;"",SUBTOTAL(103,$B$7:$B145),"")</f>
        <v>139</v>
      </c>
      <c r="B145" s="538">
        <v>10</v>
      </c>
      <c r="C145" s="544" t="s">
        <v>451</v>
      </c>
      <c r="D145" s="499" t="s">
        <v>452</v>
      </c>
      <c r="E145" s="519">
        <v>3</v>
      </c>
      <c r="F145" s="499" t="s">
        <v>240</v>
      </c>
      <c r="G145" s="538" t="s">
        <v>350</v>
      </c>
      <c r="H145" s="499" t="s">
        <v>351</v>
      </c>
      <c r="I145" s="538">
        <v>34</v>
      </c>
      <c r="J145" s="538">
        <v>12</v>
      </c>
      <c r="K145" s="538">
        <v>5</v>
      </c>
      <c r="L145" s="538"/>
      <c r="M145" s="501">
        <f t="shared" ref="M145:M156" si="41">I145+J145+K145</f>
        <v>51</v>
      </c>
      <c r="N145" s="566">
        <v>1</v>
      </c>
      <c r="O145" s="501">
        <f t="shared" si="36"/>
        <v>51</v>
      </c>
      <c r="P145" s="569"/>
      <c r="Q145" s="523">
        <v>58</v>
      </c>
      <c r="R145" s="499" t="s">
        <v>453</v>
      </c>
      <c r="S145" s="574"/>
      <c r="T145" s="632"/>
      <c r="U145" s="409" t="s">
        <v>454</v>
      </c>
      <c r="V145" s="538">
        <f>I145*N145</f>
        <v>34</v>
      </c>
      <c r="W145" s="538">
        <f>J145*N145</f>
        <v>12</v>
      </c>
      <c r="X145" s="538">
        <f>K145*N145</f>
        <v>5</v>
      </c>
      <c r="Y145" s="538"/>
    </row>
    <row r="146" spans="1:25">
      <c r="A146" s="430">
        <f>IF(B146&lt;&gt;"",SUBTOTAL(103,$B$7:$B146),"")</f>
        <v>140</v>
      </c>
      <c r="B146" s="538">
        <v>10</v>
      </c>
      <c r="C146" s="498" t="s">
        <v>455</v>
      </c>
      <c r="D146" s="499" t="s">
        <v>456</v>
      </c>
      <c r="E146" s="500">
        <v>3</v>
      </c>
      <c r="F146" s="499" t="s">
        <v>240</v>
      </c>
      <c r="G146" s="538" t="s">
        <v>247</v>
      </c>
      <c r="H146" s="499" t="s">
        <v>262</v>
      </c>
      <c r="I146" s="538">
        <v>36</v>
      </c>
      <c r="J146" s="538">
        <v>18</v>
      </c>
      <c r="K146" s="538"/>
      <c r="L146" s="538"/>
      <c r="M146" s="501">
        <f t="shared" si="41"/>
        <v>54</v>
      </c>
      <c r="N146" s="566">
        <v>1</v>
      </c>
      <c r="O146" s="501">
        <f t="shared" si="36"/>
        <v>54</v>
      </c>
      <c r="P146" s="569"/>
      <c r="Q146" s="523">
        <v>58</v>
      </c>
      <c r="R146" s="499" t="s">
        <v>453</v>
      </c>
      <c r="S146" s="574" t="s">
        <v>457</v>
      </c>
      <c r="T146" s="632"/>
      <c r="U146" s="409" t="s">
        <v>454</v>
      </c>
      <c r="V146" s="538">
        <f t="shared" ref="V146:V156" si="42">I146*N146</f>
        <v>36</v>
      </c>
      <c r="W146" s="538">
        <f t="shared" ref="W146:W156" si="43">J146*N146</f>
        <v>18</v>
      </c>
      <c r="X146" s="538">
        <f t="shared" ref="X146:X156" si="44">K146*N146</f>
        <v>0</v>
      </c>
      <c r="Y146" s="538"/>
    </row>
    <row r="147" spans="1:25">
      <c r="A147" s="430">
        <f>IF(B147&lt;&gt;"",SUBTOTAL(103,$B$7:$B147),"")</f>
        <v>141</v>
      </c>
      <c r="B147" s="538">
        <v>10</v>
      </c>
      <c r="C147" s="498" t="s">
        <v>458</v>
      </c>
      <c r="D147" s="499" t="s">
        <v>459</v>
      </c>
      <c r="E147" s="519">
        <v>3</v>
      </c>
      <c r="F147" s="499" t="s">
        <v>240</v>
      </c>
      <c r="G147" s="538" t="s">
        <v>460</v>
      </c>
      <c r="H147" s="499" t="s">
        <v>461</v>
      </c>
      <c r="I147" s="538">
        <v>0</v>
      </c>
      <c r="J147" s="538">
        <v>90</v>
      </c>
      <c r="K147" s="538"/>
      <c r="L147" s="538"/>
      <c r="M147" s="501">
        <f t="shared" si="41"/>
        <v>90</v>
      </c>
      <c r="N147" s="566">
        <v>2</v>
      </c>
      <c r="O147" s="501">
        <f t="shared" si="36"/>
        <v>180</v>
      </c>
      <c r="P147" s="569"/>
      <c r="Q147" s="523">
        <v>58</v>
      </c>
      <c r="R147" s="499" t="s">
        <v>453</v>
      </c>
      <c r="S147" s="574"/>
      <c r="T147" s="632" t="s">
        <v>462</v>
      </c>
      <c r="U147" s="409" t="s">
        <v>454</v>
      </c>
      <c r="V147" s="538">
        <f t="shared" si="42"/>
        <v>0</v>
      </c>
      <c r="W147" s="538">
        <f t="shared" si="43"/>
        <v>180</v>
      </c>
      <c r="X147" s="538">
        <f t="shared" si="44"/>
        <v>0</v>
      </c>
      <c r="Y147" s="538"/>
    </row>
    <row r="148" spans="1:25">
      <c r="A148" s="430">
        <f>IF(B148&lt;&gt;"",SUBTOTAL(103,$B$7:$B148),"")</f>
        <v>142</v>
      </c>
      <c r="B148" s="538">
        <v>10</v>
      </c>
      <c r="C148" s="602" t="s">
        <v>463</v>
      </c>
      <c r="D148" s="499" t="s">
        <v>456</v>
      </c>
      <c r="E148" s="500">
        <v>3</v>
      </c>
      <c r="F148" s="499" t="s">
        <v>252</v>
      </c>
      <c r="G148" s="538" t="s">
        <v>247</v>
      </c>
      <c r="H148" s="499" t="s">
        <v>262</v>
      </c>
      <c r="I148" s="538">
        <v>36</v>
      </c>
      <c r="J148" s="538">
        <v>18</v>
      </c>
      <c r="K148" s="538"/>
      <c r="L148" s="538"/>
      <c r="M148" s="501">
        <f t="shared" si="41"/>
        <v>54</v>
      </c>
      <c r="N148" s="566">
        <v>1</v>
      </c>
      <c r="O148" s="501">
        <f t="shared" si="36"/>
        <v>54</v>
      </c>
      <c r="P148" s="569"/>
      <c r="Q148" s="523">
        <v>58</v>
      </c>
      <c r="R148" s="499" t="s">
        <v>464</v>
      </c>
      <c r="S148" s="574"/>
      <c r="T148" s="632"/>
      <c r="U148" s="409" t="s">
        <v>454</v>
      </c>
      <c r="V148" s="538">
        <f t="shared" si="42"/>
        <v>36</v>
      </c>
      <c r="W148" s="538">
        <f t="shared" si="43"/>
        <v>18</v>
      </c>
      <c r="X148" s="538">
        <f t="shared" si="44"/>
        <v>0</v>
      </c>
      <c r="Y148" s="538"/>
    </row>
    <row r="149" ht="31.5" spans="1:25">
      <c r="A149" s="430">
        <f>IF(B149&lt;&gt;"",SUBTOTAL(103,$B$7:$B149),"")</f>
        <v>143</v>
      </c>
      <c r="B149" s="538">
        <v>10</v>
      </c>
      <c r="C149" s="604" t="s">
        <v>465</v>
      </c>
      <c r="D149" s="519" t="s">
        <v>466</v>
      </c>
      <c r="E149" s="555">
        <v>3</v>
      </c>
      <c r="F149" s="527" t="s">
        <v>252</v>
      </c>
      <c r="G149" s="538" t="s">
        <v>247</v>
      </c>
      <c r="H149" s="555" t="s">
        <v>262</v>
      </c>
      <c r="I149" s="538">
        <v>36</v>
      </c>
      <c r="J149" s="538">
        <v>18</v>
      </c>
      <c r="K149" s="538"/>
      <c r="L149" s="538"/>
      <c r="M149" s="501">
        <f t="shared" si="41"/>
        <v>54</v>
      </c>
      <c r="N149" s="566">
        <v>1</v>
      </c>
      <c r="O149" s="501">
        <f t="shared" si="36"/>
        <v>54</v>
      </c>
      <c r="P149" s="569"/>
      <c r="Q149" s="523">
        <v>58</v>
      </c>
      <c r="R149" s="633" t="s">
        <v>467</v>
      </c>
      <c r="S149" s="574"/>
      <c r="T149" s="632"/>
      <c r="U149" s="409" t="s">
        <v>454</v>
      </c>
      <c r="V149" s="538">
        <f t="shared" si="42"/>
        <v>36</v>
      </c>
      <c r="W149" s="538">
        <f t="shared" si="43"/>
        <v>18</v>
      </c>
      <c r="X149" s="538">
        <f t="shared" si="44"/>
        <v>0</v>
      </c>
      <c r="Y149" s="538"/>
    </row>
    <row r="150" ht="16.5" spans="1:25">
      <c r="A150" s="430">
        <f>IF(B150&lt;&gt;"",SUBTOTAL(103,$B$7:$B150),"")</f>
        <v>144</v>
      </c>
      <c r="B150" s="538">
        <v>10</v>
      </c>
      <c r="C150" s="593" t="s">
        <v>468</v>
      </c>
      <c r="D150" s="511" t="s">
        <v>469</v>
      </c>
      <c r="E150" s="486">
        <v>3</v>
      </c>
      <c r="F150" s="499" t="s">
        <v>240</v>
      </c>
      <c r="G150" s="538" t="s">
        <v>247</v>
      </c>
      <c r="H150" s="511" t="s">
        <v>262</v>
      </c>
      <c r="I150" s="538">
        <v>36</v>
      </c>
      <c r="J150" s="538">
        <v>18</v>
      </c>
      <c r="K150" s="538"/>
      <c r="L150" s="538"/>
      <c r="M150" s="501">
        <f t="shared" si="41"/>
        <v>54</v>
      </c>
      <c r="N150" s="566">
        <v>1</v>
      </c>
      <c r="O150" s="501">
        <f t="shared" si="36"/>
        <v>54</v>
      </c>
      <c r="P150" s="569"/>
      <c r="Q150" s="523">
        <v>59</v>
      </c>
      <c r="R150" s="486" t="s">
        <v>453</v>
      </c>
      <c r="S150" s="574"/>
      <c r="T150" s="632"/>
      <c r="U150" s="409" t="s">
        <v>454</v>
      </c>
      <c r="V150" s="538">
        <f t="shared" si="42"/>
        <v>36</v>
      </c>
      <c r="W150" s="538">
        <f t="shared" si="43"/>
        <v>18</v>
      </c>
      <c r="X150" s="538">
        <f t="shared" si="44"/>
        <v>0</v>
      </c>
      <c r="Y150" s="538"/>
    </row>
    <row r="151" ht="16.5" spans="1:25">
      <c r="A151" s="430">
        <f>IF(B151&lt;&gt;"",SUBTOTAL(103,$B$7:$B151),"")</f>
        <v>145</v>
      </c>
      <c r="B151" s="538">
        <v>10</v>
      </c>
      <c r="C151" s="593" t="s">
        <v>451</v>
      </c>
      <c r="D151" s="511" t="s">
        <v>452</v>
      </c>
      <c r="E151" s="499">
        <v>3</v>
      </c>
      <c r="F151" s="499" t="s">
        <v>240</v>
      </c>
      <c r="G151" s="538" t="s">
        <v>350</v>
      </c>
      <c r="H151" s="511" t="s">
        <v>351</v>
      </c>
      <c r="I151" s="538">
        <v>34</v>
      </c>
      <c r="J151" s="538">
        <v>12</v>
      </c>
      <c r="K151" s="538">
        <v>5</v>
      </c>
      <c r="L151" s="538"/>
      <c r="M151" s="501">
        <f t="shared" si="41"/>
        <v>51</v>
      </c>
      <c r="N151" s="566">
        <v>1</v>
      </c>
      <c r="O151" s="501">
        <f t="shared" si="36"/>
        <v>51</v>
      </c>
      <c r="P151" s="569"/>
      <c r="Q151" s="523">
        <v>59</v>
      </c>
      <c r="R151" s="486" t="s">
        <v>453</v>
      </c>
      <c r="S151" s="574"/>
      <c r="T151" s="632"/>
      <c r="U151" s="409" t="s">
        <v>454</v>
      </c>
      <c r="V151" s="538">
        <f t="shared" si="42"/>
        <v>34</v>
      </c>
      <c r="W151" s="538">
        <f t="shared" si="43"/>
        <v>12</v>
      </c>
      <c r="X151" s="538">
        <f t="shared" si="44"/>
        <v>5</v>
      </c>
      <c r="Y151" s="538"/>
    </row>
    <row r="152" spans="1:25">
      <c r="A152" s="430">
        <f>IF(B152&lt;&gt;"",SUBTOTAL(103,$B$7:$B152),"")</f>
        <v>146</v>
      </c>
      <c r="B152" s="538">
        <v>10</v>
      </c>
      <c r="C152" s="605" t="s">
        <v>470</v>
      </c>
      <c r="D152" s="486" t="s">
        <v>471</v>
      </c>
      <c r="E152" s="594">
        <v>3</v>
      </c>
      <c r="F152" s="499" t="s">
        <v>240</v>
      </c>
      <c r="G152" s="538" t="s">
        <v>247</v>
      </c>
      <c r="H152" s="594" t="s">
        <v>262</v>
      </c>
      <c r="I152" s="538">
        <v>36</v>
      </c>
      <c r="J152" s="538">
        <v>18</v>
      </c>
      <c r="K152" s="538"/>
      <c r="L152" s="538"/>
      <c r="M152" s="501">
        <f t="shared" si="41"/>
        <v>54</v>
      </c>
      <c r="N152" s="566">
        <v>1</v>
      </c>
      <c r="O152" s="501">
        <f t="shared" si="36"/>
        <v>54</v>
      </c>
      <c r="P152" s="569"/>
      <c r="Q152" s="523">
        <v>59</v>
      </c>
      <c r="R152" s="486" t="s">
        <v>472</v>
      </c>
      <c r="S152" s="574" t="s">
        <v>473</v>
      </c>
      <c r="T152" s="632"/>
      <c r="U152" s="409" t="s">
        <v>454</v>
      </c>
      <c r="V152" s="538">
        <f t="shared" si="42"/>
        <v>36</v>
      </c>
      <c r="W152" s="538">
        <f t="shared" si="43"/>
        <v>18</v>
      </c>
      <c r="X152" s="538">
        <f t="shared" si="44"/>
        <v>0</v>
      </c>
      <c r="Y152" s="538"/>
    </row>
    <row r="153" ht="31.5" spans="1:25">
      <c r="A153" s="430">
        <f>IF(B153&lt;&gt;"",SUBTOTAL(103,$B$7:$B153),"")</f>
        <v>147</v>
      </c>
      <c r="B153" s="538">
        <v>10</v>
      </c>
      <c r="C153" s="592" t="s">
        <v>474</v>
      </c>
      <c r="D153" s="532" t="s">
        <v>475</v>
      </c>
      <c r="E153" s="519">
        <v>4</v>
      </c>
      <c r="F153" s="519" t="s">
        <v>240</v>
      </c>
      <c r="G153" s="538" t="s">
        <v>476</v>
      </c>
      <c r="H153" s="606" t="s">
        <v>477</v>
      </c>
      <c r="I153" s="538">
        <v>48</v>
      </c>
      <c r="J153" s="538">
        <v>24</v>
      </c>
      <c r="K153" s="538"/>
      <c r="L153" s="538"/>
      <c r="M153" s="501">
        <f t="shared" si="41"/>
        <v>72</v>
      </c>
      <c r="N153" s="595">
        <v>2</v>
      </c>
      <c r="O153" s="501">
        <f t="shared" si="36"/>
        <v>144</v>
      </c>
      <c r="P153" s="569"/>
      <c r="Q153" s="523">
        <v>59</v>
      </c>
      <c r="R153" s="486" t="s">
        <v>467</v>
      </c>
      <c r="S153" s="574"/>
      <c r="T153" s="632"/>
      <c r="U153" s="409" t="s">
        <v>454</v>
      </c>
      <c r="V153" s="538">
        <f t="shared" si="42"/>
        <v>96</v>
      </c>
      <c r="W153" s="538">
        <f t="shared" si="43"/>
        <v>48</v>
      </c>
      <c r="X153" s="538">
        <f t="shared" si="44"/>
        <v>0</v>
      </c>
      <c r="Y153" s="538"/>
    </row>
    <row r="154" ht="31.5" spans="1:25">
      <c r="A154" s="430">
        <f>IF(B154&lt;&gt;"",SUBTOTAL(103,$B$7:$B154),"")</f>
        <v>148</v>
      </c>
      <c r="B154" s="538">
        <v>10</v>
      </c>
      <c r="C154" s="539" t="s">
        <v>478</v>
      </c>
      <c r="D154" s="505" t="s">
        <v>479</v>
      </c>
      <c r="E154" s="499">
        <v>3</v>
      </c>
      <c r="F154" s="607" t="s">
        <v>240</v>
      </c>
      <c r="G154" s="538" t="s">
        <v>247</v>
      </c>
      <c r="H154" s="499" t="s">
        <v>262</v>
      </c>
      <c r="I154" s="538">
        <v>36</v>
      </c>
      <c r="J154" s="538">
        <v>18</v>
      </c>
      <c r="K154" s="538"/>
      <c r="L154" s="538"/>
      <c r="M154" s="501">
        <f t="shared" si="41"/>
        <v>54</v>
      </c>
      <c r="N154" s="566">
        <v>1</v>
      </c>
      <c r="O154" s="501">
        <f t="shared" si="36"/>
        <v>54</v>
      </c>
      <c r="P154" s="630"/>
      <c r="Q154" s="523">
        <v>59</v>
      </c>
      <c r="R154" s="486" t="s">
        <v>480</v>
      </c>
      <c r="S154" s="574"/>
      <c r="T154" s="632"/>
      <c r="U154" s="409" t="s">
        <v>454</v>
      </c>
      <c r="V154" s="538">
        <f t="shared" si="42"/>
        <v>36</v>
      </c>
      <c r="W154" s="538">
        <f t="shared" si="43"/>
        <v>18</v>
      </c>
      <c r="X154" s="538">
        <f t="shared" si="44"/>
        <v>0</v>
      </c>
      <c r="Y154" s="538"/>
    </row>
    <row r="155" spans="1:25">
      <c r="A155" s="430">
        <f>IF(B155&lt;&gt;"",SUBTOTAL(103,$B$7:$B155),"")</f>
        <v>149</v>
      </c>
      <c r="B155" s="538">
        <v>10</v>
      </c>
      <c r="C155" s="517" t="s">
        <v>481</v>
      </c>
      <c r="D155" s="486" t="s">
        <v>471</v>
      </c>
      <c r="E155" s="486">
        <v>3</v>
      </c>
      <c r="F155" s="522" t="s">
        <v>240</v>
      </c>
      <c r="G155" s="538" t="s">
        <v>247</v>
      </c>
      <c r="H155" s="486" t="s">
        <v>262</v>
      </c>
      <c r="I155" s="538">
        <v>36</v>
      </c>
      <c r="J155" s="538">
        <v>18</v>
      </c>
      <c r="K155" s="538"/>
      <c r="L155" s="538"/>
      <c r="M155" s="501">
        <f t="shared" si="41"/>
        <v>54</v>
      </c>
      <c r="N155" s="566">
        <v>2</v>
      </c>
      <c r="O155" s="501">
        <f t="shared" si="36"/>
        <v>108</v>
      </c>
      <c r="P155" s="569"/>
      <c r="Q155" s="523">
        <v>60</v>
      </c>
      <c r="R155" s="486" t="s">
        <v>453</v>
      </c>
      <c r="S155" s="574"/>
      <c r="T155" s="632"/>
      <c r="U155" s="409" t="s">
        <v>454</v>
      </c>
      <c r="V155" s="538">
        <f t="shared" si="42"/>
        <v>72</v>
      </c>
      <c r="W155" s="538">
        <f t="shared" si="43"/>
        <v>36</v>
      </c>
      <c r="X155" s="538">
        <f t="shared" si="44"/>
        <v>0</v>
      </c>
      <c r="Y155" s="538"/>
    </row>
    <row r="156" spans="1:25">
      <c r="A156" s="430">
        <f>IF(B156&lt;&gt;"",SUBTOTAL(103,$B$7:$B156),"")</f>
        <v>150</v>
      </c>
      <c r="B156" s="538">
        <v>10</v>
      </c>
      <c r="C156" s="521" t="s">
        <v>481</v>
      </c>
      <c r="D156" s="486" t="s">
        <v>471</v>
      </c>
      <c r="E156" s="486">
        <v>3</v>
      </c>
      <c r="F156" s="486" t="s">
        <v>252</v>
      </c>
      <c r="G156" s="538" t="s">
        <v>247</v>
      </c>
      <c r="H156" s="522" t="s">
        <v>262</v>
      </c>
      <c r="I156" s="538">
        <v>36</v>
      </c>
      <c r="J156" s="538">
        <v>18</v>
      </c>
      <c r="K156" s="538"/>
      <c r="L156" s="538"/>
      <c r="M156" s="501">
        <f t="shared" si="41"/>
        <v>54</v>
      </c>
      <c r="N156" s="566">
        <v>1</v>
      </c>
      <c r="O156" s="501">
        <f t="shared" si="36"/>
        <v>54</v>
      </c>
      <c r="P156" s="569"/>
      <c r="Q156" s="523">
        <v>60</v>
      </c>
      <c r="R156" s="486" t="s">
        <v>464</v>
      </c>
      <c r="S156" s="574"/>
      <c r="T156" s="632"/>
      <c r="U156" s="409" t="s">
        <v>454</v>
      </c>
      <c r="V156" s="538">
        <f t="shared" si="42"/>
        <v>36</v>
      </c>
      <c r="W156" s="538">
        <f t="shared" si="43"/>
        <v>18</v>
      </c>
      <c r="X156" s="538">
        <f t="shared" si="44"/>
        <v>0</v>
      </c>
      <c r="Y156" s="538"/>
    </row>
    <row r="157" spans="1:25">
      <c r="A157" s="430">
        <f>IF(B157&lt;&gt;"",SUBTOTAL(103,$B$7:$B157),"")</f>
        <v>151</v>
      </c>
      <c r="B157" s="538">
        <v>10</v>
      </c>
      <c r="C157" s="536" t="s">
        <v>288</v>
      </c>
      <c r="D157" s="543"/>
      <c r="E157" s="538"/>
      <c r="F157" s="538"/>
      <c r="G157" s="538"/>
      <c r="H157" s="538"/>
      <c r="I157" s="568">
        <f t="shared" ref="I157:R157" si="45">SUM(I145:I156)</f>
        <v>404</v>
      </c>
      <c r="J157" s="568">
        <f t="shared" si="45"/>
        <v>282</v>
      </c>
      <c r="K157" s="568">
        <f t="shared" si="45"/>
        <v>10</v>
      </c>
      <c r="L157" s="568">
        <f t="shared" si="45"/>
        <v>0</v>
      </c>
      <c r="M157" s="568">
        <f t="shared" si="45"/>
        <v>696</v>
      </c>
      <c r="N157" s="568">
        <f t="shared" si="45"/>
        <v>15</v>
      </c>
      <c r="O157" s="501">
        <f t="shared" si="36"/>
        <v>912</v>
      </c>
      <c r="P157" s="569"/>
      <c r="Q157" s="538"/>
      <c r="R157" s="538"/>
      <c r="S157" s="581"/>
      <c r="T157" s="497"/>
      <c r="U157" s="409" t="s">
        <v>454</v>
      </c>
      <c r="V157" s="568">
        <f>SUM(V145:V156)</f>
        <v>488</v>
      </c>
      <c r="W157" s="568">
        <f>SUM(W145:W156)</f>
        <v>414</v>
      </c>
      <c r="X157" s="568">
        <f>SUM(X145:X156)</f>
        <v>10</v>
      </c>
      <c r="Y157" s="568">
        <f>SUM(Y145:Y156)</f>
        <v>0</v>
      </c>
    </row>
    <row r="158" spans="1:25">
      <c r="A158" s="430">
        <f>IF(B158&lt;&gt;"",SUBTOTAL(103,$B$7:$B158),"")</f>
        <v>152</v>
      </c>
      <c r="B158" s="538">
        <v>11</v>
      </c>
      <c r="C158" s="498" t="s">
        <v>482</v>
      </c>
      <c r="D158" s="499" t="s">
        <v>483</v>
      </c>
      <c r="E158" s="500">
        <v>3</v>
      </c>
      <c r="F158" s="499" t="s">
        <v>252</v>
      </c>
      <c r="G158" s="538" t="s">
        <v>247</v>
      </c>
      <c r="H158" s="499" t="s">
        <v>262</v>
      </c>
      <c r="I158" s="538">
        <v>36</v>
      </c>
      <c r="J158" s="538">
        <v>18</v>
      </c>
      <c r="K158" s="538"/>
      <c r="L158" s="538"/>
      <c r="M158" s="501">
        <f t="shared" ref="M158:M172" si="46">I158+J158+K158</f>
        <v>54</v>
      </c>
      <c r="N158" s="566">
        <v>1</v>
      </c>
      <c r="O158" s="501">
        <f t="shared" si="36"/>
        <v>54</v>
      </c>
      <c r="P158" s="569"/>
      <c r="Q158" s="523">
        <v>58</v>
      </c>
      <c r="R158" s="499" t="s">
        <v>484</v>
      </c>
      <c r="S158" s="574"/>
      <c r="T158" s="497"/>
      <c r="U158" s="409" t="s">
        <v>485</v>
      </c>
      <c r="V158" s="538">
        <f>I158*N158</f>
        <v>36</v>
      </c>
      <c r="W158" s="538">
        <f>J158*N158</f>
        <v>18</v>
      </c>
      <c r="X158" s="538">
        <f>K158*N158</f>
        <v>0</v>
      </c>
      <c r="Y158" s="538"/>
    </row>
    <row r="159" spans="1:25">
      <c r="A159" s="430">
        <f>IF(B159&lt;&gt;"",SUBTOTAL(103,$B$7:$B159),"")</f>
        <v>153</v>
      </c>
      <c r="B159" s="538">
        <v>11</v>
      </c>
      <c r="C159" s="608" t="s">
        <v>486</v>
      </c>
      <c r="D159" s="519" t="s">
        <v>487</v>
      </c>
      <c r="E159" s="555">
        <v>4</v>
      </c>
      <c r="F159" s="527" t="s">
        <v>240</v>
      </c>
      <c r="G159" s="538" t="s">
        <v>476</v>
      </c>
      <c r="H159" s="555" t="s">
        <v>477</v>
      </c>
      <c r="I159" s="538">
        <v>48</v>
      </c>
      <c r="J159" s="538">
        <v>24</v>
      </c>
      <c r="K159" s="538"/>
      <c r="L159" s="538"/>
      <c r="M159" s="501">
        <f t="shared" si="46"/>
        <v>72</v>
      </c>
      <c r="N159" s="566">
        <v>1</v>
      </c>
      <c r="O159" s="501">
        <f t="shared" si="36"/>
        <v>72</v>
      </c>
      <c r="P159" s="569"/>
      <c r="Q159" s="523">
        <v>58</v>
      </c>
      <c r="R159" s="633" t="s">
        <v>467</v>
      </c>
      <c r="S159" s="574"/>
      <c r="T159" s="497"/>
      <c r="U159" s="409" t="s">
        <v>485</v>
      </c>
      <c r="V159" s="538">
        <f t="shared" ref="V159:V171" si="47">I159*N159</f>
        <v>48</v>
      </c>
      <c r="W159" s="538">
        <f t="shared" ref="W159:W171" si="48">J159*N159</f>
        <v>24</v>
      </c>
      <c r="X159" s="538">
        <f t="shared" ref="X159:X171" si="49">K159*N159</f>
        <v>0</v>
      </c>
      <c r="Y159" s="538"/>
    </row>
    <row r="160" spans="1:25">
      <c r="A160" s="430">
        <f>IF(B160&lt;&gt;"",SUBTOTAL(103,$B$7:$B160),"")</f>
        <v>154</v>
      </c>
      <c r="B160" s="538">
        <v>11</v>
      </c>
      <c r="C160" s="554" t="s">
        <v>488</v>
      </c>
      <c r="D160" s="519" t="s">
        <v>489</v>
      </c>
      <c r="E160" s="555">
        <v>3</v>
      </c>
      <c r="F160" s="527" t="s">
        <v>252</v>
      </c>
      <c r="G160" s="538" t="s">
        <v>247</v>
      </c>
      <c r="H160" s="555" t="s">
        <v>262</v>
      </c>
      <c r="I160" s="538">
        <v>36</v>
      </c>
      <c r="J160" s="538">
        <v>18</v>
      </c>
      <c r="K160" s="538"/>
      <c r="L160" s="538"/>
      <c r="M160" s="501">
        <f t="shared" si="46"/>
        <v>54</v>
      </c>
      <c r="N160" s="566">
        <v>1</v>
      </c>
      <c r="O160" s="501">
        <f t="shared" si="36"/>
        <v>54</v>
      </c>
      <c r="P160" s="569"/>
      <c r="Q160" s="523">
        <v>58</v>
      </c>
      <c r="R160" s="633" t="s">
        <v>467</v>
      </c>
      <c r="S160" s="574"/>
      <c r="T160" s="497"/>
      <c r="U160" s="409" t="s">
        <v>485</v>
      </c>
      <c r="V160" s="538">
        <f t="shared" si="47"/>
        <v>36</v>
      </c>
      <c r="W160" s="538">
        <f t="shared" si="48"/>
        <v>18</v>
      </c>
      <c r="X160" s="538">
        <f t="shared" si="49"/>
        <v>0</v>
      </c>
      <c r="Y160" s="538"/>
    </row>
    <row r="161" ht="31.5" spans="1:25">
      <c r="A161" s="430">
        <f>IF(B161&lt;&gt;"",SUBTOTAL(103,$B$7:$B161),"")</f>
        <v>155</v>
      </c>
      <c r="B161" s="538">
        <v>11</v>
      </c>
      <c r="C161" s="604" t="s">
        <v>490</v>
      </c>
      <c r="D161" s="596" t="s">
        <v>483</v>
      </c>
      <c r="E161" s="555">
        <v>3</v>
      </c>
      <c r="F161" s="527" t="s">
        <v>252</v>
      </c>
      <c r="G161" s="538" t="s">
        <v>247</v>
      </c>
      <c r="H161" s="527" t="s">
        <v>262</v>
      </c>
      <c r="I161" s="538">
        <v>36</v>
      </c>
      <c r="J161" s="538">
        <v>18</v>
      </c>
      <c r="K161" s="538"/>
      <c r="L161" s="538"/>
      <c r="M161" s="501">
        <f t="shared" si="46"/>
        <v>54</v>
      </c>
      <c r="N161" s="566">
        <v>1</v>
      </c>
      <c r="O161" s="501">
        <f t="shared" si="36"/>
        <v>54</v>
      </c>
      <c r="P161" s="569"/>
      <c r="Q161" s="523">
        <v>58</v>
      </c>
      <c r="R161" s="527" t="s">
        <v>491</v>
      </c>
      <c r="S161" s="574"/>
      <c r="T161" s="497"/>
      <c r="U161" s="409" t="s">
        <v>485</v>
      </c>
      <c r="V161" s="538">
        <f t="shared" si="47"/>
        <v>36</v>
      </c>
      <c r="W161" s="538">
        <f t="shared" si="48"/>
        <v>18</v>
      </c>
      <c r="X161" s="538">
        <f t="shared" si="49"/>
        <v>0</v>
      </c>
      <c r="Y161" s="538"/>
    </row>
    <row r="162" spans="1:25">
      <c r="A162" s="430">
        <f>IF(B162&lt;&gt;"",SUBTOTAL(103,$B$7:$B162),"")</f>
        <v>156</v>
      </c>
      <c r="B162" s="538">
        <v>11</v>
      </c>
      <c r="C162" s="548" t="s">
        <v>492</v>
      </c>
      <c r="D162" s="486" t="s">
        <v>493</v>
      </c>
      <c r="E162" s="486">
        <v>3</v>
      </c>
      <c r="F162" s="486" t="s">
        <v>240</v>
      </c>
      <c r="G162" s="538" t="s">
        <v>247</v>
      </c>
      <c r="H162" s="486" t="s">
        <v>262</v>
      </c>
      <c r="I162" s="538">
        <v>36</v>
      </c>
      <c r="J162" s="538">
        <v>18</v>
      </c>
      <c r="K162" s="538"/>
      <c r="L162" s="538"/>
      <c r="M162" s="501">
        <f t="shared" si="46"/>
        <v>54</v>
      </c>
      <c r="N162" s="566">
        <v>1</v>
      </c>
      <c r="O162" s="501">
        <f t="shared" si="36"/>
        <v>54</v>
      </c>
      <c r="P162" s="569"/>
      <c r="Q162" s="523">
        <v>58</v>
      </c>
      <c r="R162" s="527" t="s">
        <v>480</v>
      </c>
      <c r="S162" s="574"/>
      <c r="T162" s="497"/>
      <c r="U162" s="409" t="s">
        <v>485</v>
      </c>
      <c r="V162" s="538">
        <f t="shared" si="47"/>
        <v>36</v>
      </c>
      <c r="W162" s="538">
        <f t="shared" si="48"/>
        <v>18</v>
      </c>
      <c r="X162" s="538">
        <f t="shared" si="49"/>
        <v>0</v>
      </c>
      <c r="Y162" s="538"/>
    </row>
    <row r="163" ht="31.5" spans="1:25">
      <c r="A163" s="430">
        <f>IF(B163&lt;&gt;"",SUBTOTAL(103,$B$7:$B163),"")</f>
        <v>157</v>
      </c>
      <c r="B163" s="497">
        <v>11</v>
      </c>
      <c r="C163" s="548" t="s">
        <v>494</v>
      </c>
      <c r="D163" s="486" t="s">
        <v>495</v>
      </c>
      <c r="E163" s="486">
        <v>3</v>
      </c>
      <c r="F163" s="486" t="s">
        <v>252</v>
      </c>
      <c r="G163" s="538" t="s">
        <v>247</v>
      </c>
      <c r="H163" s="486" t="s">
        <v>262</v>
      </c>
      <c r="I163" s="538">
        <v>36</v>
      </c>
      <c r="J163" s="538">
        <v>18</v>
      </c>
      <c r="K163" s="538"/>
      <c r="L163" s="538"/>
      <c r="M163" s="501">
        <f t="shared" si="46"/>
        <v>54</v>
      </c>
      <c r="N163" s="566">
        <v>1</v>
      </c>
      <c r="O163" s="501">
        <f t="shared" si="36"/>
        <v>54</v>
      </c>
      <c r="P163" s="569"/>
      <c r="Q163" s="523">
        <v>58</v>
      </c>
      <c r="R163" s="527" t="s">
        <v>480</v>
      </c>
      <c r="S163" s="574"/>
      <c r="T163" s="497"/>
      <c r="U163" s="409" t="s">
        <v>485</v>
      </c>
      <c r="V163" s="538">
        <f t="shared" si="47"/>
        <v>36</v>
      </c>
      <c r="W163" s="538">
        <f t="shared" si="48"/>
        <v>18</v>
      </c>
      <c r="X163" s="538">
        <f t="shared" si="49"/>
        <v>0</v>
      </c>
      <c r="Y163" s="538"/>
    </row>
    <row r="164" ht="16.5" spans="1:25">
      <c r="A164" s="430">
        <f>IF(B164&lt;&gt;"",SUBTOTAL(103,$B$7:$B164),"")</f>
        <v>158</v>
      </c>
      <c r="B164" s="538">
        <v>11</v>
      </c>
      <c r="C164" s="544" t="s">
        <v>496</v>
      </c>
      <c r="D164" s="519" t="s">
        <v>489</v>
      </c>
      <c r="E164" s="519">
        <v>3</v>
      </c>
      <c r="F164" s="499" t="s">
        <v>240</v>
      </c>
      <c r="G164" s="538" t="s">
        <v>247</v>
      </c>
      <c r="H164" s="499">
        <v>36.18</v>
      </c>
      <c r="I164" s="538">
        <v>36</v>
      </c>
      <c r="J164" s="538">
        <v>18</v>
      </c>
      <c r="K164" s="538"/>
      <c r="L164" s="538"/>
      <c r="M164" s="501">
        <f t="shared" si="46"/>
        <v>54</v>
      </c>
      <c r="N164" s="566">
        <v>2</v>
      </c>
      <c r="O164" s="501">
        <f t="shared" si="36"/>
        <v>108</v>
      </c>
      <c r="P164" s="569"/>
      <c r="Q164" s="523">
        <v>59</v>
      </c>
      <c r="R164" s="486" t="s">
        <v>497</v>
      </c>
      <c r="S164" s="574"/>
      <c r="T164" s="497"/>
      <c r="U164" s="409" t="s">
        <v>485</v>
      </c>
      <c r="V164" s="538">
        <f t="shared" si="47"/>
        <v>72</v>
      </c>
      <c r="W164" s="538">
        <f t="shared" si="48"/>
        <v>36</v>
      </c>
      <c r="X164" s="538">
        <f t="shared" si="49"/>
        <v>0</v>
      </c>
      <c r="Y164" s="538"/>
    </row>
    <row r="165" ht="16.5" spans="1:25">
      <c r="A165" s="430">
        <f>IF(B165&lt;&gt;"",SUBTOTAL(103,$B$7:$B165),"")</f>
        <v>159</v>
      </c>
      <c r="B165" s="538">
        <v>11</v>
      </c>
      <c r="C165" s="544" t="s">
        <v>498</v>
      </c>
      <c r="D165" s="527" t="s">
        <v>495</v>
      </c>
      <c r="E165" s="527">
        <v>3</v>
      </c>
      <c r="F165" s="511" t="s">
        <v>252</v>
      </c>
      <c r="G165" s="538" t="s">
        <v>247</v>
      </c>
      <c r="H165" s="609" t="s">
        <v>262</v>
      </c>
      <c r="I165" s="538">
        <v>36</v>
      </c>
      <c r="J165" s="538">
        <v>18</v>
      </c>
      <c r="K165" s="538"/>
      <c r="L165" s="538"/>
      <c r="M165" s="501">
        <f t="shared" si="46"/>
        <v>54</v>
      </c>
      <c r="N165" s="566">
        <v>2</v>
      </c>
      <c r="O165" s="501">
        <f t="shared" si="36"/>
        <v>108</v>
      </c>
      <c r="P165" s="569"/>
      <c r="Q165" s="523">
        <v>59</v>
      </c>
      <c r="R165" s="486" t="s">
        <v>497</v>
      </c>
      <c r="S165" s="574"/>
      <c r="T165" s="497"/>
      <c r="U165" s="409" t="s">
        <v>485</v>
      </c>
      <c r="V165" s="538">
        <f t="shared" si="47"/>
        <v>72</v>
      </c>
      <c r="W165" s="538">
        <f t="shared" si="48"/>
        <v>36</v>
      </c>
      <c r="X165" s="538">
        <f t="shared" si="49"/>
        <v>0</v>
      </c>
      <c r="Y165" s="538"/>
    </row>
    <row r="166" ht="16.5" spans="1:25">
      <c r="A166" s="430">
        <f>IF(B166&lt;&gt;"",SUBTOTAL(103,$B$7:$B166),"")</f>
        <v>160</v>
      </c>
      <c r="B166" s="538">
        <v>11</v>
      </c>
      <c r="C166" s="544" t="s">
        <v>482</v>
      </c>
      <c r="D166" s="527" t="s">
        <v>483</v>
      </c>
      <c r="E166" s="527">
        <v>3</v>
      </c>
      <c r="F166" s="511" t="s">
        <v>252</v>
      </c>
      <c r="G166" s="538" t="s">
        <v>247</v>
      </c>
      <c r="H166" s="609" t="s">
        <v>262</v>
      </c>
      <c r="I166" s="538">
        <v>36</v>
      </c>
      <c r="J166" s="538">
        <v>18</v>
      </c>
      <c r="K166" s="538"/>
      <c r="L166" s="538"/>
      <c r="M166" s="501">
        <f t="shared" si="46"/>
        <v>54</v>
      </c>
      <c r="N166" s="566">
        <v>2</v>
      </c>
      <c r="O166" s="501">
        <f t="shared" si="36"/>
        <v>108</v>
      </c>
      <c r="P166" s="569"/>
      <c r="Q166" s="523">
        <v>59</v>
      </c>
      <c r="R166" s="486" t="s">
        <v>497</v>
      </c>
      <c r="S166" s="574" t="s">
        <v>499</v>
      </c>
      <c r="T166" s="497"/>
      <c r="U166" s="409" t="s">
        <v>485</v>
      </c>
      <c r="V166" s="538">
        <f t="shared" si="47"/>
        <v>72</v>
      </c>
      <c r="W166" s="538">
        <f t="shared" si="48"/>
        <v>36</v>
      </c>
      <c r="X166" s="538">
        <f t="shared" si="49"/>
        <v>0</v>
      </c>
      <c r="Y166" s="538"/>
    </row>
    <row r="167" ht="16.5" spans="1:25">
      <c r="A167" s="430">
        <f>IF(B167&lt;&gt;"",SUBTOTAL(103,$B$7:$B167),"")</f>
        <v>161</v>
      </c>
      <c r="B167" s="538">
        <v>11</v>
      </c>
      <c r="C167" s="544" t="s">
        <v>500</v>
      </c>
      <c r="D167" s="519" t="s">
        <v>501</v>
      </c>
      <c r="E167" s="527">
        <v>3</v>
      </c>
      <c r="F167" s="499" t="s">
        <v>240</v>
      </c>
      <c r="G167" s="538" t="s">
        <v>247</v>
      </c>
      <c r="H167" s="609" t="s">
        <v>262</v>
      </c>
      <c r="I167" s="538">
        <v>36</v>
      </c>
      <c r="J167" s="538">
        <v>18</v>
      </c>
      <c r="K167" s="538"/>
      <c r="L167" s="538"/>
      <c r="M167" s="501">
        <f t="shared" si="46"/>
        <v>54</v>
      </c>
      <c r="N167" s="566">
        <v>1</v>
      </c>
      <c r="O167" s="501">
        <f t="shared" si="36"/>
        <v>54</v>
      </c>
      <c r="P167" s="569"/>
      <c r="Q167" s="523">
        <v>59</v>
      </c>
      <c r="R167" s="486" t="s">
        <v>497</v>
      </c>
      <c r="S167" s="574"/>
      <c r="T167" s="497"/>
      <c r="U167" s="409"/>
      <c r="V167" s="538">
        <f t="shared" si="47"/>
        <v>36</v>
      </c>
      <c r="W167" s="538">
        <f t="shared" si="48"/>
        <v>18</v>
      </c>
      <c r="X167" s="538">
        <f t="shared" si="49"/>
        <v>0</v>
      </c>
      <c r="Y167" s="538"/>
    </row>
    <row r="168" spans="1:25">
      <c r="A168" s="430">
        <f>IF(B168&lt;&gt;"",SUBTOTAL(103,$B$7:$B168),"")</f>
        <v>162</v>
      </c>
      <c r="B168" s="538">
        <v>11</v>
      </c>
      <c r="C168" s="509" t="s">
        <v>502</v>
      </c>
      <c r="D168" s="486" t="s">
        <v>503</v>
      </c>
      <c r="E168" s="486">
        <v>3</v>
      </c>
      <c r="F168" s="499" t="s">
        <v>240</v>
      </c>
      <c r="G168" s="538" t="s">
        <v>247</v>
      </c>
      <c r="H168" s="486" t="s">
        <v>262</v>
      </c>
      <c r="I168" s="538">
        <v>36</v>
      </c>
      <c r="J168" s="538">
        <v>18</v>
      </c>
      <c r="K168" s="538"/>
      <c r="L168" s="538"/>
      <c r="M168" s="501">
        <f t="shared" si="46"/>
        <v>54</v>
      </c>
      <c r="N168" s="566">
        <v>1</v>
      </c>
      <c r="O168" s="501">
        <f t="shared" si="36"/>
        <v>54</v>
      </c>
      <c r="P168" s="569"/>
      <c r="Q168" s="523">
        <v>59</v>
      </c>
      <c r="R168" s="486" t="s">
        <v>484</v>
      </c>
      <c r="S168" s="574"/>
      <c r="T168" s="497"/>
      <c r="U168" s="409"/>
      <c r="V168" s="538">
        <f t="shared" si="47"/>
        <v>36</v>
      </c>
      <c r="W168" s="538">
        <f t="shared" si="48"/>
        <v>18</v>
      </c>
      <c r="X168" s="538">
        <f t="shared" si="49"/>
        <v>0</v>
      </c>
      <c r="Y168" s="538"/>
    </row>
    <row r="169" spans="1:25">
      <c r="A169" s="430">
        <f>IF(B169&lt;&gt;"",SUBTOTAL(103,$B$7:$B169),"")</f>
        <v>163</v>
      </c>
      <c r="B169" s="538">
        <v>11</v>
      </c>
      <c r="C169" s="509" t="s">
        <v>498</v>
      </c>
      <c r="D169" s="511" t="s">
        <v>495</v>
      </c>
      <c r="E169" s="511">
        <v>3</v>
      </c>
      <c r="F169" s="511" t="s">
        <v>252</v>
      </c>
      <c r="G169" s="538" t="s">
        <v>247</v>
      </c>
      <c r="H169" s="511" t="s">
        <v>262</v>
      </c>
      <c r="I169" s="538">
        <v>36</v>
      </c>
      <c r="J169" s="538">
        <v>18</v>
      </c>
      <c r="K169" s="538"/>
      <c r="L169" s="538"/>
      <c r="M169" s="501">
        <f t="shared" si="46"/>
        <v>54</v>
      </c>
      <c r="N169" s="566">
        <v>1</v>
      </c>
      <c r="O169" s="501">
        <f t="shared" si="36"/>
        <v>54</v>
      </c>
      <c r="P169" s="569"/>
      <c r="Q169" s="523">
        <v>59</v>
      </c>
      <c r="R169" s="486" t="s">
        <v>484</v>
      </c>
      <c r="S169" s="574"/>
      <c r="T169" s="497"/>
      <c r="U169" s="409"/>
      <c r="V169" s="538">
        <f t="shared" si="47"/>
        <v>36</v>
      </c>
      <c r="W169" s="538">
        <f t="shared" si="48"/>
        <v>18</v>
      </c>
      <c r="X169" s="538">
        <f t="shared" si="49"/>
        <v>0</v>
      </c>
      <c r="Y169" s="538"/>
    </row>
    <row r="170" ht="16.5" spans="1:25">
      <c r="A170" s="430">
        <f>IF(B170&lt;&gt;"",SUBTOTAL(103,$B$7:$B170),"")</f>
        <v>164</v>
      </c>
      <c r="B170" s="538">
        <v>11</v>
      </c>
      <c r="C170" s="544" t="s">
        <v>504</v>
      </c>
      <c r="D170" s="527" t="s">
        <v>505</v>
      </c>
      <c r="E170" s="527">
        <v>3</v>
      </c>
      <c r="F170" s="511" t="s">
        <v>252</v>
      </c>
      <c r="G170" s="538" t="s">
        <v>247</v>
      </c>
      <c r="H170" s="527" t="s">
        <v>262</v>
      </c>
      <c r="I170" s="538">
        <v>36</v>
      </c>
      <c r="J170" s="538">
        <v>18</v>
      </c>
      <c r="K170" s="538"/>
      <c r="L170" s="538"/>
      <c r="M170" s="501">
        <f t="shared" si="46"/>
        <v>54</v>
      </c>
      <c r="N170" s="566">
        <v>1</v>
      </c>
      <c r="O170" s="501">
        <f t="shared" si="36"/>
        <v>54</v>
      </c>
      <c r="P170" s="569"/>
      <c r="Q170" s="523">
        <v>59</v>
      </c>
      <c r="R170" s="486" t="s">
        <v>453</v>
      </c>
      <c r="S170" s="574" t="s">
        <v>506</v>
      </c>
      <c r="T170" s="497"/>
      <c r="U170" s="409"/>
      <c r="V170" s="538">
        <f t="shared" si="47"/>
        <v>36</v>
      </c>
      <c r="W170" s="538">
        <f t="shared" si="48"/>
        <v>18</v>
      </c>
      <c r="X170" s="538">
        <f t="shared" si="49"/>
        <v>0</v>
      </c>
      <c r="Y170" s="538"/>
    </row>
    <row r="171" ht="16.5" spans="1:25">
      <c r="A171" s="430">
        <f>IF(B171&lt;&gt;"",SUBTOTAL(103,$B$7:$B171),"")</f>
        <v>165</v>
      </c>
      <c r="B171" s="538">
        <v>11</v>
      </c>
      <c r="C171" s="593" t="s">
        <v>507</v>
      </c>
      <c r="D171" s="511" t="s">
        <v>495</v>
      </c>
      <c r="E171" s="511">
        <v>3</v>
      </c>
      <c r="F171" s="511" t="s">
        <v>252</v>
      </c>
      <c r="G171" s="538" t="s">
        <v>247</v>
      </c>
      <c r="H171" s="511" t="s">
        <v>262</v>
      </c>
      <c r="I171" s="538">
        <v>36</v>
      </c>
      <c r="J171" s="538">
        <v>18</v>
      </c>
      <c r="K171" s="538"/>
      <c r="L171" s="538"/>
      <c r="M171" s="501">
        <f t="shared" si="46"/>
        <v>54</v>
      </c>
      <c r="N171" s="566">
        <v>1</v>
      </c>
      <c r="O171" s="501">
        <f t="shared" si="36"/>
        <v>54</v>
      </c>
      <c r="P171" s="569"/>
      <c r="Q171" s="523">
        <v>59</v>
      </c>
      <c r="R171" s="486" t="s">
        <v>453</v>
      </c>
      <c r="S171" s="574"/>
      <c r="T171" s="497"/>
      <c r="U171" s="409"/>
      <c r="V171" s="538">
        <f t="shared" si="47"/>
        <v>36</v>
      </c>
      <c r="W171" s="538">
        <f t="shared" si="48"/>
        <v>18</v>
      </c>
      <c r="X171" s="538">
        <f t="shared" si="49"/>
        <v>0</v>
      </c>
      <c r="Y171" s="538"/>
    </row>
    <row r="172" spans="1:25">
      <c r="A172" s="430">
        <f>IF(B172&lt;&gt;"",SUBTOTAL(103,$B$7:$B172),"")</f>
        <v>166</v>
      </c>
      <c r="B172" s="538">
        <v>11</v>
      </c>
      <c r="C172" s="610" t="s">
        <v>508</v>
      </c>
      <c r="D172" s="507" t="s">
        <v>509</v>
      </c>
      <c r="E172" s="486">
        <v>3</v>
      </c>
      <c r="F172" s="607" t="s">
        <v>240</v>
      </c>
      <c r="G172" s="538" t="s">
        <v>247</v>
      </c>
      <c r="H172" s="486" t="s">
        <v>262</v>
      </c>
      <c r="I172" s="538">
        <v>36</v>
      </c>
      <c r="J172" s="538">
        <v>18</v>
      </c>
      <c r="K172" s="538"/>
      <c r="L172" s="538"/>
      <c r="M172" s="501">
        <f t="shared" si="46"/>
        <v>54</v>
      </c>
      <c r="N172" s="566">
        <v>1</v>
      </c>
      <c r="O172" s="501">
        <f t="shared" si="36"/>
        <v>54</v>
      </c>
      <c r="P172" s="569"/>
      <c r="Q172" s="523">
        <v>59</v>
      </c>
      <c r="R172" s="486" t="s">
        <v>480</v>
      </c>
      <c r="S172" s="574"/>
      <c r="T172" s="497"/>
      <c r="U172" s="409" t="s">
        <v>485</v>
      </c>
      <c r="V172" s="538">
        <v>36</v>
      </c>
      <c r="W172" s="538">
        <v>18</v>
      </c>
      <c r="X172" s="538">
        <v>0</v>
      </c>
      <c r="Y172" s="538"/>
    </row>
    <row r="173" spans="1:25">
      <c r="A173" s="430">
        <f>IF(B173&lt;&gt;"",SUBTOTAL(103,$B$7:$B173),"")</f>
        <v>167</v>
      </c>
      <c r="B173" s="538">
        <v>11</v>
      </c>
      <c r="C173" s="536" t="s">
        <v>288</v>
      </c>
      <c r="D173" s="543"/>
      <c r="E173" s="538"/>
      <c r="F173" s="538"/>
      <c r="G173" s="538"/>
      <c r="H173" s="538"/>
      <c r="I173" s="568">
        <f t="shared" ref="I173:N173" si="50">SUM(I158:I172)</f>
        <v>552</v>
      </c>
      <c r="J173" s="568">
        <f t="shared" si="50"/>
        <v>276</v>
      </c>
      <c r="K173" s="568">
        <f t="shared" si="50"/>
        <v>0</v>
      </c>
      <c r="L173" s="568">
        <f t="shared" si="50"/>
        <v>0</v>
      </c>
      <c r="M173" s="568">
        <f t="shared" si="50"/>
        <v>828</v>
      </c>
      <c r="N173" s="568">
        <f t="shared" si="50"/>
        <v>18</v>
      </c>
      <c r="O173" s="501">
        <f t="shared" si="36"/>
        <v>990</v>
      </c>
      <c r="P173" s="569"/>
      <c r="Q173" s="538"/>
      <c r="R173" s="538"/>
      <c r="S173" s="581"/>
      <c r="T173" s="497"/>
      <c r="U173" s="409" t="s">
        <v>485</v>
      </c>
      <c r="V173" s="568">
        <f>SUM(V158:V172)</f>
        <v>660</v>
      </c>
      <c r="W173" s="568">
        <f>SUM(W158:W172)</f>
        <v>330</v>
      </c>
      <c r="X173" s="568">
        <f>SUM(X158:X172)</f>
        <v>0</v>
      </c>
      <c r="Y173" s="568">
        <f>SUM(Y158:Y172)</f>
        <v>0</v>
      </c>
    </row>
    <row r="174" spans="1:25">
      <c r="A174" s="430">
        <f>IF(B174&lt;&gt;"",SUBTOTAL(103,$B$7:$B174),"")</f>
        <v>168</v>
      </c>
      <c r="B174" s="538">
        <v>12</v>
      </c>
      <c r="C174" s="611" t="s">
        <v>510</v>
      </c>
      <c r="D174" s="612" t="s">
        <v>511</v>
      </c>
      <c r="E174" s="613">
        <v>3</v>
      </c>
      <c r="F174" s="612" t="s">
        <v>252</v>
      </c>
      <c r="G174" s="538" t="s">
        <v>247</v>
      </c>
      <c r="H174" s="612" t="s">
        <v>262</v>
      </c>
      <c r="I174" s="538">
        <v>36</v>
      </c>
      <c r="J174" s="538">
        <v>18</v>
      </c>
      <c r="K174" s="538"/>
      <c r="L174" s="538"/>
      <c r="M174" s="501">
        <f t="shared" ref="M174:M186" si="51">I174+J174+K174</f>
        <v>54</v>
      </c>
      <c r="N174" s="631">
        <v>1</v>
      </c>
      <c r="O174" s="501">
        <f t="shared" si="36"/>
        <v>54</v>
      </c>
      <c r="P174" s="569"/>
      <c r="Q174" s="628">
        <v>58</v>
      </c>
      <c r="R174" s="612" t="s">
        <v>497</v>
      </c>
      <c r="S174" s="634"/>
      <c r="T174" s="635"/>
      <c r="U174" s="409" t="s">
        <v>512</v>
      </c>
      <c r="V174" s="538">
        <f>I174*N174</f>
        <v>36</v>
      </c>
      <c r="W174" s="538">
        <f>J174*N174</f>
        <v>18</v>
      </c>
      <c r="X174" s="538">
        <f>K174*N174</f>
        <v>0</v>
      </c>
      <c r="Y174" s="538"/>
    </row>
    <row r="175" spans="1:25">
      <c r="A175" s="430">
        <f>IF(B175&lt;&gt;"",SUBTOTAL(103,$B$7:$B175),"")</f>
        <v>169</v>
      </c>
      <c r="B175" s="538">
        <v>12</v>
      </c>
      <c r="C175" s="614" t="s">
        <v>513</v>
      </c>
      <c r="D175" s="612" t="s">
        <v>514</v>
      </c>
      <c r="E175" s="613">
        <v>3</v>
      </c>
      <c r="F175" s="612" t="s">
        <v>252</v>
      </c>
      <c r="G175" s="538" t="s">
        <v>247</v>
      </c>
      <c r="H175" s="612" t="s">
        <v>461</v>
      </c>
      <c r="I175" s="538"/>
      <c r="J175" s="538">
        <v>90</v>
      </c>
      <c r="K175" s="538"/>
      <c r="L175" s="538"/>
      <c r="M175" s="501">
        <f t="shared" si="51"/>
        <v>90</v>
      </c>
      <c r="N175" s="631">
        <v>1</v>
      </c>
      <c r="O175" s="501">
        <f t="shared" si="36"/>
        <v>90</v>
      </c>
      <c r="P175" s="569"/>
      <c r="Q175" s="628">
        <v>58</v>
      </c>
      <c r="R175" s="612" t="s">
        <v>453</v>
      </c>
      <c r="S175" s="634"/>
      <c r="T175" s="635" t="s">
        <v>462</v>
      </c>
      <c r="U175" s="409" t="s">
        <v>512</v>
      </c>
      <c r="V175" s="538">
        <f t="shared" ref="V175:V186" si="52">I175*N175</f>
        <v>0</v>
      </c>
      <c r="W175" s="538">
        <f t="shared" ref="W175:W186" si="53">J175*N175</f>
        <v>90</v>
      </c>
      <c r="X175" s="538">
        <f t="shared" ref="X175:X186" si="54">K175*N175</f>
        <v>0</v>
      </c>
      <c r="Y175" s="538"/>
    </row>
    <row r="176" ht="16.5" spans="1:25">
      <c r="A176" s="430">
        <f>IF(B176&lt;&gt;"",SUBTOTAL(103,$B$7:$B176),"")</f>
        <v>170</v>
      </c>
      <c r="B176" s="538">
        <v>12</v>
      </c>
      <c r="C176" s="615" t="s">
        <v>515</v>
      </c>
      <c r="D176" s="612" t="s">
        <v>516</v>
      </c>
      <c r="E176" s="613">
        <v>3</v>
      </c>
      <c r="F176" s="612" t="s">
        <v>252</v>
      </c>
      <c r="G176" s="538" t="s">
        <v>247</v>
      </c>
      <c r="H176" s="612" t="s">
        <v>461</v>
      </c>
      <c r="I176" s="538"/>
      <c r="J176" s="538">
        <v>90</v>
      </c>
      <c r="K176" s="538"/>
      <c r="L176" s="538"/>
      <c r="M176" s="501">
        <f t="shared" si="51"/>
        <v>90</v>
      </c>
      <c r="N176" s="631">
        <v>1</v>
      </c>
      <c r="O176" s="501">
        <f t="shared" si="36"/>
        <v>90</v>
      </c>
      <c r="P176" s="569"/>
      <c r="Q176" s="628">
        <v>58</v>
      </c>
      <c r="R176" s="612" t="s">
        <v>484</v>
      </c>
      <c r="S176" s="634"/>
      <c r="T176" s="635" t="s">
        <v>462</v>
      </c>
      <c r="U176" s="409" t="s">
        <v>512</v>
      </c>
      <c r="V176" s="538">
        <f t="shared" si="52"/>
        <v>0</v>
      </c>
      <c r="W176" s="538">
        <f t="shared" si="53"/>
        <v>90</v>
      </c>
      <c r="X176" s="538">
        <f t="shared" si="54"/>
        <v>0</v>
      </c>
      <c r="Y176" s="538"/>
    </row>
    <row r="177" ht="31.5" spans="1:25">
      <c r="A177" s="430">
        <f>IF(B177&lt;&gt;"",SUBTOTAL(103,$B$7:$B177),"")</f>
        <v>171</v>
      </c>
      <c r="B177" s="538">
        <v>12</v>
      </c>
      <c r="C177" s="616" t="s">
        <v>517</v>
      </c>
      <c r="D177" s="475" t="s">
        <v>518</v>
      </c>
      <c r="E177" s="617">
        <v>3</v>
      </c>
      <c r="F177" s="618" t="s">
        <v>252</v>
      </c>
      <c r="G177" s="538" t="s">
        <v>350</v>
      </c>
      <c r="H177" s="617" t="s">
        <v>262</v>
      </c>
      <c r="I177" s="538">
        <v>36</v>
      </c>
      <c r="J177" s="538">
        <v>18</v>
      </c>
      <c r="K177" s="538"/>
      <c r="L177" s="538"/>
      <c r="M177" s="501">
        <f t="shared" si="51"/>
        <v>54</v>
      </c>
      <c r="N177" s="631">
        <v>1</v>
      </c>
      <c r="O177" s="501">
        <f t="shared" si="36"/>
        <v>54</v>
      </c>
      <c r="P177" s="569"/>
      <c r="Q177" s="628">
        <v>58</v>
      </c>
      <c r="R177" s="636" t="s">
        <v>467</v>
      </c>
      <c r="S177" s="634"/>
      <c r="T177" s="635"/>
      <c r="U177" s="409" t="s">
        <v>512</v>
      </c>
      <c r="V177" s="538">
        <f t="shared" si="52"/>
        <v>36</v>
      </c>
      <c r="W177" s="538">
        <f t="shared" si="53"/>
        <v>18</v>
      </c>
      <c r="X177" s="538">
        <f t="shared" si="54"/>
        <v>0</v>
      </c>
      <c r="Y177" s="538"/>
    </row>
    <row r="178" ht="31.5" spans="1:25">
      <c r="A178" s="430">
        <f>IF(B178&lt;&gt;"",SUBTOTAL(103,$B$7:$B178),"")</f>
        <v>172</v>
      </c>
      <c r="B178" s="538">
        <v>12</v>
      </c>
      <c r="C178" s="619" t="s">
        <v>519</v>
      </c>
      <c r="D178" s="433" t="s">
        <v>520</v>
      </c>
      <c r="E178" s="433">
        <v>3</v>
      </c>
      <c r="F178" s="433" t="s">
        <v>252</v>
      </c>
      <c r="G178" s="538" t="s">
        <v>350</v>
      </c>
      <c r="H178" s="433" t="s">
        <v>262</v>
      </c>
      <c r="I178" s="538">
        <v>36</v>
      </c>
      <c r="J178" s="538">
        <v>18</v>
      </c>
      <c r="K178" s="538"/>
      <c r="L178" s="538"/>
      <c r="M178" s="501">
        <f t="shared" si="51"/>
        <v>54</v>
      </c>
      <c r="N178" s="631">
        <v>1</v>
      </c>
      <c r="O178" s="501">
        <f t="shared" si="36"/>
        <v>54</v>
      </c>
      <c r="P178" s="569"/>
      <c r="Q178" s="628">
        <v>58</v>
      </c>
      <c r="R178" s="618" t="s">
        <v>480</v>
      </c>
      <c r="S178" s="634"/>
      <c r="T178" s="635"/>
      <c r="U178" s="409" t="s">
        <v>512</v>
      </c>
      <c r="V178" s="538">
        <f t="shared" si="52"/>
        <v>36</v>
      </c>
      <c r="W178" s="538">
        <f t="shared" si="53"/>
        <v>18</v>
      </c>
      <c r="X178" s="538">
        <f t="shared" si="54"/>
        <v>0</v>
      </c>
      <c r="Y178" s="538"/>
    </row>
    <row r="179" ht="16.5" spans="1:25">
      <c r="A179" s="430">
        <f>IF(B179&lt;&gt;"",SUBTOTAL(103,$B$7:$B179),"")</f>
        <v>173</v>
      </c>
      <c r="B179" s="538">
        <v>12</v>
      </c>
      <c r="C179" s="615" t="s">
        <v>521</v>
      </c>
      <c r="D179" s="618" t="s">
        <v>522</v>
      </c>
      <c r="E179" s="618">
        <v>3</v>
      </c>
      <c r="F179" s="612" t="s">
        <v>240</v>
      </c>
      <c r="G179" s="538" t="s">
        <v>460</v>
      </c>
      <c r="H179" s="620" t="s">
        <v>351</v>
      </c>
      <c r="I179" s="538">
        <v>34</v>
      </c>
      <c r="J179" s="538">
        <v>12</v>
      </c>
      <c r="K179" s="538">
        <v>5</v>
      </c>
      <c r="L179" s="538"/>
      <c r="M179" s="501">
        <f t="shared" si="51"/>
        <v>51</v>
      </c>
      <c r="N179" s="631">
        <v>2</v>
      </c>
      <c r="O179" s="501">
        <f t="shared" si="36"/>
        <v>102</v>
      </c>
      <c r="P179" s="569"/>
      <c r="Q179" s="628">
        <v>59</v>
      </c>
      <c r="R179" s="433" t="s">
        <v>497</v>
      </c>
      <c r="S179" s="634"/>
      <c r="T179" s="635"/>
      <c r="U179" s="409" t="s">
        <v>512</v>
      </c>
      <c r="V179" s="538">
        <f t="shared" si="52"/>
        <v>68</v>
      </c>
      <c r="W179" s="538">
        <f t="shared" si="53"/>
        <v>24</v>
      </c>
      <c r="X179" s="538">
        <f t="shared" si="54"/>
        <v>10</v>
      </c>
      <c r="Y179" s="538"/>
    </row>
    <row r="180" spans="1:25">
      <c r="A180" s="430">
        <f>IF(B180&lt;&gt;"",SUBTOTAL(103,$B$7:$B180),"")</f>
        <v>174</v>
      </c>
      <c r="B180" s="538">
        <v>12</v>
      </c>
      <c r="C180" s="621" t="s">
        <v>523</v>
      </c>
      <c r="D180" s="484" t="s">
        <v>522</v>
      </c>
      <c r="E180" s="484">
        <v>3</v>
      </c>
      <c r="F180" s="612" t="s">
        <v>240</v>
      </c>
      <c r="G180" s="538" t="s">
        <v>247</v>
      </c>
      <c r="H180" s="484" t="s">
        <v>351</v>
      </c>
      <c r="I180" s="538">
        <v>34</v>
      </c>
      <c r="J180" s="538">
        <v>12</v>
      </c>
      <c r="K180" s="538">
        <v>5</v>
      </c>
      <c r="L180" s="538"/>
      <c r="M180" s="501">
        <f t="shared" si="51"/>
        <v>51</v>
      </c>
      <c r="N180" s="631">
        <v>1</v>
      </c>
      <c r="O180" s="501">
        <f t="shared" si="36"/>
        <v>51</v>
      </c>
      <c r="P180" s="569"/>
      <c r="Q180" s="628">
        <v>59</v>
      </c>
      <c r="R180" s="433" t="s">
        <v>484</v>
      </c>
      <c r="S180" s="634"/>
      <c r="T180" s="635"/>
      <c r="U180" s="409" t="s">
        <v>512</v>
      </c>
      <c r="V180" s="538">
        <f t="shared" si="52"/>
        <v>34</v>
      </c>
      <c r="W180" s="538">
        <f t="shared" si="53"/>
        <v>12</v>
      </c>
      <c r="X180" s="538">
        <f t="shared" si="54"/>
        <v>5</v>
      </c>
      <c r="Y180" s="538"/>
    </row>
    <row r="181" spans="1:25">
      <c r="A181" s="430">
        <f>IF(B181&lt;&gt;"",SUBTOTAL(103,$B$7:$B181),"")</f>
        <v>175</v>
      </c>
      <c r="B181" s="538">
        <v>12</v>
      </c>
      <c r="C181" s="621" t="s">
        <v>515</v>
      </c>
      <c r="D181" s="484" t="s">
        <v>516</v>
      </c>
      <c r="E181" s="484">
        <v>3</v>
      </c>
      <c r="F181" s="484" t="s">
        <v>252</v>
      </c>
      <c r="G181" s="538" t="s">
        <v>476</v>
      </c>
      <c r="H181" s="484" t="s">
        <v>461</v>
      </c>
      <c r="I181" s="538"/>
      <c r="J181" s="538">
        <v>90</v>
      </c>
      <c r="K181" s="538"/>
      <c r="L181" s="538"/>
      <c r="M181" s="501">
        <f t="shared" si="51"/>
        <v>90</v>
      </c>
      <c r="N181" s="631">
        <v>3</v>
      </c>
      <c r="O181" s="501">
        <f t="shared" si="36"/>
        <v>270</v>
      </c>
      <c r="P181" s="569"/>
      <c r="Q181" s="628">
        <v>59</v>
      </c>
      <c r="R181" s="433" t="s">
        <v>484</v>
      </c>
      <c r="S181" s="634"/>
      <c r="T181" s="635" t="s">
        <v>462</v>
      </c>
      <c r="U181" s="409" t="s">
        <v>512</v>
      </c>
      <c r="V181" s="538">
        <f t="shared" si="52"/>
        <v>0</v>
      </c>
      <c r="W181" s="538">
        <f t="shared" si="53"/>
        <v>270</v>
      </c>
      <c r="X181" s="538">
        <f t="shared" si="54"/>
        <v>0</v>
      </c>
      <c r="Y181" s="538"/>
    </row>
    <row r="182" ht="16.5" spans="1:25">
      <c r="A182" s="430"/>
      <c r="B182" s="538"/>
      <c r="C182" s="622" t="s">
        <v>524</v>
      </c>
      <c r="D182" s="484" t="s">
        <v>525</v>
      </c>
      <c r="E182" s="433">
        <v>3</v>
      </c>
      <c r="F182" s="612" t="s">
        <v>240</v>
      </c>
      <c r="G182" s="538"/>
      <c r="H182" s="484" t="s">
        <v>262</v>
      </c>
      <c r="I182" s="538">
        <v>36</v>
      </c>
      <c r="J182" s="538">
        <v>18</v>
      </c>
      <c r="K182" s="538"/>
      <c r="L182" s="538"/>
      <c r="M182" s="501">
        <f t="shared" si="51"/>
        <v>54</v>
      </c>
      <c r="N182" s="631">
        <v>1</v>
      </c>
      <c r="O182" s="501"/>
      <c r="P182" s="569"/>
      <c r="Q182" s="628">
        <v>59</v>
      </c>
      <c r="R182" s="433" t="s">
        <v>453</v>
      </c>
      <c r="S182" s="634"/>
      <c r="T182" s="635"/>
      <c r="U182" s="409"/>
      <c r="V182" s="538"/>
      <c r="W182" s="538"/>
      <c r="X182" s="538"/>
      <c r="Y182" s="538"/>
    </row>
    <row r="183" ht="31.5" spans="1:25">
      <c r="A183" s="430">
        <f>IF(B183&lt;&gt;"",SUBTOTAL(103,$B$7:$B183),"")</f>
        <v>176</v>
      </c>
      <c r="B183" s="538">
        <v>12</v>
      </c>
      <c r="C183" s="623" t="s">
        <v>526</v>
      </c>
      <c r="D183" s="378" t="s">
        <v>527</v>
      </c>
      <c r="E183" s="475">
        <v>4</v>
      </c>
      <c r="F183" s="475" t="s">
        <v>240</v>
      </c>
      <c r="G183" s="538" t="s">
        <v>247</v>
      </c>
      <c r="H183" s="624" t="s">
        <v>477</v>
      </c>
      <c r="I183" s="538">
        <v>48</v>
      </c>
      <c r="J183" s="538">
        <v>24</v>
      </c>
      <c r="K183" s="538"/>
      <c r="L183" s="538"/>
      <c r="M183" s="501">
        <f t="shared" si="51"/>
        <v>72</v>
      </c>
      <c r="N183" s="631">
        <v>1</v>
      </c>
      <c r="O183" s="501">
        <f t="shared" si="36"/>
        <v>72</v>
      </c>
      <c r="P183" s="569"/>
      <c r="Q183" s="628">
        <v>59</v>
      </c>
      <c r="R183" s="433" t="s">
        <v>467</v>
      </c>
      <c r="S183" s="634"/>
      <c r="T183" s="635"/>
      <c r="U183" s="409" t="s">
        <v>512</v>
      </c>
      <c r="V183" s="538">
        <f t="shared" si="52"/>
        <v>48</v>
      </c>
      <c r="W183" s="538">
        <f t="shared" si="53"/>
        <v>24</v>
      </c>
      <c r="X183" s="538">
        <f t="shared" si="54"/>
        <v>0</v>
      </c>
      <c r="Y183" s="538"/>
    </row>
    <row r="184" ht="31.5" spans="1:25">
      <c r="A184" s="430">
        <f>IF(B184&lt;&gt;"",SUBTOTAL(103,$B$7:$B184),"")</f>
        <v>177</v>
      </c>
      <c r="B184" s="538">
        <v>12</v>
      </c>
      <c r="C184" s="623" t="s">
        <v>528</v>
      </c>
      <c r="D184" s="378" t="s">
        <v>529</v>
      </c>
      <c r="E184" s="618">
        <v>3</v>
      </c>
      <c r="F184" s="475" t="s">
        <v>240</v>
      </c>
      <c r="G184" s="538" t="s">
        <v>247</v>
      </c>
      <c r="H184" s="625" t="s">
        <v>262</v>
      </c>
      <c r="I184" s="538">
        <v>36</v>
      </c>
      <c r="J184" s="538">
        <v>18</v>
      </c>
      <c r="K184" s="538"/>
      <c r="L184" s="538"/>
      <c r="M184" s="501">
        <f t="shared" si="51"/>
        <v>54</v>
      </c>
      <c r="N184" s="631">
        <v>1</v>
      </c>
      <c r="O184" s="501">
        <f t="shared" si="36"/>
        <v>54</v>
      </c>
      <c r="P184" s="569"/>
      <c r="Q184" s="628">
        <v>59</v>
      </c>
      <c r="R184" s="433" t="s">
        <v>467</v>
      </c>
      <c r="S184" s="634"/>
      <c r="T184" s="635"/>
      <c r="U184" s="409" t="s">
        <v>512</v>
      </c>
      <c r="V184" s="538">
        <f t="shared" si="52"/>
        <v>36</v>
      </c>
      <c r="W184" s="538">
        <f t="shared" si="53"/>
        <v>18</v>
      </c>
      <c r="X184" s="538">
        <f t="shared" si="54"/>
        <v>0</v>
      </c>
      <c r="Y184" s="538"/>
    </row>
    <row r="185" spans="1:25">
      <c r="A185" s="430"/>
      <c r="B185" s="538"/>
      <c r="C185" s="626" t="s">
        <v>530</v>
      </c>
      <c r="D185" s="627" t="s">
        <v>531</v>
      </c>
      <c r="E185" s="628">
        <v>3</v>
      </c>
      <c r="F185" s="629" t="s">
        <v>240</v>
      </c>
      <c r="G185" s="538"/>
      <c r="H185" s="628" t="s">
        <v>262</v>
      </c>
      <c r="I185" s="538">
        <v>36</v>
      </c>
      <c r="J185" s="538">
        <v>18</v>
      </c>
      <c r="K185" s="538"/>
      <c r="L185" s="538"/>
      <c r="M185" s="501">
        <f t="shared" si="51"/>
        <v>54</v>
      </c>
      <c r="N185" s="631">
        <v>1</v>
      </c>
      <c r="O185" s="501"/>
      <c r="P185" s="569"/>
      <c r="Q185" s="628">
        <v>59</v>
      </c>
      <c r="R185" s="433" t="s">
        <v>480</v>
      </c>
      <c r="S185" s="634"/>
      <c r="T185" s="635"/>
      <c r="U185" s="409"/>
      <c r="V185" s="538"/>
      <c r="W185" s="538"/>
      <c r="X185" s="538"/>
      <c r="Y185" s="538"/>
    </row>
    <row r="186" spans="1:25">
      <c r="A186" s="430">
        <f>IF(B186&lt;&gt;"",SUBTOTAL(103,$B$7:$B186),"")</f>
        <v>178</v>
      </c>
      <c r="B186" s="538">
        <v>12</v>
      </c>
      <c r="C186" s="626" t="s">
        <v>532</v>
      </c>
      <c r="D186" s="507" t="s">
        <v>533</v>
      </c>
      <c r="E186" s="433">
        <v>3</v>
      </c>
      <c r="F186" s="629" t="s">
        <v>240</v>
      </c>
      <c r="G186" s="538" t="s">
        <v>350</v>
      </c>
      <c r="H186" s="551" t="s">
        <v>351</v>
      </c>
      <c r="I186" s="538">
        <v>34</v>
      </c>
      <c r="J186" s="538">
        <v>12</v>
      </c>
      <c r="K186" s="538">
        <v>5</v>
      </c>
      <c r="L186" s="538"/>
      <c r="M186" s="501">
        <f t="shared" si="51"/>
        <v>51</v>
      </c>
      <c r="N186" s="631">
        <v>1</v>
      </c>
      <c r="O186" s="501">
        <f t="shared" si="36"/>
        <v>51</v>
      </c>
      <c r="P186" s="569"/>
      <c r="Q186" s="628">
        <v>59</v>
      </c>
      <c r="R186" s="433" t="s">
        <v>480</v>
      </c>
      <c r="S186" s="634"/>
      <c r="T186" s="635"/>
      <c r="U186" s="409" t="s">
        <v>512</v>
      </c>
      <c r="V186" s="538">
        <f t="shared" si="52"/>
        <v>34</v>
      </c>
      <c r="W186" s="538">
        <f t="shared" si="53"/>
        <v>12</v>
      </c>
      <c r="X186" s="538">
        <f t="shared" si="54"/>
        <v>5</v>
      </c>
      <c r="Y186" s="538"/>
    </row>
    <row r="187" spans="1:25">
      <c r="A187" s="430">
        <f>IF(B187&lt;&gt;"",SUBTOTAL(103,$B$7:$B187),"")</f>
        <v>179</v>
      </c>
      <c r="B187" s="538">
        <v>12</v>
      </c>
      <c r="C187" s="536" t="s">
        <v>288</v>
      </c>
      <c r="D187" s="543"/>
      <c r="E187" s="538"/>
      <c r="F187" s="538"/>
      <c r="G187" s="538"/>
      <c r="H187" s="538"/>
      <c r="I187" s="568">
        <f t="shared" ref="I187:R187" si="55">SUM(I174:I186)</f>
        <v>366</v>
      </c>
      <c r="J187" s="568">
        <f t="shared" si="55"/>
        <v>438</v>
      </c>
      <c r="K187" s="568">
        <f t="shared" si="55"/>
        <v>15</v>
      </c>
      <c r="L187" s="568">
        <f t="shared" si="55"/>
        <v>0</v>
      </c>
      <c r="M187" s="568">
        <f t="shared" si="55"/>
        <v>819</v>
      </c>
      <c r="N187" s="568">
        <f t="shared" si="55"/>
        <v>16</v>
      </c>
      <c r="O187" s="501">
        <f t="shared" si="36"/>
        <v>942</v>
      </c>
      <c r="P187" s="569"/>
      <c r="Q187" s="538"/>
      <c r="R187" s="538"/>
      <c r="S187" s="581"/>
      <c r="T187" s="497"/>
      <c r="U187" s="409" t="s">
        <v>512</v>
      </c>
      <c r="V187" s="568">
        <f>SUM(V174:V186)</f>
        <v>328</v>
      </c>
      <c r="W187" s="568">
        <f>SUM(W174:W186)</f>
        <v>594</v>
      </c>
      <c r="X187" s="568">
        <f>SUM(X174:X186)</f>
        <v>20</v>
      </c>
      <c r="Y187" s="568">
        <f>SUM(Y174:Y186)</f>
        <v>0</v>
      </c>
    </row>
    <row r="188" spans="1:25">
      <c r="A188" s="430">
        <f>IF(B188&lt;&gt;"",SUBTOTAL(103,$B$7:$B188),"")</f>
        <v>180</v>
      </c>
      <c r="B188" s="538">
        <v>13</v>
      </c>
      <c r="C188" s="602" t="s">
        <v>534</v>
      </c>
      <c r="D188" s="499" t="s">
        <v>535</v>
      </c>
      <c r="E188" s="500">
        <v>3</v>
      </c>
      <c r="F188" s="499" t="s">
        <v>240</v>
      </c>
      <c r="G188" s="538" t="s">
        <v>247</v>
      </c>
      <c r="H188" s="499" t="s">
        <v>262</v>
      </c>
      <c r="I188" s="538">
        <v>36</v>
      </c>
      <c r="J188" s="538">
        <v>18</v>
      </c>
      <c r="K188" s="538"/>
      <c r="L188" s="538"/>
      <c r="M188" s="501">
        <f t="shared" ref="M188:M206" si="56">I188+J188+K188</f>
        <v>54</v>
      </c>
      <c r="N188" s="566">
        <v>1</v>
      </c>
      <c r="O188" s="501">
        <f t="shared" si="36"/>
        <v>54</v>
      </c>
      <c r="P188" s="569"/>
      <c r="Q188" s="523">
        <v>58</v>
      </c>
      <c r="R188" s="499" t="s">
        <v>497</v>
      </c>
      <c r="S188" s="574" t="s">
        <v>536</v>
      </c>
      <c r="T188" s="497"/>
      <c r="U188" s="409" t="s">
        <v>537</v>
      </c>
      <c r="V188" s="538">
        <f>I188*N188</f>
        <v>36</v>
      </c>
      <c r="W188" s="538">
        <f>J188*N188</f>
        <v>18</v>
      </c>
      <c r="X188" s="538">
        <f>K188*N188</f>
        <v>0</v>
      </c>
      <c r="Y188" s="538"/>
    </row>
    <row r="189" spans="1:25">
      <c r="A189" s="430">
        <f>IF(B189&lt;&gt;"",SUBTOTAL(103,$B$7:$B189),"")</f>
        <v>181</v>
      </c>
      <c r="B189" s="497">
        <v>13</v>
      </c>
      <c r="C189" s="602" t="s">
        <v>538</v>
      </c>
      <c r="D189" s="499" t="s">
        <v>539</v>
      </c>
      <c r="E189" s="545">
        <v>3</v>
      </c>
      <c r="F189" s="499" t="s">
        <v>252</v>
      </c>
      <c r="G189" s="538" t="s">
        <v>247</v>
      </c>
      <c r="H189" s="499" t="s">
        <v>262</v>
      </c>
      <c r="I189" s="538">
        <v>36</v>
      </c>
      <c r="J189" s="538">
        <v>18</v>
      </c>
      <c r="K189" s="538"/>
      <c r="L189" s="538"/>
      <c r="M189" s="501">
        <f t="shared" si="56"/>
        <v>54</v>
      </c>
      <c r="N189" s="566">
        <v>1</v>
      </c>
      <c r="O189" s="501">
        <f t="shared" si="36"/>
        <v>54</v>
      </c>
      <c r="P189" s="569"/>
      <c r="Q189" s="523">
        <v>58</v>
      </c>
      <c r="R189" s="499" t="s">
        <v>497</v>
      </c>
      <c r="S189" s="574"/>
      <c r="T189" s="497"/>
      <c r="U189" s="409" t="s">
        <v>537</v>
      </c>
      <c r="V189" s="538">
        <f t="shared" ref="V189:V206" si="57">I189*N189</f>
        <v>36</v>
      </c>
      <c r="W189" s="538">
        <f t="shared" ref="W189:W206" si="58">J189*N189</f>
        <v>18</v>
      </c>
      <c r="X189" s="538">
        <f t="shared" ref="X189:X206" si="59">K189*N189</f>
        <v>0</v>
      </c>
      <c r="Y189" s="538"/>
    </row>
    <row r="190" spans="1:25">
      <c r="A190" s="430">
        <f>IF(B190&lt;&gt;"",SUBTOTAL(103,$B$7:$B190),"")</f>
        <v>182</v>
      </c>
      <c r="B190" s="497">
        <v>13</v>
      </c>
      <c r="C190" s="498" t="s">
        <v>540</v>
      </c>
      <c r="D190" s="499" t="s">
        <v>541</v>
      </c>
      <c r="E190" s="519">
        <v>3</v>
      </c>
      <c r="F190" s="499" t="s">
        <v>240</v>
      </c>
      <c r="G190" s="538" t="s">
        <v>247</v>
      </c>
      <c r="H190" s="499" t="s">
        <v>262</v>
      </c>
      <c r="I190" s="538">
        <v>36</v>
      </c>
      <c r="J190" s="538">
        <v>18</v>
      </c>
      <c r="K190" s="538"/>
      <c r="L190" s="538"/>
      <c r="M190" s="501">
        <f t="shared" si="56"/>
        <v>54</v>
      </c>
      <c r="N190" s="566">
        <v>1</v>
      </c>
      <c r="O190" s="501">
        <f t="shared" si="36"/>
        <v>54</v>
      </c>
      <c r="P190" s="569"/>
      <c r="Q190" s="523">
        <v>58</v>
      </c>
      <c r="R190" s="499" t="s">
        <v>453</v>
      </c>
      <c r="S190" s="574" t="s">
        <v>542</v>
      </c>
      <c r="T190" s="497"/>
      <c r="U190" s="409" t="s">
        <v>537</v>
      </c>
      <c r="V190" s="538">
        <f t="shared" si="57"/>
        <v>36</v>
      </c>
      <c r="W190" s="538">
        <f t="shared" si="58"/>
        <v>18</v>
      </c>
      <c r="X190" s="538">
        <f t="shared" si="59"/>
        <v>0</v>
      </c>
      <c r="Y190" s="538"/>
    </row>
    <row r="191" ht="16.5" spans="1:25">
      <c r="A191" s="430">
        <f>IF(B191&lt;&gt;"",SUBTOTAL(103,$B$7:$B191),"")</f>
        <v>183</v>
      </c>
      <c r="B191" s="538">
        <v>13</v>
      </c>
      <c r="C191" s="544" t="s">
        <v>543</v>
      </c>
      <c r="D191" s="499" t="s">
        <v>544</v>
      </c>
      <c r="E191" s="500">
        <v>3</v>
      </c>
      <c r="F191" s="499" t="s">
        <v>240</v>
      </c>
      <c r="G191" s="538" t="s">
        <v>247</v>
      </c>
      <c r="H191" s="499" t="s">
        <v>262</v>
      </c>
      <c r="I191" s="538">
        <v>36</v>
      </c>
      <c r="J191" s="538">
        <v>18</v>
      </c>
      <c r="K191" s="538"/>
      <c r="L191" s="538"/>
      <c r="M191" s="501">
        <f t="shared" si="56"/>
        <v>54</v>
      </c>
      <c r="N191" s="566">
        <v>1</v>
      </c>
      <c r="O191" s="501">
        <f t="shared" si="36"/>
        <v>54</v>
      </c>
      <c r="P191" s="569"/>
      <c r="Q191" s="523">
        <v>58</v>
      </c>
      <c r="R191" s="499" t="s">
        <v>484</v>
      </c>
      <c r="S191" s="574"/>
      <c r="T191" s="497"/>
      <c r="U191" s="409" t="s">
        <v>537</v>
      </c>
      <c r="V191" s="538">
        <f t="shared" si="57"/>
        <v>36</v>
      </c>
      <c r="W191" s="538">
        <f t="shared" si="58"/>
        <v>18</v>
      </c>
      <c r="X191" s="538">
        <f t="shared" si="59"/>
        <v>0</v>
      </c>
      <c r="Y191" s="538"/>
    </row>
    <row r="192" spans="1:25">
      <c r="A192" s="430">
        <f>IF(B192&lt;&gt;"",SUBTOTAL(103,$B$7:$B192),"")</f>
        <v>184</v>
      </c>
      <c r="B192" s="538">
        <v>13</v>
      </c>
      <c r="C192" s="498" t="s">
        <v>545</v>
      </c>
      <c r="D192" s="499" t="s">
        <v>546</v>
      </c>
      <c r="E192" s="545">
        <v>3</v>
      </c>
      <c r="F192" s="499" t="s">
        <v>240</v>
      </c>
      <c r="G192" s="538" t="s">
        <v>247</v>
      </c>
      <c r="H192" s="499" t="s">
        <v>262</v>
      </c>
      <c r="I192" s="538">
        <v>36</v>
      </c>
      <c r="J192" s="538">
        <v>18</v>
      </c>
      <c r="K192" s="538"/>
      <c r="L192" s="538"/>
      <c r="M192" s="501">
        <f t="shared" si="56"/>
        <v>54</v>
      </c>
      <c r="N192" s="566">
        <v>1</v>
      </c>
      <c r="O192" s="501">
        <f t="shared" si="36"/>
        <v>54</v>
      </c>
      <c r="P192" s="569"/>
      <c r="Q192" s="523">
        <v>58</v>
      </c>
      <c r="R192" s="499" t="s">
        <v>276</v>
      </c>
      <c r="S192" s="574"/>
      <c r="T192" s="497"/>
      <c r="U192" s="409" t="s">
        <v>537</v>
      </c>
      <c r="V192" s="538">
        <f t="shared" si="57"/>
        <v>36</v>
      </c>
      <c r="W192" s="538">
        <f t="shared" si="58"/>
        <v>18</v>
      </c>
      <c r="X192" s="538">
        <f t="shared" si="59"/>
        <v>0</v>
      </c>
      <c r="Y192" s="538"/>
    </row>
    <row r="193" ht="31.5" spans="1:25">
      <c r="A193" s="430">
        <f>IF(B193&lt;&gt;"",SUBTOTAL(103,$B$7:$B193),"")</f>
        <v>185</v>
      </c>
      <c r="B193" s="538">
        <v>13</v>
      </c>
      <c r="C193" s="548" t="s">
        <v>547</v>
      </c>
      <c r="D193" s="486" t="s">
        <v>548</v>
      </c>
      <c r="E193" s="486">
        <v>3</v>
      </c>
      <c r="F193" s="486" t="s">
        <v>240</v>
      </c>
      <c r="G193" s="538" t="s">
        <v>247</v>
      </c>
      <c r="H193" s="486" t="s">
        <v>262</v>
      </c>
      <c r="I193" s="538">
        <v>36</v>
      </c>
      <c r="J193" s="538">
        <v>18</v>
      </c>
      <c r="K193" s="538"/>
      <c r="L193" s="538"/>
      <c r="M193" s="501">
        <f t="shared" si="56"/>
        <v>54</v>
      </c>
      <c r="N193" s="566">
        <v>1</v>
      </c>
      <c r="O193" s="501">
        <f t="shared" si="36"/>
        <v>54</v>
      </c>
      <c r="P193" s="569"/>
      <c r="Q193" s="523">
        <v>58</v>
      </c>
      <c r="R193" s="527" t="s">
        <v>480</v>
      </c>
      <c r="S193" s="574"/>
      <c r="T193" s="497"/>
      <c r="U193" s="409" t="s">
        <v>537</v>
      </c>
      <c r="V193" s="538">
        <f t="shared" si="57"/>
        <v>36</v>
      </c>
      <c r="W193" s="538">
        <f t="shared" si="58"/>
        <v>18</v>
      </c>
      <c r="X193" s="538">
        <f t="shared" si="59"/>
        <v>0</v>
      </c>
      <c r="Y193" s="538"/>
    </row>
    <row r="194" ht="16.5" spans="1:25">
      <c r="A194" s="430">
        <f>IF(B194&lt;&gt;"",SUBTOTAL(103,$B$7:$B194),"")</f>
        <v>186</v>
      </c>
      <c r="B194" s="538">
        <v>13</v>
      </c>
      <c r="C194" s="544" t="s">
        <v>534</v>
      </c>
      <c r="D194" s="519" t="s">
        <v>535</v>
      </c>
      <c r="E194" s="527">
        <v>3</v>
      </c>
      <c r="F194" s="499" t="s">
        <v>240</v>
      </c>
      <c r="G194" s="538" t="s">
        <v>247</v>
      </c>
      <c r="H194" s="519">
        <v>36.18</v>
      </c>
      <c r="I194" s="538">
        <v>36</v>
      </c>
      <c r="J194" s="538">
        <v>18</v>
      </c>
      <c r="K194" s="538"/>
      <c r="L194" s="538"/>
      <c r="M194" s="501">
        <f t="shared" si="56"/>
        <v>54</v>
      </c>
      <c r="N194" s="566">
        <v>1</v>
      </c>
      <c r="O194" s="501">
        <f t="shared" si="36"/>
        <v>54</v>
      </c>
      <c r="P194" s="569"/>
      <c r="Q194" s="523">
        <v>59</v>
      </c>
      <c r="R194" s="486" t="s">
        <v>497</v>
      </c>
      <c r="S194" s="574" t="s">
        <v>499</v>
      </c>
      <c r="T194" s="497"/>
      <c r="U194" s="409" t="s">
        <v>537</v>
      </c>
      <c r="V194" s="538">
        <f t="shared" si="57"/>
        <v>36</v>
      </c>
      <c r="W194" s="538">
        <f t="shared" si="58"/>
        <v>18</v>
      </c>
      <c r="X194" s="538">
        <f t="shared" si="59"/>
        <v>0</v>
      </c>
      <c r="Y194" s="538"/>
    </row>
    <row r="195" spans="1:25">
      <c r="A195" s="430">
        <f>IF(B195&lt;&gt;"",SUBTOTAL(103,$B$7:$B195),"")</f>
        <v>187</v>
      </c>
      <c r="B195" s="538">
        <v>13</v>
      </c>
      <c r="C195" s="509" t="s">
        <v>543</v>
      </c>
      <c r="D195" s="486" t="s">
        <v>544</v>
      </c>
      <c r="E195" s="527">
        <v>3</v>
      </c>
      <c r="F195" s="499" t="s">
        <v>240</v>
      </c>
      <c r="G195" s="538" t="s">
        <v>247</v>
      </c>
      <c r="H195" s="511" t="s">
        <v>262</v>
      </c>
      <c r="I195" s="538">
        <v>36</v>
      </c>
      <c r="J195" s="538">
        <v>18</v>
      </c>
      <c r="K195" s="538"/>
      <c r="L195" s="538"/>
      <c r="M195" s="501">
        <f t="shared" si="56"/>
        <v>54</v>
      </c>
      <c r="N195" s="566">
        <v>1</v>
      </c>
      <c r="O195" s="501">
        <f t="shared" si="36"/>
        <v>54</v>
      </c>
      <c r="P195" s="569"/>
      <c r="Q195" s="523">
        <v>59</v>
      </c>
      <c r="R195" s="486" t="s">
        <v>484</v>
      </c>
      <c r="S195" s="574"/>
      <c r="T195" s="497"/>
      <c r="U195" s="409" t="s">
        <v>537</v>
      </c>
      <c r="V195" s="538">
        <f t="shared" si="57"/>
        <v>36</v>
      </c>
      <c r="W195" s="538">
        <f t="shared" si="58"/>
        <v>18</v>
      </c>
      <c r="X195" s="538">
        <f t="shared" si="59"/>
        <v>0</v>
      </c>
      <c r="Y195" s="538"/>
    </row>
    <row r="196" ht="16.5" spans="1:25">
      <c r="A196" s="430">
        <f>IF(B196&lt;&gt;"",SUBTOTAL(103,$B$7:$B196),"")</f>
        <v>188</v>
      </c>
      <c r="B196" s="538">
        <v>13</v>
      </c>
      <c r="C196" s="637" t="s">
        <v>534</v>
      </c>
      <c r="D196" s="511" t="s">
        <v>535</v>
      </c>
      <c r="E196" s="511">
        <v>3</v>
      </c>
      <c r="F196" s="511" t="s">
        <v>252</v>
      </c>
      <c r="G196" s="538" t="s">
        <v>247</v>
      </c>
      <c r="H196" s="511" t="s">
        <v>262</v>
      </c>
      <c r="I196" s="538">
        <v>36</v>
      </c>
      <c r="J196" s="538">
        <v>18</v>
      </c>
      <c r="K196" s="538"/>
      <c r="L196" s="538"/>
      <c r="M196" s="501">
        <f t="shared" si="56"/>
        <v>54</v>
      </c>
      <c r="N196" s="566">
        <v>1</v>
      </c>
      <c r="O196" s="501">
        <f t="shared" si="36"/>
        <v>54</v>
      </c>
      <c r="P196" s="569"/>
      <c r="Q196" s="523">
        <v>59</v>
      </c>
      <c r="R196" s="486" t="s">
        <v>453</v>
      </c>
      <c r="S196" s="574"/>
      <c r="T196" s="497"/>
      <c r="U196" s="409" t="s">
        <v>537</v>
      </c>
      <c r="V196" s="538">
        <f t="shared" si="57"/>
        <v>36</v>
      </c>
      <c r="W196" s="538">
        <f t="shared" si="58"/>
        <v>18</v>
      </c>
      <c r="X196" s="538">
        <f t="shared" si="59"/>
        <v>0</v>
      </c>
      <c r="Y196" s="538"/>
    </row>
    <row r="197" spans="1:25">
      <c r="A197" s="430">
        <f>IF(B197&lt;&gt;"",SUBTOTAL(103,$B$7:$B197),"")</f>
        <v>189</v>
      </c>
      <c r="B197" s="538">
        <v>13</v>
      </c>
      <c r="C197" s="605" t="s">
        <v>549</v>
      </c>
      <c r="D197" s="486" t="s">
        <v>550</v>
      </c>
      <c r="E197" s="594">
        <v>2</v>
      </c>
      <c r="F197" s="511" t="s">
        <v>252</v>
      </c>
      <c r="G197" s="538" t="s">
        <v>241</v>
      </c>
      <c r="H197" s="594" t="s">
        <v>242</v>
      </c>
      <c r="I197" s="538">
        <v>24</v>
      </c>
      <c r="J197" s="538">
        <v>12</v>
      </c>
      <c r="K197" s="538"/>
      <c r="L197" s="538"/>
      <c r="M197" s="501">
        <f t="shared" si="56"/>
        <v>36</v>
      </c>
      <c r="N197" s="566">
        <v>1</v>
      </c>
      <c r="O197" s="501">
        <f t="shared" si="36"/>
        <v>36</v>
      </c>
      <c r="P197" s="569"/>
      <c r="Q197" s="523">
        <v>59</v>
      </c>
      <c r="R197" s="486" t="s">
        <v>472</v>
      </c>
      <c r="S197" s="574"/>
      <c r="T197" s="497"/>
      <c r="U197" s="409" t="s">
        <v>537</v>
      </c>
      <c r="V197" s="538">
        <f t="shared" si="57"/>
        <v>24</v>
      </c>
      <c r="W197" s="538">
        <f t="shared" si="58"/>
        <v>12</v>
      </c>
      <c r="X197" s="538">
        <f t="shared" si="59"/>
        <v>0</v>
      </c>
      <c r="Y197" s="538"/>
    </row>
    <row r="198" spans="1:25">
      <c r="A198" s="430">
        <f>IF(B198&lt;&gt;"",SUBTOTAL(103,$B$7:$B198),"")</f>
        <v>190</v>
      </c>
      <c r="B198" s="538">
        <v>13</v>
      </c>
      <c r="C198" s="605" t="s">
        <v>545</v>
      </c>
      <c r="D198" s="594" t="s">
        <v>546</v>
      </c>
      <c r="E198" s="594">
        <v>3</v>
      </c>
      <c r="F198" s="499" t="s">
        <v>240</v>
      </c>
      <c r="G198" s="538" t="s">
        <v>247</v>
      </c>
      <c r="H198" s="638" t="s">
        <v>262</v>
      </c>
      <c r="I198" s="538">
        <v>36</v>
      </c>
      <c r="J198" s="538">
        <v>18</v>
      </c>
      <c r="K198" s="538"/>
      <c r="L198" s="538"/>
      <c r="M198" s="501">
        <f t="shared" si="56"/>
        <v>54</v>
      </c>
      <c r="N198" s="566">
        <v>2</v>
      </c>
      <c r="O198" s="501">
        <f t="shared" si="36"/>
        <v>108</v>
      </c>
      <c r="P198" s="569"/>
      <c r="Q198" s="523">
        <v>59</v>
      </c>
      <c r="R198" s="486" t="s">
        <v>276</v>
      </c>
      <c r="S198" s="574"/>
      <c r="T198" s="497"/>
      <c r="U198" s="409" t="s">
        <v>537</v>
      </c>
      <c r="V198" s="538">
        <f t="shared" si="57"/>
        <v>72</v>
      </c>
      <c r="W198" s="538">
        <f t="shared" si="58"/>
        <v>36</v>
      </c>
      <c r="X198" s="538">
        <f t="shared" si="59"/>
        <v>0</v>
      </c>
      <c r="Y198" s="538"/>
    </row>
    <row r="199" spans="1:25">
      <c r="A199" s="430">
        <f>IF(B199&lt;&gt;"",SUBTOTAL(103,$B$7:$B199),"")</f>
        <v>191</v>
      </c>
      <c r="B199" s="538">
        <v>13</v>
      </c>
      <c r="C199" s="521" t="s">
        <v>545</v>
      </c>
      <c r="D199" s="486" t="s">
        <v>546</v>
      </c>
      <c r="E199" s="486">
        <v>3</v>
      </c>
      <c r="F199" s="486" t="s">
        <v>252</v>
      </c>
      <c r="G199" s="538" t="s">
        <v>247</v>
      </c>
      <c r="H199" s="486" t="s">
        <v>262</v>
      </c>
      <c r="I199" s="538">
        <v>36</v>
      </c>
      <c r="J199" s="538">
        <v>18</v>
      </c>
      <c r="K199" s="538"/>
      <c r="L199" s="538"/>
      <c r="M199" s="501">
        <f t="shared" si="56"/>
        <v>54</v>
      </c>
      <c r="N199" s="566">
        <v>1</v>
      </c>
      <c r="O199" s="501">
        <f t="shared" si="36"/>
        <v>54</v>
      </c>
      <c r="P199" s="569"/>
      <c r="Q199" s="523">
        <v>60</v>
      </c>
      <c r="R199" s="486" t="s">
        <v>183</v>
      </c>
      <c r="S199" s="574"/>
      <c r="T199" s="497"/>
      <c r="U199" s="409" t="s">
        <v>537</v>
      </c>
      <c r="V199" s="538">
        <f t="shared" si="57"/>
        <v>36</v>
      </c>
      <c r="W199" s="538">
        <f t="shared" si="58"/>
        <v>18</v>
      </c>
      <c r="X199" s="538">
        <f t="shared" si="59"/>
        <v>0</v>
      </c>
      <c r="Y199" s="538"/>
    </row>
    <row r="200" spans="1:25">
      <c r="A200" s="430">
        <f>IF(B200&lt;&gt;"",SUBTOTAL(103,$B$7:$B200),"")</f>
        <v>192</v>
      </c>
      <c r="B200" s="538">
        <v>13</v>
      </c>
      <c r="C200" s="521" t="s">
        <v>551</v>
      </c>
      <c r="D200" s="486" t="s">
        <v>552</v>
      </c>
      <c r="E200" s="519">
        <v>3</v>
      </c>
      <c r="F200" s="522" t="s">
        <v>240</v>
      </c>
      <c r="G200" s="538" t="s">
        <v>247</v>
      </c>
      <c r="H200" s="519" t="s">
        <v>262</v>
      </c>
      <c r="I200" s="538">
        <v>36</v>
      </c>
      <c r="J200" s="538">
        <v>18</v>
      </c>
      <c r="K200" s="538"/>
      <c r="L200" s="538"/>
      <c r="M200" s="501">
        <f t="shared" si="56"/>
        <v>54</v>
      </c>
      <c r="N200" s="566">
        <v>1</v>
      </c>
      <c r="O200" s="501">
        <f t="shared" si="36"/>
        <v>54</v>
      </c>
      <c r="P200" s="569"/>
      <c r="Q200" s="523">
        <v>60</v>
      </c>
      <c r="R200" s="486" t="s">
        <v>497</v>
      </c>
      <c r="S200" s="574" t="s">
        <v>553</v>
      </c>
      <c r="T200" s="497"/>
      <c r="U200" s="409" t="s">
        <v>537</v>
      </c>
      <c r="V200" s="538">
        <f t="shared" si="57"/>
        <v>36</v>
      </c>
      <c r="W200" s="538">
        <f t="shared" si="58"/>
        <v>18</v>
      </c>
      <c r="X200" s="538">
        <f t="shared" si="59"/>
        <v>0</v>
      </c>
      <c r="Y200" s="538"/>
    </row>
    <row r="201" spans="1:25">
      <c r="A201" s="430">
        <f>IF(B201&lt;&gt;"",SUBTOTAL(103,$B$7:$B201),"")</f>
        <v>193</v>
      </c>
      <c r="B201" s="538">
        <v>13</v>
      </c>
      <c r="C201" s="517" t="s">
        <v>551</v>
      </c>
      <c r="D201" s="486" t="s">
        <v>552</v>
      </c>
      <c r="E201" s="519">
        <v>3</v>
      </c>
      <c r="F201" s="522" t="s">
        <v>240</v>
      </c>
      <c r="G201" s="538" t="s">
        <v>247</v>
      </c>
      <c r="H201" s="486" t="s">
        <v>262</v>
      </c>
      <c r="I201" s="538">
        <v>36</v>
      </c>
      <c r="J201" s="538">
        <v>18</v>
      </c>
      <c r="K201" s="538"/>
      <c r="L201" s="538"/>
      <c r="M201" s="501">
        <f t="shared" si="56"/>
        <v>54</v>
      </c>
      <c r="N201" s="566">
        <v>1</v>
      </c>
      <c r="O201" s="501">
        <f t="shared" si="36"/>
        <v>54</v>
      </c>
      <c r="P201" s="569"/>
      <c r="Q201" s="523">
        <v>60</v>
      </c>
      <c r="R201" s="486" t="s">
        <v>453</v>
      </c>
      <c r="S201" s="574" t="s">
        <v>275</v>
      </c>
      <c r="T201" s="497"/>
      <c r="U201" s="409" t="s">
        <v>537</v>
      </c>
      <c r="V201" s="538">
        <f t="shared" si="57"/>
        <v>36</v>
      </c>
      <c r="W201" s="538">
        <f t="shared" si="58"/>
        <v>18</v>
      </c>
      <c r="X201" s="538">
        <f t="shared" si="59"/>
        <v>0</v>
      </c>
      <c r="Y201" s="538"/>
    </row>
    <row r="202" spans="1:25">
      <c r="A202" s="430">
        <f>IF(B202&lt;&gt;"",SUBTOTAL(103,$B$7:$B202),"")</f>
        <v>194</v>
      </c>
      <c r="B202" s="538">
        <v>13</v>
      </c>
      <c r="C202" s="517" t="s">
        <v>551</v>
      </c>
      <c r="D202" s="486" t="s">
        <v>552</v>
      </c>
      <c r="E202" s="519">
        <v>3</v>
      </c>
      <c r="F202" s="522" t="s">
        <v>240</v>
      </c>
      <c r="G202" s="538" t="s">
        <v>247</v>
      </c>
      <c r="H202" s="486" t="s">
        <v>262</v>
      </c>
      <c r="I202" s="538">
        <v>36</v>
      </c>
      <c r="J202" s="538">
        <v>18</v>
      </c>
      <c r="K202" s="538"/>
      <c r="L202" s="538"/>
      <c r="M202" s="501">
        <f t="shared" si="56"/>
        <v>54</v>
      </c>
      <c r="N202" s="566">
        <v>1</v>
      </c>
      <c r="O202" s="501">
        <f t="shared" ref="O202:O265" si="60">V202+W202+X202+Y202</f>
        <v>54</v>
      </c>
      <c r="P202" s="569"/>
      <c r="Q202" s="523">
        <v>60</v>
      </c>
      <c r="R202" s="486" t="s">
        <v>484</v>
      </c>
      <c r="S202" s="574"/>
      <c r="T202" s="497"/>
      <c r="U202" s="409" t="s">
        <v>537</v>
      </c>
      <c r="V202" s="538">
        <f t="shared" si="57"/>
        <v>36</v>
      </c>
      <c r="W202" s="538">
        <f t="shared" si="58"/>
        <v>18</v>
      </c>
      <c r="X202" s="538">
        <f t="shared" si="59"/>
        <v>0</v>
      </c>
      <c r="Y202" s="538"/>
    </row>
    <row r="203" spans="1:25">
      <c r="A203" s="430">
        <f>IF(B203&lt;&gt;"",SUBTOTAL(103,$B$7:$B203),"")</f>
        <v>195</v>
      </c>
      <c r="B203" s="538">
        <v>13</v>
      </c>
      <c r="C203" s="518" t="s">
        <v>551</v>
      </c>
      <c r="D203" s="486" t="s">
        <v>552</v>
      </c>
      <c r="E203" s="639">
        <v>3</v>
      </c>
      <c r="F203" s="486" t="s">
        <v>252</v>
      </c>
      <c r="G203" s="538" t="s">
        <v>247</v>
      </c>
      <c r="H203" s="639" t="s">
        <v>262</v>
      </c>
      <c r="I203" s="538">
        <v>36</v>
      </c>
      <c r="J203" s="538">
        <v>18</v>
      </c>
      <c r="K203" s="538"/>
      <c r="L203" s="538"/>
      <c r="M203" s="501">
        <f t="shared" si="56"/>
        <v>54</v>
      </c>
      <c r="N203" s="566">
        <v>1</v>
      </c>
      <c r="O203" s="501">
        <f t="shared" si="60"/>
        <v>54</v>
      </c>
      <c r="P203" s="569"/>
      <c r="Q203" s="523">
        <v>60</v>
      </c>
      <c r="R203" s="486" t="s">
        <v>472</v>
      </c>
      <c r="S203" s="574"/>
      <c r="T203" s="497"/>
      <c r="U203" s="409" t="s">
        <v>537</v>
      </c>
      <c r="V203" s="538">
        <f t="shared" si="57"/>
        <v>36</v>
      </c>
      <c r="W203" s="538">
        <f t="shared" si="58"/>
        <v>18</v>
      </c>
      <c r="X203" s="538">
        <f t="shared" si="59"/>
        <v>0</v>
      </c>
      <c r="Y203" s="538"/>
    </row>
    <row r="204" spans="1:25">
      <c r="A204" s="430">
        <f>IF(B204&lt;&gt;"",SUBTOTAL(103,$B$7:$B204),"")</f>
        <v>196</v>
      </c>
      <c r="B204" s="538">
        <v>13</v>
      </c>
      <c r="C204" s="517" t="s">
        <v>545</v>
      </c>
      <c r="D204" s="519" t="s">
        <v>546</v>
      </c>
      <c r="E204" s="486">
        <v>3</v>
      </c>
      <c r="F204" s="522" t="s">
        <v>240</v>
      </c>
      <c r="G204" s="538" t="s">
        <v>247</v>
      </c>
      <c r="H204" s="486" t="s">
        <v>262</v>
      </c>
      <c r="I204" s="538">
        <v>36</v>
      </c>
      <c r="J204" s="538">
        <v>18</v>
      </c>
      <c r="K204" s="538"/>
      <c r="L204" s="538"/>
      <c r="M204" s="501">
        <f t="shared" si="56"/>
        <v>54</v>
      </c>
      <c r="N204" s="566">
        <v>1</v>
      </c>
      <c r="O204" s="501">
        <f t="shared" si="60"/>
        <v>54</v>
      </c>
      <c r="P204" s="569"/>
      <c r="Q204" s="523">
        <v>60</v>
      </c>
      <c r="R204" s="486" t="s">
        <v>464</v>
      </c>
      <c r="S204" s="574"/>
      <c r="T204" s="497"/>
      <c r="U204" s="409" t="s">
        <v>537</v>
      </c>
      <c r="V204" s="538">
        <f t="shared" si="57"/>
        <v>36</v>
      </c>
      <c r="W204" s="538">
        <f t="shared" si="58"/>
        <v>18</v>
      </c>
      <c r="X204" s="538">
        <f t="shared" si="59"/>
        <v>0</v>
      </c>
      <c r="Y204" s="538"/>
    </row>
    <row r="205" spans="1:25">
      <c r="A205" s="430">
        <f>IF(B205&lt;&gt;"",SUBTOTAL(103,$B$7:$B205),"")</f>
        <v>197</v>
      </c>
      <c r="B205" s="538">
        <v>13</v>
      </c>
      <c r="C205" s="517" t="s">
        <v>545</v>
      </c>
      <c r="D205" s="486" t="s">
        <v>546</v>
      </c>
      <c r="E205" s="486">
        <v>3</v>
      </c>
      <c r="F205" s="522" t="s">
        <v>240</v>
      </c>
      <c r="G205" s="538" t="s">
        <v>247</v>
      </c>
      <c r="H205" s="486" t="s">
        <v>262</v>
      </c>
      <c r="I205" s="538">
        <v>36</v>
      </c>
      <c r="J205" s="538">
        <v>18</v>
      </c>
      <c r="K205" s="538"/>
      <c r="L205" s="538"/>
      <c r="M205" s="501">
        <f t="shared" si="56"/>
        <v>54</v>
      </c>
      <c r="N205" s="566">
        <v>1</v>
      </c>
      <c r="O205" s="501">
        <f t="shared" si="60"/>
        <v>54</v>
      </c>
      <c r="P205" s="569"/>
      <c r="Q205" s="523">
        <v>60</v>
      </c>
      <c r="R205" s="645" t="s">
        <v>554</v>
      </c>
      <c r="S205" s="574"/>
      <c r="T205" s="497"/>
      <c r="U205" s="409" t="s">
        <v>537</v>
      </c>
      <c r="V205" s="538">
        <f t="shared" si="57"/>
        <v>36</v>
      </c>
      <c r="W205" s="538">
        <f t="shared" si="58"/>
        <v>18</v>
      </c>
      <c r="X205" s="538">
        <f t="shared" si="59"/>
        <v>0</v>
      </c>
      <c r="Y205" s="538"/>
    </row>
    <row r="206" ht="31.5" spans="1:25">
      <c r="A206" s="430">
        <f>IF(B206&lt;&gt;"",SUBTOTAL(103,$B$7:$B206),"")</f>
        <v>198</v>
      </c>
      <c r="B206" s="538">
        <v>13</v>
      </c>
      <c r="C206" s="515" t="s">
        <v>555</v>
      </c>
      <c r="D206" s="519" t="s">
        <v>552</v>
      </c>
      <c r="E206" s="519">
        <v>3</v>
      </c>
      <c r="F206" s="519" t="s">
        <v>252</v>
      </c>
      <c r="G206" s="538" t="s">
        <v>247</v>
      </c>
      <c r="H206" s="519" t="s">
        <v>262</v>
      </c>
      <c r="I206" s="538">
        <v>36</v>
      </c>
      <c r="J206" s="538">
        <v>18</v>
      </c>
      <c r="K206" s="538"/>
      <c r="L206" s="538"/>
      <c r="M206" s="501">
        <f t="shared" si="56"/>
        <v>54</v>
      </c>
      <c r="N206" s="566">
        <v>1</v>
      </c>
      <c r="O206" s="501">
        <f t="shared" si="60"/>
        <v>54</v>
      </c>
      <c r="P206" s="569"/>
      <c r="Q206" s="519">
        <v>60</v>
      </c>
      <c r="R206" s="523" t="s">
        <v>556</v>
      </c>
      <c r="S206" s="566"/>
      <c r="T206" s="497"/>
      <c r="U206" s="409" t="s">
        <v>537</v>
      </c>
      <c r="V206" s="538">
        <f t="shared" si="57"/>
        <v>36</v>
      </c>
      <c r="W206" s="538">
        <f t="shared" si="58"/>
        <v>18</v>
      </c>
      <c r="X206" s="538">
        <f t="shared" si="59"/>
        <v>0</v>
      </c>
      <c r="Y206" s="538"/>
    </row>
    <row r="207" spans="1:25">
      <c r="A207" s="430">
        <f>IF(B207&lt;&gt;"",SUBTOTAL(103,$B$7:$B207),"")</f>
        <v>199</v>
      </c>
      <c r="B207" s="538">
        <v>13</v>
      </c>
      <c r="C207" s="536" t="s">
        <v>288</v>
      </c>
      <c r="D207" s="543"/>
      <c r="E207" s="538"/>
      <c r="F207" s="538"/>
      <c r="G207" s="538"/>
      <c r="H207" s="538"/>
      <c r="I207" s="568">
        <f t="shared" ref="I207:N207" si="61">SUM(I188:I206)</f>
        <v>672</v>
      </c>
      <c r="J207" s="568">
        <f t="shared" si="61"/>
        <v>336</v>
      </c>
      <c r="K207" s="568">
        <f t="shared" si="61"/>
        <v>0</v>
      </c>
      <c r="L207" s="568">
        <f t="shared" si="61"/>
        <v>0</v>
      </c>
      <c r="M207" s="568">
        <f t="shared" si="61"/>
        <v>1008</v>
      </c>
      <c r="N207" s="568">
        <f t="shared" si="61"/>
        <v>20</v>
      </c>
      <c r="O207" s="501">
        <f t="shared" si="60"/>
        <v>1062</v>
      </c>
      <c r="P207" s="569"/>
      <c r="Q207" s="538"/>
      <c r="R207" s="538"/>
      <c r="S207" s="581"/>
      <c r="T207" s="497"/>
      <c r="U207" s="409" t="s">
        <v>537</v>
      </c>
      <c r="V207" s="568">
        <f>SUM(V188:V206)</f>
        <v>708</v>
      </c>
      <c r="W207" s="568">
        <f>SUM(W188:W206)</f>
        <v>354</v>
      </c>
      <c r="X207" s="568">
        <f>SUM(X188:X206)</f>
        <v>0</v>
      </c>
      <c r="Y207" s="568">
        <f>SUM(Y188:Y206)</f>
        <v>0</v>
      </c>
    </row>
    <row r="208" spans="1:25">
      <c r="A208" s="430">
        <f>IF(B208&lt;&gt;"",SUBTOTAL(103,$B$7:$B208),"")</f>
        <v>200</v>
      </c>
      <c r="B208" s="538">
        <v>14</v>
      </c>
      <c r="C208" s="498" t="s">
        <v>557</v>
      </c>
      <c r="D208" s="499" t="s">
        <v>558</v>
      </c>
      <c r="E208" s="519">
        <v>3</v>
      </c>
      <c r="F208" s="522" t="s">
        <v>240</v>
      </c>
      <c r="G208" s="538" t="s">
        <v>247</v>
      </c>
      <c r="H208" s="499" t="s">
        <v>262</v>
      </c>
      <c r="I208" s="538">
        <v>36</v>
      </c>
      <c r="J208" s="538">
        <v>18</v>
      </c>
      <c r="K208" s="538"/>
      <c r="L208" s="538"/>
      <c r="M208" s="501">
        <f t="shared" ref="M208:M222" si="62">I208+J208+K208</f>
        <v>54</v>
      </c>
      <c r="N208" s="566">
        <v>1</v>
      </c>
      <c r="O208" s="501">
        <f t="shared" si="60"/>
        <v>54</v>
      </c>
      <c r="P208" s="569"/>
      <c r="Q208" s="523">
        <v>58</v>
      </c>
      <c r="R208" s="499" t="s">
        <v>424</v>
      </c>
      <c r="S208" s="574" t="s">
        <v>559</v>
      </c>
      <c r="T208" s="497"/>
      <c r="U208" s="471" t="s">
        <v>560</v>
      </c>
      <c r="V208" s="538">
        <f>I208*N208</f>
        <v>36</v>
      </c>
      <c r="W208" s="538">
        <f>J208*N208</f>
        <v>18</v>
      </c>
      <c r="X208" s="538">
        <v>0</v>
      </c>
      <c r="Y208" s="538"/>
    </row>
    <row r="209" spans="1:25">
      <c r="A209" s="430">
        <f>IF(B209&lt;&gt;"",SUBTOTAL(103,$B$7:$B209),"")</f>
        <v>201</v>
      </c>
      <c r="B209" s="538">
        <v>14</v>
      </c>
      <c r="C209" s="498" t="s">
        <v>561</v>
      </c>
      <c r="D209" s="499" t="s">
        <v>562</v>
      </c>
      <c r="E209" s="522">
        <v>3</v>
      </c>
      <c r="F209" s="522" t="s">
        <v>240</v>
      </c>
      <c r="G209" s="538" t="s">
        <v>247</v>
      </c>
      <c r="H209" s="499" t="s">
        <v>262</v>
      </c>
      <c r="I209" s="538">
        <v>36</v>
      </c>
      <c r="J209" s="538">
        <v>18</v>
      </c>
      <c r="K209" s="538"/>
      <c r="L209" s="538"/>
      <c r="M209" s="501">
        <f t="shared" si="62"/>
        <v>54</v>
      </c>
      <c r="N209" s="566">
        <v>1</v>
      </c>
      <c r="O209" s="501">
        <f t="shared" si="60"/>
        <v>54</v>
      </c>
      <c r="P209" s="569"/>
      <c r="Q209" s="523">
        <v>58</v>
      </c>
      <c r="R209" s="499" t="s">
        <v>424</v>
      </c>
      <c r="S209" s="574"/>
      <c r="T209" s="497"/>
      <c r="U209" s="471" t="s">
        <v>560</v>
      </c>
      <c r="V209" s="538">
        <f t="shared" ref="V209:V222" si="63">I209*N209</f>
        <v>36</v>
      </c>
      <c r="W209" s="538">
        <f t="shared" ref="W209:W222" si="64">J209*N209</f>
        <v>18</v>
      </c>
      <c r="X209" s="538">
        <v>0</v>
      </c>
      <c r="Y209" s="538"/>
    </row>
    <row r="210" spans="1:25">
      <c r="A210" s="430">
        <f>IF(B210&lt;&gt;"",SUBTOTAL(103,$B$7:$B210),"")</f>
        <v>202</v>
      </c>
      <c r="B210" s="538">
        <v>14</v>
      </c>
      <c r="C210" s="602" t="s">
        <v>563</v>
      </c>
      <c r="D210" s="527" t="s">
        <v>564</v>
      </c>
      <c r="E210" s="500">
        <v>3</v>
      </c>
      <c r="F210" s="499" t="s">
        <v>252</v>
      </c>
      <c r="G210" s="538" t="s">
        <v>247</v>
      </c>
      <c r="H210" s="499" t="s">
        <v>262</v>
      </c>
      <c r="I210" s="538">
        <v>36</v>
      </c>
      <c r="J210" s="538">
        <v>18</v>
      </c>
      <c r="K210" s="538"/>
      <c r="L210" s="538"/>
      <c r="M210" s="501">
        <f t="shared" si="62"/>
        <v>54</v>
      </c>
      <c r="N210" s="566">
        <v>1</v>
      </c>
      <c r="O210" s="501">
        <f t="shared" si="60"/>
        <v>54</v>
      </c>
      <c r="P210" s="569"/>
      <c r="Q210" s="523">
        <v>58</v>
      </c>
      <c r="R210" s="499" t="s">
        <v>280</v>
      </c>
      <c r="S210" s="574"/>
      <c r="T210" s="497"/>
      <c r="U210" s="471" t="s">
        <v>560</v>
      </c>
      <c r="V210" s="538">
        <f t="shared" si="63"/>
        <v>36</v>
      </c>
      <c r="W210" s="538">
        <f t="shared" si="64"/>
        <v>18</v>
      </c>
      <c r="X210" s="538">
        <v>0</v>
      </c>
      <c r="Y210" s="538"/>
    </row>
    <row r="211" spans="1:25">
      <c r="A211" s="430">
        <f>IF(B211&lt;&gt;"",SUBTOTAL(103,$B$7:$B211),"")</f>
        <v>203</v>
      </c>
      <c r="B211" s="538">
        <v>14</v>
      </c>
      <c r="C211" s="509" t="s">
        <v>565</v>
      </c>
      <c r="D211" s="596" t="s">
        <v>566</v>
      </c>
      <c r="E211" s="523">
        <v>3</v>
      </c>
      <c r="F211" s="499" t="s">
        <v>240</v>
      </c>
      <c r="G211" s="538" t="s">
        <v>247</v>
      </c>
      <c r="H211" s="523" t="s">
        <v>262</v>
      </c>
      <c r="I211" s="538">
        <v>36</v>
      </c>
      <c r="J211" s="538">
        <v>18</v>
      </c>
      <c r="K211" s="538"/>
      <c r="L211" s="538"/>
      <c r="M211" s="501">
        <f t="shared" si="62"/>
        <v>54</v>
      </c>
      <c r="N211" s="566">
        <v>2</v>
      </c>
      <c r="O211" s="501">
        <f t="shared" si="60"/>
        <v>108</v>
      </c>
      <c r="P211" s="569"/>
      <c r="Q211" s="523">
        <v>59</v>
      </c>
      <c r="R211" s="486" t="s">
        <v>273</v>
      </c>
      <c r="S211" s="574" t="s">
        <v>567</v>
      </c>
      <c r="T211" s="497"/>
      <c r="U211" s="471" t="s">
        <v>560</v>
      </c>
      <c r="V211" s="538">
        <f t="shared" si="63"/>
        <v>72</v>
      </c>
      <c r="W211" s="538">
        <f t="shared" si="64"/>
        <v>36</v>
      </c>
      <c r="X211" s="538">
        <v>0</v>
      </c>
      <c r="Y211" s="538"/>
    </row>
    <row r="212" ht="33" spans="1:25">
      <c r="A212" s="430">
        <f>IF(B212&lt;&gt;"",SUBTOTAL(103,$B$7:$B212),"")</f>
        <v>204</v>
      </c>
      <c r="B212" s="538">
        <v>14</v>
      </c>
      <c r="C212" s="593" t="s">
        <v>568</v>
      </c>
      <c r="D212" s="596" t="s">
        <v>569</v>
      </c>
      <c r="E212" s="523">
        <v>3</v>
      </c>
      <c r="F212" s="499" t="s">
        <v>240</v>
      </c>
      <c r="G212" s="538" t="s">
        <v>247</v>
      </c>
      <c r="H212" s="523" t="s">
        <v>262</v>
      </c>
      <c r="I212" s="538">
        <v>36</v>
      </c>
      <c r="J212" s="538">
        <v>18</v>
      </c>
      <c r="K212" s="538"/>
      <c r="L212" s="538"/>
      <c r="M212" s="501">
        <f t="shared" si="62"/>
        <v>54</v>
      </c>
      <c r="N212" s="566">
        <v>1</v>
      </c>
      <c r="O212" s="501">
        <f t="shared" si="60"/>
        <v>54</v>
      </c>
      <c r="P212" s="569"/>
      <c r="Q212" s="523">
        <v>59</v>
      </c>
      <c r="R212" s="486" t="s">
        <v>273</v>
      </c>
      <c r="S212" s="574"/>
      <c r="T212" s="497"/>
      <c r="U212" s="471" t="s">
        <v>560</v>
      </c>
      <c r="V212" s="538">
        <f t="shared" si="63"/>
        <v>36</v>
      </c>
      <c r="W212" s="538">
        <f t="shared" si="64"/>
        <v>18</v>
      </c>
      <c r="X212" s="538">
        <v>0</v>
      </c>
      <c r="Y212" s="538"/>
    </row>
    <row r="213" spans="1:25">
      <c r="A213" s="430">
        <f>IF(B213&lt;&gt;"",SUBTOTAL(103,$B$7:$B213),"")</f>
        <v>205</v>
      </c>
      <c r="B213" s="497">
        <v>14</v>
      </c>
      <c r="C213" s="509" t="s">
        <v>570</v>
      </c>
      <c r="D213" s="594" t="s">
        <v>571</v>
      </c>
      <c r="E213" s="486">
        <v>3</v>
      </c>
      <c r="F213" s="499" t="s">
        <v>240</v>
      </c>
      <c r="G213" s="538" t="s">
        <v>247</v>
      </c>
      <c r="H213" s="525" t="s">
        <v>262</v>
      </c>
      <c r="I213" s="538">
        <v>36</v>
      </c>
      <c r="J213" s="538">
        <v>18</v>
      </c>
      <c r="K213" s="538"/>
      <c r="L213" s="538"/>
      <c r="M213" s="501">
        <f t="shared" si="62"/>
        <v>54</v>
      </c>
      <c r="N213" s="566">
        <v>1</v>
      </c>
      <c r="O213" s="501">
        <f t="shared" si="60"/>
        <v>54</v>
      </c>
      <c r="P213" s="569"/>
      <c r="Q213" s="523">
        <v>59</v>
      </c>
      <c r="R213" s="486" t="s">
        <v>424</v>
      </c>
      <c r="S213" s="574" t="s">
        <v>572</v>
      </c>
      <c r="T213" s="497"/>
      <c r="U213" s="471" t="s">
        <v>560</v>
      </c>
      <c r="V213" s="538">
        <f t="shared" si="63"/>
        <v>36</v>
      </c>
      <c r="W213" s="538">
        <f t="shared" si="64"/>
        <v>18</v>
      </c>
      <c r="X213" s="538"/>
      <c r="Y213" s="538"/>
    </row>
    <row r="214" spans="1:25">
      <c r="A214" s="430">
        <f>IF(B214&lt;&gt;"",SUBTOTAL(103,$B$7:$B214),"")</f>
        <v>206</v>
      </c>
      <c r="B214" s="538">
        <v>14</v>
      </c>
      <c r="C214" s="509" t="s">
        <v>573</v>
      </c>
      <c r="D214" s="594" t="s">
        <v>574</v>
      </c>
      <c r="E214" s="486">
        <v>3</v>
      </c>
      <c r="F214" s="499" t="s">
        <v>240</v>
      </c>
      <c r="G214" s="538" t="s">
        <v>247</v>
      </c>
      <c r="H214" s="525" t="s">
        <v>262</v>
      </c>
      <c r="I214" s="538">
        <v>36</v>
      </c>
      <c r="J214" s="538">
        <v>18</v>
      </c>
      <c r="K214" s="538"/>
      <c r="L214" s="538"/>
      <c r="M214" s="501">
        <f t="shared" si="62"/>
        <v>54</v>
      </c>
      <c r="N214" s="566">
        <v>1</v>
      </c>
      <c r="O214" s="501">
        <f t="shared" si="60"/>
        <v>54</v>
      </c>
      <c r="P214" s="569"/>
      <c r="Q214" s="523">
        <v>59</v>
      </c>
      <c r="R214" s="486" t="s">
        <v>424</v>
      </c>
      <c r="S214" s="574"/>
      <c r="T214" s="497"/>
      <c r="U214" s="471" t="s">
        <v>560</v>
      </c>
      <c r="V214" s="538">
        <f t="shared" si="63"/>
        <v>36</v>
      </c>
      <c r="W214" s="538">
        <f t="shared" si="64"/>
        <v>18</v>
      </c>
      <c r="X214" s="538">
        <v>0</v>
      </c>
      <c r="Y214" s="538"/>
    </row>
    <row r="215" ht="31.5" spans="1:25">
      <c r="A215" s="430">
        <f>IF(B215&lt;&gt;"",SUBTOTAL(103,$B$7:$B215),"")</f>
        <v>207</v>
      </c>
      <c r="B215" s="538">
        <v>14</v>
      </c>
      <c r="C215" s="610" t="s">
        <v>575</v>
      </c>
      <c r="D215" s="532" t="s">
        <v>576</v>
      </c>
      <c r="E215" s="486">
        <v>3</v>
      </c>
      <c r="F215" s="486" t="s">
        <v>240</v>
      </c>
      <c r="G215" s="538" t="s">
        <v>247</v>
      </c>
      <c r="H215" s="486" t="s">
        <v>262</v>
      </c>
      <c r="I215" s="538">
        <v>36</v>
      </c>
      <c r="J215" s="538">
        <v>18</v>
      </c>
      <c r="K215" s="538"/>
      <c r="L215" s="538"/>
      <c r="M215" s="501">
        <f t="shared" si="62"/>
        <v>54</v>
      </c>
      <c r="N215" s="595">
        <v>2</v>
      </c>
      <c r="O215" s="501">
        <f t="shared" si="60"/>
        <v>108</v>
      </c>
      <c r="P215" s="569"/>
      <c r="Q215" s="523">
        <v>59</v>
      </c>
      <c r="R215" s="486" t="s">
        <v>406</v>
      </c>
      <c r="S215" s="574"/>
      <c r="T215" s="497"/>
      <c r="U215" s="471" t="s">
        <v>560</v>
      </c>
      <c r="V215" s="538">
        <f t="shared" si="63"/>
        <v>72</v>
      </c>
      <c r="W215" s="538">
        <f t="shared" si="64"/>
        <v>36</v>
      </c>
      <c r="X215" s="538">
        <v>0</v>
      </c>
      <c r="Y215" s="538"/>
    </row>
    <row r="216" spans="1:25">
      <c r="A216" s="430">
        <f>IF(B216&lt;&gt;"",SUBTOTAL(103,$B$7:$B216),"")</f>
        <v>208</v>
      </c>
      <c r="B216" s="538">
        <v>14</v>
      </c>
      <c r="C216" s="517" t="s">
        <v>577</v>
      </c>
      <c r="D216" s="600" t="s">
        <v>578</v>
      </c>
      <c r="E216" s="523">
        <v>3</v>
      </c>
      <c r="F216" s="522" t="s">
        <v>240</v>
      </c>
      <c r="G216" s="538" t="s">
        <v>247</v>
      </c>
      <c r="H216" s="640" t="s">
        <v>262</v>
      </c>
      <c r="I216" s="538">
        <v>36</v>
      </c>
      <c r="J216" s="538">
        <v>18</v>
      </c>
      <c r="K216" s="538"/>
      <c r="L216" s="538"/>
      <c r="M216" s="501">
        <f t="shared" si="62"/>
        <v>54</v>
      </c>
      <c r="N216" s="566">
        <v>2</v>
      </c>
      <c r="O216" s="501">
        <f t="shared" si="60"/>
        <v>108</v>
      </c>
      <c r="P216" s="569"/>
      <c r="Q216" s="523">
        <v>60</v>
      </c>
      <c r="R216" s="486" t="s">
        <v>273</v>
      </c>
      <c r="S216" s="574" t="s">
        <v>572</v>
      </c>
      <c r="T216" s="497"/>
      <c r="U216" s="471" t="s">
        <v>560</v>
      </c>
      <c r="V216" s="538">
        <f t="shared" si="63"/>
        <v>72</v>
      </c>
      <c r="W216" s="538">
        <f t="shared" si="64"/>
        <v>36</v>
      </c>
      <c r="X216" s="538">
        <v>0</v>
      </c>
      <c r="Y216" s="538"/>
    </row>
    <row r="217" spans="1:25">
      <c r="A217" s="430">
        <f>IF(B217&lt;&gt;"",SUBTOTAL(103,$B$7:$B217),"")</f>
        <v>209</v>
      </c>
      <c r="B217" s="538">
        <v>14</v>
      </c>
      <c r="C217" s="517" t="s">
        <v>579</v>
      </c>
      <c r="D217" s="596" t="s">
        <v>580</v>
      </c>
      <c r="E217" s="523">
        <v>2</v>
      </c>
      <c r="F217" s="486" t="s">
        <v>252</v>
      </c>
      <c r="G217" s="538" t="s">
        <v>241</v>
      </c>
      <c r="H217" s="523" t="s">
        <v>242</v>
      </c>
      <c r="I217" s="538">
        <v>24</v>
      </c>
      <c r="J217" s="538">
        <v>12</v>
      </c>
      <c r="K217" s="538"/>
      <c r="L217" s="538"/>
      <c r="M217" s="501">
        <f t="shared" si="62"/>
        <v>36</v>
      </c>
      <c r="N217" s="566">
        <v>1</v>
      </c>
      <c r="O217" s="501">
        <f t="shared" si="60"/>
        <v>36</v>
      </c>
      <c r="P217" s="569"/>
      <c r="Q217" s="523">
        <v>60</v>
      </c>
      <c r="R217" s="486" t="s">
        <v>273</v>
      </c>
      <c r="S217" s="574" t="s">
        <v>572</v>
      </c>
      <c r="T217" s="497"/>
      <c r="U217" s="471" t="s">
        <v>560</v>
      </c>
      <c r="V217" s="538">
        <f t="shared" si="63"/>
        <v>24</v>
      </c>
      <c r="W217" s="538">
        <f t="shared" si="64"/>
        <v>12</v>
      </c>
      <c r="X217" s="538">
        <v>0</v>
      </c>
      <c r="Y217" s="538"/>
    </row>
    <row r="218" spans="1:25">
      <c r="A218" s="430">
        <f>IF(B218&lt;&gt;"",SUBTOTAL(103,$B$7:$B218),"")</f>
        <v>210</v>
      </c>
      <c r="B218" s="538">
        <v>14</v>
      </c>
      <c r="C218" s="517" t="s">
        <v>577</v>
      </c>
      <c r="D218" s="639" t="s">
        <v>578</v>
      </c>
      <c r="E218" s="486">
        <v>3</v>
      </c>
      <c r="F218" s="522" t="s">
        <v>240</v>
      </c>
      <c r="G218" s="538" t="s">
        <v>247</v>
      </c>
      <c r="H218" s="525" t="s">
        <v>262</v>
      </c>
      <c r="I218" s="538">
        <v>36</v>
      </c>
      <c r="J218" s="538">
        <v>18</v>
      </c>
      <c r="K218" s="538"/>
      <c r="L218" s="538"/>
      <c r="M218" s="501">
        <f t="shared" si="62"/>
        <v>54</v>
      </c>
      <c r="N218" s="566">
        <v>1</v>
      </c>
      <c r="O218" s="501">
        <f t="shared" si="60"/>
        <v>54</v>
      </c>
      <c r="P218" s="569"/>
      <c r="Q218" s="523">
        <v>60</v>
      </c>
      <c r="R218" s="486" t="s">
        <v>424</v>
      </c>
      <c r="S218" s="574" t="s">
        <v>581</v>
      </c>
      <c r="T218" s="497"/>
      <c r="U218" s="471" t="s">
        <v>560</v>
      </c>
      <c r="V218" s="538">
        <f t="shared" si="63"/>
        <v>36</v>
      </c>
      <c r="W218" s="538">
        <f t="shared" si="64"/>
        <v>18</v>
      </c>
      <c r="X218" s="538">
        <v>0</v>
      </c>
      <c r="Y218" s="538"/>
    </row>
    <row r="219" spans="1:25">
      <c r="A219" s="430">
        <f>IF(B219&lt;&gt;"",SUBTOTAL(103,$B$7:$B219),"")</f>
        <v>211</v>
      </c>
      <c r="B219" s="538">
        <v>14</v>
      </c>
      <c r="C219" s="517" t="s">
        <v>582</v>
      </c>
      <c r="D219" s="519" t="s">
        <v>583</v>
      </c>
      <c r="E219" s="486">
        <v>2</v>
      </c>
      <c r="F219" s="486" t="s">
        <v>252</v>
      </c>
      <c r="G219" s="538" t="s">
        <v>241</v>
      </c>
      <c r="H219" s="486" t="s">
        <v>242</v>
      </c>
      <c r="I219" s="538">
        <v>24</v>
      </c>
      <c r="J219" s="538">
        <v>12</v>
      </c>
      <c r="K219" s="538"/>
      <c r="L219" s="538"/>
      <c r="M219" s="501">
        <f t="shared" si="62"/>
        <v>36</v>
      </c>
      <c r="N219" s="566">
        <v>1</v>
      </c>
      <c r="O219" s="501">
        <f t="shared" si="60"/>
        <v>36</v>
      </c>
      <c r="P219" s="569"/>
      <c r="Q219" s="523">
        <v>60</v>
      </c>
      <c r="R219" s="486" t="s">
        <v>464</v>
      </c>
      <c r="S219" s="574"/>
      <c r="T219" s="497"/>
      <c r="U219" s="471" t="s">
        <v>560</v>
      </c>
      <c r="V219" s="538">
        <f t="shared" si="63"/>
        <v>24</v>
      </c>
      <c r="W219" s="538">
        <f t="shared" si="64"/>
        <v>12</v>
      </c>
      <c r="X219" s="538">
        <v>0</v>
      </c>
      <c r="Y219" s="538"/>
    </row>
    <row r="220" spans="1:25">
      <c r="A220" s="430">
        <f>IF(B220&lt;&gt;"",SUBTOTAL(103,$B$7:$B220),"")</f>
        <v>212</v>
      </c>
      <c r="B220" s="538">
        <v>14</v>
      </c>
      <c r="C220" s="517" t="s">
        <v>582</v>
      </c>
      <c r="D220" s="519" t="s">
        <v>583</v>
      </c>
      <c r="E220" s="486">
        <v>2</v>
      </c>
      <c r="F220" s="486" t="s">
        <v>252</v>
      </c>
      <c r="G220" s="538" t="s">
        <v>241</v>
      </c>
      <c r="H220" s="486" t="s">
        <v>242</v>
      </c>
      <c r="I220" s="538">
        <v>24</v>
      </c>
      <c r="J220" s="538">
        <v>12</v>
      </c>
      <c r="K220" s="538"/>
      <c r="L220" s="538"/>
      <c r="M220" s="501">
        <f t="shared" si="62"/>
        <v>36</v>
      </c>
      <c r="N220" s="566">
        <v>1</v>
      </c>
      <c r="O220" s="501">
        <f t="shared" si="60"/>
        <v>36</v>
      </c>
      <c r="P220" s="569"/>
      <c r="Q220" s="523">
        <v>60</v>
      </c>
      <c r="R220" s="486" t="s">
        <v>584</v>
      </c>
      <c r="S220" s="574"/>
      <c r="T220" s="497"/>
      <c r="U220" s="471" t="s">
        <v>560</v>
      </c>
      <c r="V220" s="538">
        <f t="shared" si="63"/>
        <v>24</v>
      </c>
      <c r="W220" s="538">
        <f t="shared" si="64"/>
        <v>12</v>
      </c>
      <c r="X220" s="538">
        <v>0</v>
      </c>
      <c r="Y220" s="538"/>
    </row>
    <row r="221" ht="31.5" spans="1:25">
      <c r="A221" s="430">
        <f>IF(B221&lt;&gt;"",SUBTOTAL(103,$B$7:$B221),"")</f>
        <v>213</v>
      </c>
      <c r="B221" s="538">
        <v>14</v>
      </c>
      <c r="C221" s="515" t="s">
        <v>585</v>
      </c>
      <c r="D221" s="519" t="s">
        <v>578</v>
      </c>
      <c r="E221" s="519">
        <v>3</v>
      </c>
      <c r="F221" s="527" t="s">
        <v>252</v>
      </c>
      <c r="G221" s="538" t="s">
        <v>247</v>
      </c>
      <c r="H221" s="519" t="s">
        <v>262</v>
      </c>
      <c r="I221" s="538">
        <v>36</v>
      </c>
      <c r="J221" s="538">
        <v>18</v>
      </c>
      <c r="K221" s="538"/>
      <c r="L221" s="538"/>
      <c r="M221" s="501">
        <f t="shared" si="62"/>
        <v>54</v>
      </c>
      <c r="N221" s="595">
        <v>3</v>
      </c>
      <c r="O221" s="501">
        <f t="shared" si="60"/>
        <v>162</v>
      </c>
      <c r="P221" s="569"/>
      <c r="Q221" s="519">
        <v>60</v>
      </c>
      <c r="R221" s="523" t="s">
        <v>388</v>
      </c>
      <c r="S221" s="566" t="s">
        <v>586</v>
      </c>
      <c r="T221" s="497"/>
      <c r="U221" s="471" t="s">
        <v>560</v>
      </c>
      <c r="V221" s="538">
        <f t="shared" si="63"/>
        <v>108</v>
      </c>
      <c r="W221" s="538">
        <f t="shared" si="64"/>
        <v>54</v>
      </c>
      <c r="X221" s="538">
        <v>0</v>
      </c>
      <c r="Y221" s="538"/>
    </row>
    <row r="222" spans="1:25">
      <c r="A222" s="430">
        <f>IF(B222&lt;&gt;"",SUBTOTAL(103,$B$7:$B222),"")</f>
        <v>214</v>
      </c>
      <c r="B222" s="538">
        <v>14</v>
      </c>
      <c r="C222" s="590" t="s">
        <v>582</v>
      </c>
      <c r="D222" s="519" t="s">
        <v>583</v>
      </c>
      <c r="E222" s="519">
        <v>2</v>
      </c>
      <c r="F222" s="527" t="s">
        <v>252</v>
      </c>
      <c r="G222" s="538" t="s">
        <v>241</v>
      </c>
      <c r="H222" s="519" t="s">
        <v>242</v>
      </c>
      <c r="I222" s="538">
        <v>24</v>
      </c>
      <c r="J222" s="538">
        <v>12</v>
      </c>
      <c r="K222" s="538"/>
      <c r="L222" s="538"/>
      <c r="M222" s="501">
        <f t="shared" si="62"/>
        <v>36</v>
      </c>
      <c r="N222" s="519">
        <v>1</v>
      </c>
      <c r="O222" s="501">
        <f t="shared" si="60"/>
        <v>36</v>
      </c>
      <c r="P222" s="569"/>
      <c r="Q222" s="519">
        <v>61</v>
      </c>
      <c r="R222" s="578" t="s">
        <v>183</v>
      </c>
      <c r="S222" s="579"/>
      <c r="T222" s="497"/>
      <c r="U222" s="471" t="s">
        <v>560</v>
      </c>
      <c r="V222" s="538">
        <f t="shared" si="63"/>
        <v>24</v>
      </c>
      <c r="W222" s="538">
        <f t="shared" si="64"/>
        <v>12</v>
      </c>
      <c r="X222" s="538">
        <v>0</v>
      </c>
      <c r="Y222" s="538"/>
    </row>
    <row r="223" spans="1:25">
      <c r="A223" s="430">
        <f>IF(B223&lt;&gt;"",SUBTOTAL(103,$B$7:$B223),"")</f>
        <v>215</v>
      </c>
      <c r="B223" s="538">
        <v>14</v>
      </c>
      <c r="C223" s="536" t="s">
        <v>288</v>
      </c>
      <c r="D223" s="543"/>
      <c r="E223" s="581"/>
      <c r="F223" s="538"/>
      <c r="G223" s="538"/>
      <c r="H223" s="538"/>
      <c r="I223" s="568">
        <f t="shared" ref="I223:N223" si="65">SUM(I208:I222)</f>
        <v>492</v>
      </c>
      <c r="J223" s="568">
        <f t="shared" si="65"/>
        <v>246</v>
      </c>
      <c r="K223" s="568">
        <f t="shared" si="65"/>
        <v>0</v>
      </c>
      <c r="L223" s="568">
        <f t="shared" si="65"/>
        <v>0</v>
      </c>
      <c r="M223" s="568">
        <f t="shared" si="65"/>
        <v>738</v>
      </c>
      <c r="N223" s="568">
        <f t="shared" si="65"/>
        <v>20</v>
      </c>
      <c r="O223" s="501">
        <f t="shared" si="60"/>
        <v>1008</v>
      </c>
      <c r="P223" s="569"/>
      <c r="Q223" s="538"/>
      <c r="R223" s="538"/>
      <c r="S223" s="581"/>
      <c r="T223" s="497"/>
      <c r="U223" s="471" t="s">
        <v>560</v>
      </c>
      <c r="V223" s="568">
        <f>SUM(V208:V222)</f>
        <v>672</v>
      </c>
      <c r="W223" s="568">
        <f>SUM(W208:W222)</f>
        <v>336</v>
      </c>
      <c r="X223" s="568">
        <f>SUM(X208:X222)</f>
        <v>0</v>
      </c>
      <c r="Y223" s="568">
        <f>SUM(Y208:Y222)</f>
        <v>0</v>
      </c>
    </row>
    <row r="224" spans="1:25">
      <c r="A224" s="430">
        <f>IF(B224&lt;&gt;"",SUBTOTAL(103,$B$7:$B224),"")</f>
        <v>216</v>
      </c>
      <c r="B224" s="538">
        <v>15</v>
      </c>
      <c r="C224" s="539" t="s">
        <v>587</v>
      </c>
      <c r="D224" s="499" t="s">
        <v>588</v>
      </c>
      <c r="E224" s="500">
        <v>3</v>
      </c>
      <c r="F224" s="499" t="s">
        <v>252</v>
      </c>
      <c r="G224" s="538" t="s">
        <v>247</v>
      </c>
      <c r="H224" s="499" t="s">
        <v>262</v>
      </c>
      <c r="I224" s="538">
        <v>36</v>
      </c>
      <c r="J224" s="538">
        <v>18</v>
      </c>
      <c r="K224" s="538"/>
      <c r="L224" s="538"/>
      <c r="M224" s="501">
        <f t="shared" ref="M224:M251" si="66">I224+J224+K224</f>
        <v>54</v>
      </c>
      <c r="N224" s="566">
        <v>1</v>
      </c>
      <c r="O224" s="501">
        <f t="shared" si="60"/>
        <v>54</v>
      </c>
      <c r="P224" s="569"/>
      <c r="Q224" s="523">
        <v>58</v>
      </c>
      <c r="R224" s="499" t="s">
        <v>183</v>
      </c>
      <c r="S224" s="574"/>
      <c r="T224" s="497"/>
      <c r="U224" s="409" t="s">
        <v>589</v>
      </c>
      <c r="V224" s="538">
        <f>I224*N224</f>
        <v>36</v>
      </c>
      <c r="W224" s="538">
        <f>J224*N224</f>
        <v>18</v>
      </c>
      <c r="X224" s="538">
        <f>K224*N224</f>
        <v>0</v>
      </c>
      <c r="Y224" s="538"/>
    </row>
    <row r="225" spans="1:25">
      <c r="A225" s="430">
        <f>IF(B225&lt;&gt;"",SUBTOTAL(103,$B$7:$B225),"")</f>
        <v>217</v>
      </c>
      <c r="B225" s="538">
        <v>15</v>
      </c>
      <c r="C225" s="602" t="s">
        <v>590</v>
      </c>
      <c r="D225" s="499" t="s">
        <v>591</v>
      </c>
      <c r="E225" s="500">
        <v>3</v>
      </c>
      <c r="F225" s="522" t="s">
        <v>240</v>
      </c>
      <c r="G225" s="538" t="s">
        <v>247</v>
      </c>
      <c r="H225" s="499" t="s">
        <v>262</v>
      </c>
      <c r="I225" s="538">
        <v>36</v>
      </c>
      <c r="J225" s="538">
        <v>18</v>
      </c>
      <c r="K225" s="538"/>
      <c r="L225" s="538"/>
      <c r="M225" s="501">
        <f t="shared" si="66"/>
        <v>54</v>
      </c>
      <c r="N225" s="566">
        <v>1</v>
      </c>
      <c r="O225" s="501">
        <f t="shared" si="60"/>
        <v>54</v>
      </c>
      <c r="P225" s="569"/>
      <c r="Q225" s="523">
        <v>58</v>
      </c>
      <c r="R225" s="499" t="s">
        <v>399</v>
      </c>
      <c r="S225" s="574" t="s">
        <v>325</v>
      </c>
      <c r="T225" s="497"/>
      <c r="U225" s="409" t="s">
        <v>589</v>
      </c>
      <c r="V225" s="538">
        <f t="shared" ref="V225:V251" si="67">I225*N225</f>
        <v>36</v>
      </c>
      <c r="W225" s="538">
        <f t="shared" ref="W225:W251" si="68">J225*N225</f>
        <v>18</v>
      </c>
      <c r="X225" s="538">
        <f t="shared" ref="X225:X251" si="69">K225*N225</f>
        <v>0</v>
      </c>
      <c r="Y225" s="538"/>
    </row>
    <row r="226" spans="1:25">
      <c r="A226" s="430">
        <f>IF(B226&lt;&gt;"",SUBTOTAL(103,$B$7:$B226),"")</f>
        <v>218</v>
      </c>
      <c r="B226" s="538">
        <v>15</v>
      </c>
      <c r="C226" s="602" t="s">
        <v>592</v>
      </c>
      <c r="D226" s="499" t="s">
        <v>593</v>
      </c>
      <c r="E226" s="500">
        <v>3</v>
      </c>
      <c r="F226" s="522" t="s">
        <v>252</v>
      </c>
      <c r="G226" s="538" t="s">
        <v>247</v>
      </c>
      <c r="H226" s="499" t="s">
        <v>262</v>
      </c>
      <c r="I226" s="538">
        <v>36</v>
      </c>
      <c r="J226" s="538">
        <v>18</v>
      </c>
      <c r="K226" s="538"/>
      <c r="L226" s="538"/>
      <c r="M226" s="501">
        <f t="shared" si="66"/>
        <v>54</v>
      </c>
      <c r="N226" s="566">
        <v>1</v>
      </c>
      <c r="O226" s="501">
        <f t="shared" si="60"/>
        <v>54</v>
      </c>
      <c r="P226" s="569"/>
      <c r="Q226" s="523">
        <v>58</v>
      </c>
      <c r="R226" s="499" t="s">
        <v>399</v>
      </c>
      <c r="S226" s="574"/>
      <c r="T226" s="497"/>
      <c r="U226" s="409" t="s">
        <v>589</v>
      </c>
      <c r="V226" s="538">
        <f t="shared" si="67"/>
        <v>36</v>
      </c>
      <c r="W226" s="538">
        <f t="shared" si="68"/>
        <v>18</v>
      </c>
      <c r="X226" s="538">
        <f t="shared" si="69"/>
        <v>0</v>
      </c>
      <c r="Y226" s="538"/>
    </row>
    <row r="227" spans="1:25">
      <c r="A227" s="430">
        <f>IF(B227&lt;&gt;"",SUBTOTAL(103,$B$7:$B227),"")</f>
        <v>219</v>
      </c>
      <c r="B227" s="538">
        <v>15</v>
      </c>
      <c r="C227" s="498" t="s">
        <v>594</v>
      </c>
      <c r="D227" s="499" t="s">
        <v>595</v>
      </c>
      <c r="E227" s="500">
        <v>3</v>
      </c>
      <c r="F227" s="522" t="s">
        <v>240</v>
      </c>
      <c r="G227" s="538" t="s">
        <v>247</v>
      </c>
      <c r="H227" s="499" t="s">
        <v>262</v>
      </c>
      <c r="I227" s="538">
        <v>36</v>
      </c>
      <c r="J227" s="538">
        <v>18</v>
      </c>
      <c r="K227" s="538"/>
      <c r="L227" s="538"/>
      <c r="M227" s="501">
        <f t="shared" si="66"/>
        <v>54</v>
      </c>
      <c r="N227" s="566">
        <v>1</v>
      </c>
      <c r="O227" s="501">
        <f t="shared" si="60"/>
        <v>54</v>
      </c>
      <c r="P227" s="569"/>
      <c r="Q227" s="523">
        <v>58</v>
      </c>
      <c r="R227" s="499" t="s">
        <v>424</v>
      </c>
      <c r="S227" s="574"/>
      <c r="T227" s="497"/>
      <c r="U227" s="409" t="s">
        <v>589</v>
      </c>
      <c r="V227" s="538">
        <f t="shared" si="67"/>
        <v>36</v>
      </c>
      <c r="W227" s="538">
        <f t="shared" si="68"/>
        <v>18</v>
      </c>
      <c r="X227" s="538">
        <f t="shared" si="69"/>
        <v>0</v>
      </c>
      <c r="Y227" s="538"/>
    </row>
    <row r="228" spans="1:25">
      <c r="A228" s="430">
        <f>IF(B228&lt;&gt;"",SUBTOTAL(103,$B$7:$B228),"")</f>
        <v>220</v>
      </c>
      <c r="B228" s="538">
        <v>15</v>
      </c>
      <c r="C228" s="498" t="s">
        <v>596</v>
      </c>
      <c r="D228" s="499" t="s">
        <v>588</v>
      </c>
      <c r="E228" s="500">
        <v>3</v>
      </c>
      <c r="F228" s="522" t="s">
        <v>252</v>
      </c>
      <c r="G228" s="538" t="s">
        <v>247</v>
      </c>
      <c r="H228" s="499" t="s">
        <v>262</v>
      </c>
      <c r="I228" s="538">
        <v>36</v>
      </c>
      <c r="J228" s="538">
        <v>18</v>
      </c>
      <c r="K228" s="538"/>
      <c r="L228" s="538"/>
      <c r="M228" s="501">
        <f t="shared" si="66"/>
        <v>54</v>
      </c>
      <c r="N228" s="566">
        <v>1</v>
      </c>
      <c r="O228" s="501">
        <f t="shared" si="60"/>
        <v>54</v>
      </c>
      <c r="P228" s="569"/>
      <c r="Q228" s="523">
        <v>58</v>
      </c>
      <c r="R228" s="499" t="s">
        <v>424</v>
      </c>
      <c r="S228" s="574"/>
      <c r="T228" s="497"/>
      <c r="U228" s="409" t="s">
        <v>589</v>
      </c>
      <c r="V228" s="538">
        <f t="shared" si="67"/>
        <v>36</v>
      </c>
      <c r="W228" s="538">
        <f t="shared" si="68"/>
        <v>18</v>
      </c>
      <c r="X228" s="538">
        <f t="shared" si="69"/>
        <v>0</v>
      </c>
      <c r="Y228" s="538"/>
    </row>
    <row r="229" spans="1:25">
      <c r="A229" s="430">
        <f>IF(B229&lt;&gt;"",SUBTOTAL(103,$B$7:$B229),"")</f>
        <v>221</v>
      </c>
      <c r="B229" s="538">
        <v>15</v>
      </c>
      <c r="C229" s="498" t="s">
        <v>592</v>
      </c>
      <c r="D229" s="499" t="s">
        <v>593</v>
      </c>
      <c r="E229" s="500">
        <v>3</v>
      </c>
      <c r="F229" s="522" t="s">
        <v>240</v>
      </c>
      <c r="G229" s="538" t="s">
        <v>247</v>
      </c>
      <c r="H229" s="499" t="s">
        <v>262</v>
      </c>
      <c r="I229" s="538">
        <v>36</v>
      </c>
      <c r="J229" s="538">
        <v>18</v>
      </c>
      <c r="K229" s="538"/>
      <c r="L229" s="538"/>
      <c r="M229" s="501">
        <f t="shared" si="66"/>
        <v>54</v>
      </c>
      <c r="N229" s="566">
        <v>1</v>
      </c>
      <c r="O229" s="501">
        <f t="shared" si="60"/>
        <v>54</v>
      </c>
      <c r="P229" s="569"/>
      <c r="Q229" s="523">
        <v>58</v>
      </c>
      <c r="R229" s="499" t="s">
        <v>273</v>
      </c>
      <c r="S229" s="574"/>
      <c r="T229" s="497"/>
      <c r="U229" s="409" t="s">
        <v>589</v>
      </c>
      <c r="V229" s="538">
        <f t="shared" si="67"/>
        <v>36</v>
      </c>
      <c r="W229" s="538">
        <f t="shared" si="68"/>
        <v>18</v>
      </c>
      <c r="X229" s="538">
        <f t="shared" si="69"/>
        <v>0</v>
      </c>
      <c r="Y229" s="538"/>
    </row>
    <row r="230" spans="1:25">
      <c r="A230" s="430">
        <f>IF(B230&lt;&gt;"",SUBTOTAL(103,$B$7:$B230),"")</f>
        <v>222</v>
      </c>
      <c r="B230" s="538">
        <v>15</v>
      </c>
      <c r="C230" s="498" t="s">
        <v>590</v>
      </c>
      <c r="D230" s="499" t="s">
        <v>591</v>
      </c>
      <c r="E230" s="500">
        <v>3</v>
      </c>
      <c r="F230" s="522" t="s">
        <v>240</v>
      </c>
      <c r="G230" s="538" t="s">
        <v>247</v>
      </c>
      <c r="H230" s="499" t="s">
        <v>262</v>
      </c>
      <c r="I230" s="538">
        <v>36</v>
      </c>
      <c r="J230" s="538">
        <v>18</v>
      </c>
      <c r="K230" s="538"/>
      <c r="L230" s="538"/>
      <c r="M230" s="501">
        <f t="shared" si="66"/>
        <v>54</v>
      </c>
      <c r="N230" s="566">
        <v>1</v>
      </c>
      <c r="O230" s="501">
        <f t="shared" si="60"/>
        <v>54</v>
      </c>
      <c r="P230" s="569"/>
      <c r="Q230" s="523">
        <v>58</v>
      </c>
      <c r="R230" s="499" t="s">
        <v>273</v>
      </c>
      <c r="S230" s="574"/>
      <c r="T230" s="497"/>
      <c r="U230" s="409" t="s">
        <v>589</v>
      </c>
      <c r="V230" s="538">
        <f t="shared" si="67"/>
        <v>36</v>
      </c>
      <c r="W230" s="538">
        <f t="shared" si="68"/>
        <v>18</v>
      </c>
      <c r="X230" s="538">
        <f t="shared" si="69"/>
        <v>0</v>
      </c>
      <c r="Y230" s="538"/>
    </row>
    <row r="231" ht="16.5" spans="1:25">
      <c r="A231" s="430">
        <f>IF(B231&lt;&gt;"",SUBTOTAL(103,$B$7:$B231),"")</f>
        <v>223</v>
      </c>
      <c r="B231" s="538">
        <v>15</v>
      </c>
      <c r="C231" s="544" t="s">
        <v>597</v>
      </c>
      <c r="D231" s="499" t="s">
        <v>598</v>
      </c>
      <c r="E231" s="500">
        <v>3</v>
      </c>
      <c r="F231" s="522" t="s">
        <v>240</v>
      </c>
      <c r="G231" s="538" t="s">
        <v>247</v>
      </c>
      <c r="H231" s="499" t="s">
        <v>262</v>
      </c>
      <c r="I231" s="538">
        <v>36</v>
      </c>
      <c r="J231" s="538">
        <v>18</v>
      </c>
      <c r="K231" s="538"/>
      <c r="L231" s="538"/>
      <c r="M231" s="501">
        <f t="shared" si="66"/>
        <v>54</v>
      </c>
      <c r="N231" s="566">
        <v>1</v>
      </c>
      <c r="O231" s="501">
        <f t="shared" si="60"/>
        <v>54</v>
      </c>
      <c r="P231" s="569"/>
      <c r="Q231" s="523">
        <v>58</v>
      </c>
      <c r="R231" s="499" t="s">
        <v>273</v>
      </c>
      <c r="S231" s="574"/>
      <c r="T231" s="497"/>
      <c r="U231" s="409" t="s">
        <v>589</v>
      </c>
      <c r="V231" s="538">
        <f t="shared" si="67"/>
        <v>36</v>
      </c>
      <c r="W231" s="538">
        <f t="shared" si="68"/>
        <v>18</v>
      </c>
      <c r="X231" s="538">
        <f t="shared" si="69"/>
        <v>0</v>
      </c>
      <c r="Y231" s="538"/>
    </row>
    <row r="232" spans="1:25">
      <c r="A232" s="430">
        <f>IF(B232&lt;&gt;"",SUBTOTAL(103,$B$7:$B232),"")</f>
        <v>224</v>
      </c>
      <c r="B232" s="538">
        <v>15</v>
      </c>
      <c r="C232" s="602" t="s">
        <v>587</v>
      </c>
      <c r="D232" s="499" t="s">
        <v>588</v>
      </c>
      <c r="E232" s="500">
        <v>3</v>
      </c>
      <c r="F232" s="499" t="s">
        <v>252</v>
      </c>
      <c r="G232" s="538" t="s">
        <v>247</v>
      </c>
      <c r="H232" s="499" t="s">
        <v>262</v>
      </c>
      <c r="I232" s="538">
        <v>36</v>
      </c>
      <c r="J232" s="538">
        <v>18</v>
      </c>
      <c r="K232" s="538"/>
      <c r="L232" s="538"/>
      <c r="M232" s="501">
        <f t="shared" si="66"/>
        <v>54</v>
      </c>
      <c r="N232" s="566">
        <v>1</v>
      </c>
      <c r="O232" s="501">
        <f t="shared" si="60"/>
        <v>54</v>
      </c>
      <c r="P232" s="569"/>
      <c r="Q232" s="523">
        <v>58</v>
      </c>
      <c r="R232" s="499" t="s">
        <v>472</v>
      </c>
      <c r="S232" s="574"/>
      <c r="T232" s="497"/>
      <c r="U232" s="409" t="s">
        <v>589</v>
      </c>
      <c r="V232" s="538">
        <f t="shared" si="67"/>
        <v>36</v>
      </c>
      <c r="W232" s="538">
        <f t="shared" si="68"/>
        <v>18</v>
      </c>
      <c r="X232" s="538">
        <f t="shared" si="69"/>
        <v>0</v>
      </c>
      <c r="Y232" s="538"/>
    </row>
    <row r="233" spans="1:25">
      <c r="A233" s="430">
        <f>IF(B233&lt;&gt;"",SUBTOTAL(103,$B$7:$B233),"")</f>
        <v>225</v>
      </c>
      <c r="B233" s="538">
        <v>15</v>
      </c>
      <c r="C233" s="539" t="s">
        <v>599</v>
      </c>
      <c r="D233" s="522" t="s">
        <v>600</v>
      </c>
      <c r="E233" s="500">
        <v>3</v>
      </c>
      <c r="F233" s="499" t="s">
        <v>252</v>
      </c>
      <c r="G233" s="538" t="s">
        <v>247</v>
      </c>
      <c r="H233" s="499" t="s">
        <v>262</v>
      </c>
      <c r="I233" s="538">
        <v>36</v>
      </c>
      <c r="J233" s="538">
        <v>18</v>
      </c>
      <c r="K233" s="538"/>
      <c r="L233" s="538"/>
      <c r="M233" s="501">
        <f t="shared" si="66"/>
        <v>54</v>
      </c>
      <c r="N233" s="566">
        <v>1</v>
      </c>
      <c r="O233" s="501">
        <f t="shared" si="60"/>
        <v>54</v>
      </c>
      <c r="P233" s="569"/>
      <c r="Q233" s="523">
        <v>58</v>
      </c>
      <c r="R233" s="499" t="s">
        <v>298</v>
      </c>
      <c r="S233" s="574" t="s">
        <v>320</v>
      </c>
      <c r="T233" s="497"/>
      <c r="U233" s="409" t="s">
        <v>589</v>
      </c>
      <c r="V233" s="538">
        <f t="shared" si="67"/>
        <v>36</v>
      </c>
      <c r="W233" s="538">
        <f t="shared" si="68"/>
        <v>18</v>
      </c>
      <c r="X233" s="538">
        <f t="shared" si="69"/>
        <v>0</v>
      </c>
      <c r="Y233" s="538"/>
    </row>
    <row r="234" spans="1:25">
      <c r="A234" s="430">
        <f>IF(B234&lt;&gt;"",SUBTOTAL(103,$B$7:$B234),"")</f>
        <v>226</v>
      </c>
      <c r="B234" s="538">
        <v>15</v>
      </c>
      <c r="C234" s="509" t="s">
        <v>601</v>
      </c>
      <c r="D234" s="486" t="s">
        <v>602</v>
      </c>
      <c r="E234" s="486">
        <v>3</v>
      </c>
      <c r="F234" s="511" t="s">
        <v>252</v>
      </c>
      <c r="G234" s="538" t="s">
        <v>247</v>
      </c>
      <c r="H234" s="527" t="s">
        <v>262</v>
      </c>
      <c r="I234" s="538">
        <v>36</v>
      </c>
      <c r="J234" s="538">
        <v>18</v>
      </c>
      <c r="K234" s="538"/>
      <c r="L234" s="538"/>
      <c r="M234" s="501">
        <f t="shared" si="66"/>
        <v>54</v>
      </c>
      <c r="N234" s="566">
        <v>1</v>
      </c>
      <c r="O234" s="501">
        <f t="shared" si="60"/>
        <v>54</v>
      </c>
      <c r="P234" s="569"/>
      <c r="Q234" s="523">
        <v>59</v>
      </c>
      <c r="R234" s="486" t="s">
        <v>259</v>
      </c>
      <c r="S234" s="574" t="s">
        <v>275</v>
      </c>
      <c r="T234" s="497"/>
      <c r="U234" s="409" t="s">
        <v>589</v>
      </c>
      <c r="V234" s="538">
        <f t="shared" si="67"/>
        <v>36</v>
      </c>
      <c r="W234" s="538">
        <f t="shared" si="68"/>
        <v>18</v>
      </c>
      <c r="X234" s="538">
        <f t="shared" si="69"/>
        <v>0</v>
      </c>
      <c r="Y234" s="538"/>
    </row>
    <row r="235" spans="1:25">
      <c r="A235" s="430">
        <f>IF(B235&lt;&gt;"",SUBTOTAL(103,$B$7:$B235),"")</f>
        <v>227</v>
      </c>
      <c r="B235" s="538">
        <v>15</v>
      </c>
      <c r="C235" s="509" t="s">
        <v>603</v>
      </c>
      <c r="D235" s="523" t="s">
        <v>604</v>
      </c>
      <c r="E235" s="523">
        <v>3</v>
      </c>
      <c r="F235" s="499" t="s">
        <v>240</v>
      </c>
      <c r="G235" s="538" t="s">
        <v>350</v>
      </c>
      <c r="H235" s="633" t="s">
        <v>351</v>
      </c>
      <c r="I235" s="538">
        <v>34</v>
      </c>
      <c r="J235" s="538">
        <v>12</v>
      </c>
      <c r="K235" s="538">
        <v>5</v>
      </c>
      <c r="L235" s="538"/>
      <c r="M235" s="501">
        <f t="shared" si="66"/>
        <v>51</v>
      </c>
      <c r="N235" s="566">
        <v>2</v>
      </c>
      <c r="O235" s="501">
        <f t="shared" si="60"/>
        <v>102</v>
      </c>
      <c r="P235" s="569"/>
      <c r="Q235" s="523">
        <v>59</v>
      </c>
      <c r="R235" s="486" t="s">
        <v>273</v>
      </c>
      <c r="S235" s="574"/>
      <c r="T235" s="497"/>
      <c r="U235" s="409" t="s">
        <v>589</v>
      </c>
      <c r="V235" s="538">
        <f t="shared" si="67"/>
        <v>68</v>
      </c>
      <c r="W235" s="538">
        <f t="shared" si="68"/>
        <v>24</v>
      </c>
      <c r="X235" s="538">
        <f t="shared" si="69"/>
        <v>10</v>
      </c>
      <c r="Y235" s="538"/>
    </row>
    <row r="236" spans="1:25">
      <c r="A236" s="430">
        <f>IF(B236&lt;&gt;"",SUBTOTAL(103,$B$7:$B236),"")</f>
        <v>228</v>
      </c>
      <c r="B236" s="538">
        <v>15</v>
      </c>
      <c r="C236" s="509" t="s">
        <v>605</v>
      </c>
      <c r="D236" s="594" t="s">
        <v>606</v>
      </c>
      <c r="E236" s="486">
        <v>3</v>
      </c>
      <c r="F236" s="499" t="s">
        <v>240</v>
      </c>
      <c r="G236" s="538" t="s">
        <v>247</v>
      </c>
      <c r="H236" s="641" t="s">
        <v>262</v>
      </c>
      <c r="I236" s="538">
        <v>36</v>
      </c>
      <c r="J236" s="538">
        <v>18</v>
      </c>
      <c r="K236" s="538"/>
      <c r="L236" s="538"/>
      <c r="M236" s="501">
        <f t="shared" si="66"/>
        <v>54</v>
      </c>
      <c r="N236" s="566">
        <v>1</v>
      </c>
      <c r="O236" s="501">
        <f t="shared" si="60"/>
        <v>54</v>
      </c>
      <c r="P236" s="569"/>
      <c r="Q236" s="523">
        <v>59</v>
      </c>
      <c r="R236" s="486" t="s">
        <v>424</v>
      </c>
      <c r="S236" s="574" t="s">
        <v>325</v>
      </c>
      <c r="T236" s="497"/>
      <c r="U236" s="409" t="s">
        <v>589</v>
      </c>
      <c r="V236" s="538">
        <f t="shared" si="67"/>
        <v>36</v>
      </c>
      <c r="W236" s="538">
        <f t="shared" si="68"/>
        <v>18</v>
      </c>
      <c r="X236" s="538">
        <f t="shared" si="69"/>
        <v>0</v>
      </c>
      <c r="Y236" s="538"/>
    </row>
    <row r="237" spans="1:25">
      <c r="A237" s="430">
        <f>IF(B237&lt;&gt;"",SUBTOTAL(103,$B$7:$B237),"")</f>
        <v>229</v>
      </c>
      <c r="B237" s="538">
        <v>15</v>
      </c>
      <c r="C237" s="509" t="s">
        <v>601</v>
      </c>
      <c r="D237" s="594" t="s">
        <v>602</v>
      </c>
      <c r="E237" s="486">
        <v>3</v>
      </c>
      <c r="F237" s="499" t="s">
        <v>240</v>
      </c>
      <c r="G237" s="538" t="s">
        <v>247</v>
      </c>
      <c r="H237" s="641" t="s">
        <v>262</v>
      </c>
      <c r="I237" s="538">
        <v>36</v>
      </c>
      <c r="J237" s="538">
        <v>18</v>
      </c>
      <c r="K237" s="538"/>
      <c r="L237" s="538"/>
      <c r="M237" s="501">
        <f t="shared" si="66"/>
        <v>54</v>
      </c>
      <c r="N237" s="566">
        <v>1</v>
      </c>
      <c r="O237" s="501">
        <f t="shared" si="60"/>
        <v>54</v>
      </c>
      <c r="P237" s="569"/>
      <c r="Q237" s="523">
        <v>59</v>
      </c>
      <c r="R237" s="486" t="s">
        <v>424</v>
      </c>
      <c r="S237" s="574"/>
      <c r="T237" s="497"/>
      <c r="U237" s="409" t="s">
        <v>589</v>
      </c>
      <c r="V237" s="538">
        <f t="shared" si="67"/>
        <v>36</v>
      </c>
      <c r="W237" s="538">
        <f t="shared" si="68"/>
        <v>18</v>
      </c>
      <c r="X237" s="538">
        <f t="shared" si="69"/>
        <v>0</v>
      </c>
      <c r="Y237" s="538"/>
    </row>
    <row r="238" spans="1:25">
      <c r="A238" s="430">
        <f>IF(B238&lt;&gt;"",SUBTOTAL(103,$B$7:$B238),"")</f>
        <v>230</v>
      </c>
      <c r="B238" s="538">
        <v>15</v>
      </c>
      <c r="C238" s="509" t="s">
        <v>607</v>
      </c>
      <c r="D238" s="594" t="s">
        <v>608</v>
      </c>
      <c r="E238" s="486">
        <v>2</v>
      </c>
      <c r="F238" s="511" t="s">
        <v>252</v>
      </c>
      <c r="G238" s="538" t="s">
        <v>241</v>
      </c>
      <c r="H238" s="641" t="s">
        <v>242</v>
      </c>
      <c r="I238" s="538">
        <v>24</v>
      </c>
      <c r="J238" s="538">
        <v>12</v>
      </c>
      <c r="K238" s="538"/>
      <c r="L238" s="538"/>
      <c r="M238" s="501">
        <f t="shared" si="66"/>
        <v>36</v>
      </c>
      <c r="N238" s="566">
        <v>1</v>
      </c>
      <c r="O238" s="501">
        <f t="shared" si="60"/>
        <v>36</v>
      </c>
      <c r="P238" s="569"/>
      <c r="Q238" s="523">
        <v>59</v>
      </c>
      <c r="R238" s="486" t="s">
        <v>424</v>
      </c>
      <c r="S238" s="574" t="s">
        <v>581</v>
      </c>
      <c r="T238" s="497"/>
      <c r="U238" s="409" t="s">
        <v>589</v>
      </c>
      <c r="V238" s="538">
        <f t="shared" si="67"/>
        <v>24</v>
      </c>
      <c r="W238" s="538">
        <f t="shared" si="68"/>
        <v>12</v>
      </c>
      <c r="X238" s="538">
        <f t="shared" si="69"/>
        <v>0</v>
      </c>
      <c r="Y238" s="538"/>
    </row>
    <row r="239" spans="1:25">
      <c r="A239" s="430">
        <f>IF(B239&lt;&gt;"",SUBTOTAL(103,$B$7:$B239),"")</f>
        <v>231</v>
      </c>
      <c r="B239" s="538">
        <v>15</v>
      </c>
      <c r="C239" s="509" t="s">
        <v>599</v>
      </c>
      <c r="D239" s="594" t="s">
        <v>600</v>
      </c>
      <c r="E239" s="486">
        <v>3</v>
      </c>
      <c r="F239" s="499" t="s">
        <v>240</v>
      </c>
      <c r="G239" s="538" t="s">
        <v>247</v>
      </c>
      <c r="H239" s="641" t="s">
        <v>262</v>
      </c>
      <c r="I239" s="538">
        <v>36</v>
      </c>
      <c r="J239" s="538">
        <v>18</v>
      </c>
      <c r="K239" s="538"/>
      <c r="L239" s="538"/>
      <c r="M239" s="501">
        <f t="shared" si="66"/>
        <v>54</v>
      </c>
      <c r="N239" s="566">
        <v>1</v>
      </c>
      <c r="O239" s="501">
        <f t="shared" si="60"/>
        <v>54</v>
      </c>
      <c r="P239" s="569"/>
      <c r="Q239" s="523">
        <v>59</v>
      </c>
      <c r="R239" s="486" t="s">
        <v>424</v>
      </c>
      <c r="S239" s="574"/>
      <c r="T239" s="497"/>
      <c r="U239" s="409" t="s">
        <v>589</v>
      </c>
      <c r="V239" s="538">
        <f t="shared" si="67"/>
        <v>36</v>
      </c>
      <c r="W239" s="538">
        <f t="shared" si="68"/>
        <v>18</v>
      </c>
      <c r="X239" s="538">
        <f t="shared" si="69"/>
        <v>0</v>
      </c>
      <c r="Y239" s="538"/>
    </row>
    <row r="240" spans="1:25">
      <c r="A240" s="430">
        <f>IF(B240&lt;&gt;"",SUBTOTAL(103,$B$7:$B240),"")</f>
        <v>232</v>
      </c>
      <c r="B240" s="538">
        <v>15</v>
      </c>
      <c r="C240" s="610" t="s">
        <v>609</v>
      </c>
      <c r="D240" s="486" t="s">
        <v>600</v>
      </c>
      <c r="E240" s="486">
        <v>3</v>
      </c>
      <c r="F240" s="511" t="s">
        <v>252</v>
      </c>
      <c r="G240" s="538" t="s">
        <v>247</v>
      </c>
      <c r="H240" s="511" t="s">
        <v>262</v>
      </c>
      <c r="I240" s="538">
        <v>36</v>
      </c>
      <c r="J240" s="538">
        <v>18</v>
      </c>
      <c r="K240" s="538"/>
      <c r="L240" s="538"/>
      <c r="M240" s="501">
        <f t="shared" si="66"/>
        <v>54</v>
      </c>
      <c r="N240" s="566">
        <v>1</v>
      </c>
      <c r="O240" s="501">
        <f t="shared" si="60"/>
        <v>54</v>
      </c>
      <c r="P240" s="569"/>
      <c r="Q240" s="523">
        <v>59</v>
      </c>
      <c r="R240" s="486" t="s">
        <v>584</v>
      </c>
      <c r="S240" s="574"/>
      <c r="T240" s="497"/>
      <c r="U240" s="409" t="s">
        <v>589</v>
      </c>
      <c r="V240" s="538">
        <f t="shared" si="67"/>
        <v>36</v>
      </c>
      <c r="W240" s="538">
        <f t="shared" si="68"/>
        <v>18</v>
      </c>
      <c r="X240" s="538">
        <f t="shared" si="69"/>
        <v>0</v>
      </c>
      <c r="Y240" s="538"/>
    </row>
    <row r="241" spans="1:25">
      <c r="A241" s="430">
        <f>IF(B241&lt;&gt;"",SUBTOTAL(103,$B$7:$B241),"")</f>
        <v>233</v>
      </c>
      <c r="B241" s="538">
        <v>15</v>
      </c>
      <c r="C241" s="546" t="s">
        <v>592</v>
      </c>
      <c r="D241" s="486" t="s">
        <v>593</v>
      </c>
      <c r="E241" s="486">
        <v>3</v>
      </c>
      <c r="F241" s="511" t="s">
        <v>252</v>
      </c>
      <c r="G241" s="538" t="s">
        <v>247</v>
      </c>
      <c r="H241" s="499" t="s">
        <v>262</v>
      </c>
      <c r="I241" s="538">
        <v>36</v>
      </c>
      <c r="J241" s="538">
        <v>18</v>
      </c>
      <c r="K241" s="538"/>
      <c r="L241" s="538"/>
      <c r="M241" s="501">
        <f t="shared" si="66"/>
        <v>54</v>
      </c>
      <c r="N241" s="566">
        <v>2</v>
      </c>
      <c r="O241" s="501">
        <f t="shared" si="60"/>
        <v>108</v>
      </c>
      <c r="P241" s="569"/>
      <c r="Q241" s="523">
        <v>59</v>
      </c>
      <c r="R241" s="486" t="s">
        <v>399</v>
      </c>
      <c r="S241" s="574"/>
      <c r="T241" s="497"/>
      <c r="U241" s="409" t="s">
        <v>589</v>
      </c>
      <c r="V241" s="538">
        <f t="shared" si="67"/>
        <v>72</v>
      </c>
      <c r="W241" s="538">
        <f t="shared" si="68"/>
        <v>36</v>
      </c>
      <c r="X241" s="538">
        <f t="shared" si="69"/>
        <v>0</v>
      </c>
      <c r="Y241" s="538"/>
    </row>
    <row r="242" spans="1:25">
      <c r="A242" s="430">
        <f>IF(B242&lt;&gt;"",SUBTOTAL(103,$B$7:$B242),"")</f>
        <v>234</v>
      </c>
      <c r="B242" s="538">
        <v>15</v>
      </c>
      <c r="C242" s="512" t="s">
        <v>601</v>
      </c>
      <c r="D242" s="500" t="s">
        <v>602</v>
      </c>
      <c r="E242" s="513">
        <v>3</v>
      </c>
      <c r="F242" s="499" t="s">
        <v>240</v>
      </c>
      <c r="G242" s="538" t="s">
        <v>247</v>
      </c>
      <c r="H242" s="514" t="s">
        <v>262</v>
      </c>
      <c r="I242" s="538">
        <v>36</v>
      </c>
      <c r="J242" s="538">
        <v>18</v>
      </c>
      <c r="K242" s="538"/>
      <c r="L242" s="538"/>
      <c r="M242" s="501">
        <f t="shared" si="66"/>
        <v>54</v>
      </c>
      <c r="N242" s="566">
        <v>3</v>
      </c>
      <c r="O242" s="501">
        <f t="shared" si="60"/>
        <v>162</v>
      </c>
      <c r="P242" s="569"/>
      <c r="Q242" s="523">
        <v>59</v>
      </c>
      <c r="R242" s="575" t="s">
        <v>263</v>
      </c>
      <c r="S242" s="574" t="s">
        <v>373</v>
      </c>
      <c r="T242" s="497"/>
      <c r="U242" s="409" t="s">
        <v>589</v>
      </c>
      <c r="V242" s="538">
        <f t="shared" si="67"/>
        <v>108</v>
      </c>
      <c r="W242" s="538">
        <f t="shared" si="68"/>
        <v>54</v>
      </c>
      <c r="X242" s="538">
        <f t="shared" si="69"/>
        <v>0</v>
      </c>
      <c r="Y242" s="538"/>
    </row>
    <row r="243" spans="1:25">
      <c r="A243" s="430">
        <f>IF(B243&lt;&gt;"",SUBTOTAL(103,$B$7:$B243),"")</f>
        <v>235</v>
      </c>
      <c r="B243" s="538">
        <v>15</v>
      </c>
      <c r="C243" s="512" t="s">
        <v>610</v>
      </c>
      <c r="D243" s="499" t="s">
        <v>598</v>
      </c>
      <c r="E243" s="513">
        <v>3</v>
      </c>
      <c r="F243" s="511" t="s">
        <v>252</v>
      </c>
      <c r="G243" s="538" t="s">
        <v>247</v>
      </c>
      <c r="H243" s="514" t="s">
        <v>262</v>
      </c>
      <c r="I243" s="538">
        <v>36</v>
      </c>
      <c r="J243" s="538">
        <v>18</v>
      </c>
      <c r="K243" s="538"/>
      <c r="L243" s="538"/>
      <c r="M243" s="501">
        <f t="shared" si="66"/>
        <v>54</v>
      </c>
      <c r="N243" s="566">
        <v>2</v>
      </c>
      <c r="O243" s="501">
        <f t="shared" si="60"/>
        <v>108</v>
      </c>
      <c r="P243" s="569"/>
      <c r="Q243" s="523">
        <v>59</v>
      </c>
      <c r="R243" s="575" t="s">
        <v>263</v>
      </c>
      <c r="S243" s="574"/>
      <c r="T243" s="497"/>
      <c r="U243" s="409" t="s">
        <v>589</v>
      </c>
      <c r="V243" s="538">
        <f t="shared" si="67"/>
        <v>72</v>
      </c>
      <c r="W243" s="538">
        <f t="shared" si="68"/>
        <v>36</v>
      </c>
      <c r="X243" s="538">
        <f t="shared" si="69"/>
        <v>0</v>
      </c>
      <c r="Y243" s="538"/>
    </row>
    <row r="244" spans="1:25">
      <c r="A244" s="430">
        <f>IF(B244&lt;&gt;"",SUBTOTAL(103,$B$7:$B244),"")</f>
        <v>236</v>
      </c>
      <c r="B244" s="538">
        <v>15</v>
      </c>
      <c r="C244" s="610" t="s">
        <v>587</v>
      </c>
      <c r="D244" s="486" t="s">
        <v>588</v>
      </c>
      <c r="E244" s="486">
        <v>3</v>
      </c>
      <c r="F244" s="511" t="s">
        <v>252</v>
      </c>
      <c r="G244" s="538" t="s">
        <v>247</v>
      </c>
      <c r="H244" s="642" t="s">
        <v>262</v>
      </c>
      <c r="I244" s="538">
        <v>36</v>
      </c>
      <c r="J244" s="538">
        <v>18</v>
      </c>
      <c r="K244" s="538"/>
      <c r="L244" s="538"/>
      <c r="M244" s="501">
        <f t="shared" si="66"/>
        <v>54</v>
      </c>
      <c r="N244" s="566">
        <v>1</v>
      </c>
      <c r="O244" s="501">
        <f t="shared" si="60"/>
        <v>54</v>
      </c>
      <c r="P244" s="569"/>
      <c r="Q244" s="523">
        <v>59</v>
      </c>
      <c r="R244" s="486" t="s">
        <v>280</v>
      </c>
      <c r="S244" s="574"/>
      <c r="T244" s="497"/>
      <c r="U244" s="409" t="s">
        <v>589</v>
      </c>
      <c r="V244" s="538">
        <f t="shared" si="67"/>
        <v>36</v>
      </c>
      <c r="W244" s="538">
        <f t="shared" si="68"/>
        <v>18</v>
      </c>
      <c r="X244" s="538">
        <f t="shared" si="69"/>
        <v>0</v>
      </c>
      <c r="Y244" s="538"/>
    </row>
    <row r="245" ht="31.5" spans="1:25">
      <c r="A245" s="430">
        <f>IF(B245&lt;&gt;"",SUBTOTAL(103,$B$7:$B245),"")</f>
        <v>237</v>
      </c>
      <c r="B245" s="538">
        <v>15</v>
      </c>
      <c r="C245" s="610" t="s">
        <v>611</v>
      </c>
      <c r="D245" s="507" t="s">
        <v>612</v>
      </c>
      <c r="E245" s="486">
        <v>3</v>
      </c>
      <c r="F245" s="486" t="s">
        <v>240</v>
      </c>
      <c r="G245" s="538" t="s">
        <v>350</v>
      </c>
      <c r="H245" s="486" t="s">
        <v>351</v>
      </c>
      <c r="I245" s="538">
        <v>34</v>
      </c>
      <c r="J245" s="538">
        <v>12</v>
      </c>
      <c r="K245" s="538">
        <v>5</v>
      </c>
      <c r="L245" s="538"/>
      <c r="M245" s="501">
        <f t="shared" si="66"/>
        <v>51</v>
      </c>
      <c r="N245" s="595">
        <v>2</v>
      </c>
      <c r="O245" s="501">
        <f t="shared" si="60"/>
        <v>102</v>
      </c>
      <c r="P245" s="569"/>
      <c r="Q245" s="523">
        <v>59</v>
      </c>
      <c r="R245" s="486" t="s">
        <v>406</v>
      </c>
      <c r="S245" s="574"/>
      <c r="T245" s="497"/>
      <c r="U245" s="409" t="s">
        <v>589</v>
      </c>
      <c r="V245" s="538">
        <f t="shared" si="67"/>
        <v>68</v>
      </c>
      <c r="W245" s="538">
        <f t="shared" si="68"/>
        <v>24</v>
      </c>
      <c r="X245" s="538">
        <f t="shared" si="69"/>
        <v>10</v>
      </c>
      <c r="Y245" s="538"/>
    </row>
    <row r="246" ht="31.5" spans="1:25">
      <c r="A246" s="430">
        <f>IF(B246&lt;&gt;"",SUBTOTAL(103,$B$7:$B246),"")</f>
        <v>238</v>
      </c>
      <c r="B246" s="538">
        <v>15</v>
      </c>
      <c r="C246" s="610" t="s">
        <v>613</v>
      </c>
      <c r="D246" s="507" t="s">
        <v>614</v>
      </c>
      <c r="E246" s="486">
        <v>3</v>
      </c>
      <c r="F246" s="486" t="s">
        <v>240</v>
      </c>
      <c r="G246" s="538" t="s">
        <v>247</v>
      </c>
      <c r="H246" s="486" t="s">
        <v>262</v>
      </c>
      <c r="I246" s="538">
        <v>36</v>
      </c>
      <c r="J246" s="538">
        <v>18</v>
      </c>
      <c r="K246" s="538"/>
      <c r="L246" s="538"/>
      <c r="M246" s="501">
        <f t="shared" si="66"/>
        <v>54</v>
      </c>
      <c r="N246" s="595">
        <v>2</v>
      </c>
      <c r="O246" s="501">
        <f t="shared" si="60"/>
        <v>108</v>
      </c>
      <c r="P246" s="569"/>
      <c r="Q246" s="523">
        <v>59</v>
      </c>
      <c r="R246" s="486" t="s">
        <v>406</v>
      </c>
      <c r="S246" s="574"/>
      <c r="T246" s="497"/>
      <c r="U246" s="409" t="s">
        <v>589</v>
      </c>
      <c r="V246" s="538">
        <f t="shared" si="67"/>
        <v>72</v>
      </c>
      <c r="W246" s="538">
        <f t="shared" si="68"/>
        <v>36</v>
      </c>
      <c r="X246" s="538">
        <f t="shared" si="69"/>
        <v>0</v>
      </c>
      <c r="Y246" s="538"/>
    </row>
    <row r="247" ht="31.5" spans="1:25">
      <c r="A247" s="430">
        <f>IF(B247&lt;&gt;"",SUBTOTAL(103,$B$7:$B247),"")</f>
        <v>239</v>
      </c>
      <c r="B247" s="538">
        <v>15</v>
      </c>
      <c r="C247" s="515" t="s">
        <v>615</v>
      </c>
      <c r="D247" s="551" t="s">
        <v>602</v>
      </c>
      <c r="E247" s="527">
        <v>3</v>
      </c>
      <c r="F247" s="552" t="s">
        <v>252</v>
      </c>
      <c r="G247" s="538" t="s">
        <v>247</v>
      </c>
      <c r="H247" s="552" t="s">
        <v>262</v>
      </c>
      <c r="I247" s="538">
        <v>36</v>
      </c>
      <c r="J247" s="538">
        <v>18</v>
      </c>
      <c r="K247" s="538"/>
      <c r="L247" s="538"/>
      <c r="M247" s="501">
        <f t="shared" si="66"/>
        <v>54</v>
      </c>
      <c r="N247" s="566">
        <v>1</v>
      </c>
      <c r="O247" s="501">
        <f t="shared" si="60"/>
        <v>54</v>
      </c>
      <c r="P247" s="569"/>
      <c r="Q247" s="519">
        <v>60</v>
      </c>
      <c r="R247" s="523" t="s">
        <v>335</v>
      </c>
      <c r="S247" s="574" t="s">
        <v>586</v>
      </c>
      <c r="T247" s="497"/>
      <c r="U247" s="409" t="s">
        <v>589</v>
      </c>
      <c r="V247" s="538">
        <f t="shared" si="67"/>
        <v>36</v>
      </c>
      <c r="W247" s="538">
        <f t="shared" si="68"/>
        <v>18</v>
      </c>
      <c r="X247" s="538">
        <f t="shared" si="69"/>
        <v>0</v>
      </c>
      <c r="Y247" s="538"/>
    </row>
    <row r="248" ht="31.5" spans="1:25">
      <c r="A248" s="430">
        <f>IF(B248&lt;&gt;"",SUBTOTAL(103,$B$7:$B248),"")</f>
        <v>240</v>
      </c>
      <c r="B248" s="538">
        <v>15</v>
      </c>
      <c r="C248" s="515" t="s">
        <v>616</v>
      </c>
      <c r="D248" s="519" t="s">
        <v>602</v>
      </c>
      <c r="E248" s="519">
        <v>3</v>
      </c>
      <c r="F248" s="588" t="s">
        <v>252</v>
      </c>
      <c r="G248" s="538" t="s">
        <v>247</v>
      </c>
      <c r="H248" s="588" t="s">
        <v>262</v>
      </c>
      <c r="I248" s="538">
        <v>36</v>
      </c>
      <c r="J248" s="538">
        <v>18</v>
      </c>
      <c r="K248" s="538"/>
      <c r="L248" s="538"/>
      <c r="M248" s="501">
        <f t="shared" si="66"/>
        <v>54</v>
      </c>
      <c r="N248" s="566">
        <v>1</v>
      </c>
      <c r="O248" s="501">
        <f t="shared" si="60"/>
        <v>54</v>
      </c>
      <c r="P248" s="569"/>
      <c r="Q248" s="519">
        <v>60</v>
      </c>
      <c r="R248" s="523" t="s">
        <v>386</v>
      </c>
      <c r="S248" s="566" t="s">
        <v>617</v>
      </c>
      <c r="T248" s="497"/>
      <c r="U248" s="409" t="s">
        <v>589</v>
      </c>
      <c r="V248" s="538">
        <f t="shared" si="67"/>
        <v>36</v>
      </c>
      <c r="W248" s="538">
        <f t="shared" si="68"/>
        <v>18</v>
      </c>
      <c r="X248" s="538">
        <f t="shared" si="69"/>
        <v>0</v>
      </c>
      <c r="Y248" s="538"/>
    </row>
    <row r="249" ht="31.5" spans="1:25">
      <c r="A249" s="430">
        <f>IF(B249&lt;&gt;"",SUBTOTAL(103,$B$7:$B249),"")</f>
        <v>241</v>
      </c>
      <c r="B249" s="538">
        <v>15</v>
      </c>
      <c r="C249" s="515" t="s">
        <v>615</v>
      </c>
      <c r="D249" s="519" t="s">
        <v>602</v>
      </c>
      <c r="E249" s="527">
        <v>3</v>
      </c>
      <c r="F249" s="519" t="s">
        <v>252</v>
      </c>
      <c r="G249" s="538" t="s">
        <v>247</v>
      </c>
      <c r="H249" s="519" t="s">
        <v>262</v>
      </c>
      <c r="I249" s="538">
        <v>36</v>
      </c>
      <c r="J249" s="538">
        <v>18</v>
      </c>
      <c r="K249" s="538"/>
      <c r="L249" s="538"/>
      <c r="M249" s="501">
        <f t="shared" si="66"/>
        <v>54</v>
      </c>
      <c r="N249" s="566">
        <v>1</v>
      </c>
      <c r="O249" s="501">
        <f t="shared" si="60"/>
        <v>54</v>
      </c>
      <c r="P249" s="569"/>
      <c r="Q249" s="519">
        <v>60</v>
      </c>
      <c r="R249" s="523" t="s">
        <v>618</v>
      </c>
      <c r="S249" s="566"/>
      <c r="T249" s="497"/>
      <c r="U249" s="409" t="s">
        <v>589</v>
      </c>
      <c r="V249" s="538">
        <f t="shared" si="67"/>
        <v>36</v>
      </c>
      <c r="W249" s="538">
        <f t="shared" si="68"/>
        <v>18</v>
      </c>
      <c r="X249" s="538">
        <f t="shared" si="69"/>
        <v>0</v>
      </c>
      <c r="Y249" s="538"/>
    </row>
    <row r="250" ht="31.5" spans="1:25">
      <c r="A250" s="430">
        <f>IF(B250&lt;&gt;"",SUBTOTAL(103,$B$7:$B250),"")</f>
        <v>242</v>
      </c>
      <c r="B250" s="538">
        <v>15</v>
      </c>
      <c r="C250" s="515" t="s">
        <v>615</v>
      </c>
      <c r="D250" s="519" t="s">
        <v>602</v>
      </c>
      <c r="E250" s="527">
        <v>3</v>
      </c>
      <c r="F250" s="519" t="s">
        <v>252</v>
      </c>
      <c r="G250" s="538" t="s">
        <v>247</v>
      </c>
      <c r="H250" s="519" t="s">
        <v>262</v>
      </c>
      <c r="I250" s="538">
        <v>36</v>
      </c>
      <c r="J250" s="538">
        <v>18</v>
      </c>
      <c r="K250" s="538"/>
      <c r="L250" s="538"/>
      <c r="M250" s="501">
        <f t="shared" si="66"/>
        <v>54</v>
      </c>
      <c r="N250" s="566">
        <v>1</v>
      </c>
      <c r="O250" s="501">
        <f t="shared" si="60"/>
        <v>54</v>
      </c>
      <c r="P250" s="569"/>
      <c r="Q250" s="519">
        <v>60</v>
      </c>
      <c r="R250" s="523" t="s">
        <v>619</v>
      </c>
      <c r="S250" s="566"/>
      <c r="T250" s="497"/>
      <c r="U250" s="409" t="s">
        <v>589</v>
      </c>
      <c r="V250" s="538">
        <f t="shared" si="67"/>
        <v>36</v>
      </c>
      <c r="W250" s="538">
        <f t="shared" si="68"/>
        <v>18</v>
      </c>
      <c r="X250" s="538">
        <f t="shared" si="69"/>
        <v>0</v>
      </c>
      <c r="Y250" s="538"/>
    </row>
    <row r="251" ht="31.5" spans="1:25">
      <c r="A251" s="430">
        <f>IF(B251&lt;&gt;"",SUBTOTAL(103,$B$7:$B251),"")</f>
        <v>243</v>
      </c>
      <c r="B251" s="538">
        <v>15</v>
      </c>
      <c r="C251" s="515" t="s">
        <v>620</v>
      </c>
      <c r="D251" s="519" t="s">
        <v>621</v>
      </c>
      <c r="E251" s="519">
        <v>3</v>
      </c>
      <c r="F251" s="527" t="s">
        <v>252</v>
      </c>
      <c r="G251" s="538" t="s">
        <v>247</v>
      </c>
      <c r="H251" s="519" t="s">
        <v>262</v>
      </c>
      <c r="I251" s="538">
        <v>36</v>
      </c>
      <c r="J251" s="538">
        <v>18</v>
      </c>
      <c r="K251" s="538"/>
      <c r="L251" s="538"/>
      <c r="M251" s="501">
        <f t="shared" si="66"/>
        <v>54</v>
      </c>
      <c r="N251" s="566">
        <v>1</v>
      </c>
      <c r="O251" s="501">
        <f t="shared" si="60"/>
        <v>54</v>
      </c>
      <c r="P251" s="569"/>
      <c r="Q251" s="519">
        <v>60</v>
      </c>
      <c r="R251" s="523" t="s">
        <v>388</v>
      </c>
      <c r="S251" s="566"/>
      <c r="T251" s="497"/>
      <c r="U251" s="409" t="s">
        <v>589</v>
      </c>
      <c r="V251" s="538">
        <f t="shared" si="67"/>
        <v>36</v>
      </c>
      <c r="W251" s="538">
        <f t="shared" si="68"/>
        <v>18</v>
      </c>
      <c r="X251" s="538">
        <f t="shared" si="69"/>
        <v>0</v>
      </c>
      <c r="Y251" s="538"/>
    </row>
    <row r="252" spans="1:25">
      <c r="A252" s="430">
        <f>IF(B252&lt;&gt;"",SUBTOTAL(103,$B$7:$B252),"")</f>
        <v>244</v>
      </c>
      <c r="B252" s="538">
        <v>15</v>
      </c>
      <c r="C252" s="536" t="s">
        <v>288</v>
      </c>
      <c r="D252" s="543"/>
      <c r="E252" s="538"/>
      <c r="F252" s="538"/>
      <c r="G252" s="538"/>
      <c r="H252" s="538"/>
      <c r="I252" s="568">
        <f t="shared" ref="I252:N252" si="70">SUM(I224:I251)</f>
        <v>992</v>
      </c>
      <c r="J252" s="568">
        <f t="shared" si="70"/>
        <v>486</v>
      </c>
      <c r="K252" s="568">
        <f t="shared" si="70"/>
        <v>10</v>
      </c>
      <c r="L252" s="568">
        <f t="shared" si="70"/>
        <v>0</v>
      </c>
      <c r="M252" s="568">
        <f t="shared" si="70"/>
        <v>1488</v>
      </c>
      <c r="N252" s="568">
        <f t="shared" si="70"/>
        <v>35</v>
      </c>
      <c r="O252" s="501">
        <f t="shared" si="60"/>
        <v>1860</v>
      </c>
      <c r="P252" s="569"/>
      <c r="Q252" s="538"/>
      <c r="R252" s="538"/>
      <c r="S252" s="581"/>
      <c r="T252" s="497"/>
      <c r="U252" s="409" t="s">
        <v>589</v>
      </c>
      <c r="V252" s="568">
        <f>SUM(V224:V251)</f>
        <v>1240</v>
      </c>
      <c r="W252" s="568">
        <f>SUM(W224:W251)</f>
        <v>600</v>
      </c>
      <c r="X252" s="568">
        <f>SUM(X224:X251)</f>
        <v>20</v>
      </c>
      <c r="Y252" s="568">
        <f>SUM(Y224:Y251)</f>
        <v>0</v>
      </c>
    </row>
    <row r="253" spans="1:25">
      <c r="A253" s="430">
        <f>IF(B253&lt;&gt;"",SUBTOTAL(103,$B$7:$B253),"")</f>
        <v>245</v>
      </c>
      <c r="B253" s="538">
        <v>16</v>
      </c>
      <c r="C253" s="602" t="s">
        <v>622</v>
      </c>
      <c r="D253" s="499" t="s">
        <v>623</v>
      </c>
      <c r="E253" s="500">
        <v>3</v>
      </c>
      <c r="F253" s="499" t="s">
        <v>240</v>
      </c>
      <c r="G253" s="538" t="s">
        <v>247</v>
      </c>
      <c r="H253" s="499" t="s">
        <v>262</v>
      </c>
      <c r="I253" s="538">
        <v>36</v>
      </c>
      <c r="J253" s="538">
        <v>18</v>
      </c>
      <c r="K253" s="538"/>
      <c r="L253" s="538"/>
      <c r="M253" s="501">
        <f t="shared" ref="M253:M273" si="71">I253+J253+K253</f>
        <v>54</v>
      </c>
      <c r="N253" s="566">
        <v>2</v>
      </c>
      <c r="O253" s="501">
        <f t="shared" si="60"/>
        <v>108</v>
      </c>
      <c r="P253" s="569"/>
      <c r="Q253" s="523">
        <v>58</v>
      </c>
      <c r="R253" s="499" t="s">
        <v>472</v>
      </c>
      <c r="S253" s="574"/>
      <c r="T253" s="497"/>
      <c r="U253" s="409" t="s">
        <v>624</v>
      </c>
      <c r="V253" s="538">
        <f>I253*N253</f>
        <v>72</v>
      </c>
      <c r="W253" s="538">
        <f>J253*N253</f>
        <v>36</v>
      </c>
      <c r="X253" s="538">
        <f>K253*N253</f>
        <v>0</v>
      </c>
      <c r="Y253" s="538"/>
    </row>
    <row r="254" spans="1:25">
      <c r="A254" s="430">
        <f>IF(B254&lt;&gt;"",SUBTOTAL(103,$B$7:$B254),"")</f>
        <v>246</v>
      </c>
      <c r="B254" s="538">
        <v>16</v>
      </c>
      <c r="C254" s="602" t="s">
        <v>625</v>
      </c>
      <c r="D254" s="499" t="s">
        <v>626</v>
      </c>
      <c r="E254" s="500">
        <v>3</v>
      </c>
      <c r="F254" s="499" t="s">
        <v>240</v>
      </c>
      <c r="G254" s="538" t="s">
        <v>247</v>
      </c>
      <c r="H254" s="499" t="s">
        <v>262</v>
      </c>
      <c r="I254" s="538">
        <v>36</v>
      </c>
      <c r="J254" s="538">
        <v>18</v>
      </c>
      <c r="K254" s="538"/>
      <c r="L254" s="538"/>
      <c r="M254" s="501">
        <f t="shared" si="71"/>
        <v>54</v>
      </c>
      <c r="N254" s="566">
        <v>1</v>
      </c>
      <c r="O254" s="501">
        <f t="shared" si="60"/>
        <v>54</v>
      </c>
      <c r="P254" s="569"/>
      <c r="Q254" s="523">
        <v>58</v>
      </c>
      <c r="R254" s="499" t="s">
        <v>627</v>
      </c>
      <c r="S254" s="574"/>
      <c r="T254" s="497"/>
      <c r="U254" s="409" t="s">
        <v>624</v>
      </c>
      <c r="V254" s="538">
        <f t="shared" ref="V254:V273" si="72">I254*N254</f>
        <v>36</v>
      </c>
      <c r="W254" s="538">
        <f t="shared" ref="W254:W273" si="73">J254*N254</f>
        <v>18</v>
      </c>
      <c r="X254" s="538">
        <f t="shared" ref="X254:X273" si="74">K254*N254</f>
        <v>0</v>
      </c>
      <c r="Y254" s="538"/>
    </row>
    <row r="255" ht="16.5" spans="1:25">
      <c r="A255" s="430">
        <f>IF(B255&lt;&gt;"",SUBTOTAL(103,$B$7:$B255),"")</f>
        <v>247</v>
      </c>
      <c r="B255" s="538">
        <v>16</v>
      </c>
      <c r="C255" s="593" t="s">
        <v>628</v>
      </c>
      <c r="D255" s="596" t="s">
        <v>629</v>
      </c>
      <c r="E255" s="643">
        <v>2</v>
      </c>
      <c r="F255" s="511" t="s">
        <v>252</v>
      </c>
      <c r="G255" s="538" t="s">
        <v>241</v>
      </c>
      <c r="H255" s="643" t="s">
        <v>242</v>
      </c>
      <c r="I255" s="538">
        <v>24</v>
      </c>
      <c r="J255" s="538">
        <v>12</v>
      </c>
      <c r="K255" s="538"/>
      <c r="L255" s="538"/>
      <c r="M255" s="501">
        <f t="shared" si="71"/>
        <v>36</v>
      </c>
      <c r="N255" s="566">
        <v>1</v>
      </c>
      <c r="O255" s="501">
        <f t="shared" si="60"/>
        <v>36</v>
      </c>
      <c r="P255" s="569"/>
      <c r="Q255" s="523">
        <v>59</v>
      </c>
      <c r="R255" s="486" t="s">
        <v>273</v>
      </c>
      <c r="S255" s="574"/>
      <c r="T255" s="497"/>
      <c r="U255" s="409" t="s">
        <v>624</v>
      </c>
      <c r="V255" s="538">
        <f t="shared" si="72"/>
        <v>24</v>
      </c>
      <c r="W255" s="538">
        <f t="shared" si="73"/>
        <v>12</v>
      </c>
      <c r="X255" s="538">
        <f t="shared" si="74"/>
        <v>0</v>
      </c>
      <c r="Y255" s="538"/>
    </row>
    <row r="256" spans="1:25">
      <c r="A256" s="430">
        <f>IF(B256&lt;&gt;"",SUBTOTAL(103,$B$7:$B256),"")</f>
        <v>248</v>
      </c>
      <c r="B256" s="538">
        <v>16</v>
      </c>
      <c r="C256" s="509" t="s">
        <v>630</v>
      </c>
      <c r="D256" s="594" t="s">
        <v>631</v>
      </c>
      <c r="E256" s="519">
        <v>2</v>
      </c>
      <c r="F256" s="511" t="s">
        <v>252</v>
      </c>
      <c r="G256" s="538" t="s">
        <v>241</v>
      </c>
      <c r="H256" s="644" t="s">
        <v>242</v>
      </c>
      <c r="I256" s="538">
        <v>24</v>
      </c>
      <c r="J256" s="538">
        <v>12</v>
      </c>
      <c r="K256" s="538"/>
      <c r="L256" s="538"/>
      <c r="M256" s="501">
        <f t="shared" si="71"/>
        <v>36</v>
      </c>
      <c r="N256" s="566">
        <v>1</v>
      </c>
      <c r="O256" s="501">
        <f t="shared" si="60"/>
        <v>36</v>
      </c>
      <c r="P256" s="569"/>
      <c r="Q256" s="523">
        <v>59</v>
      </c>
      <c r="R256" s="486" t="s">
        <v>424</v>
      </c>
      <c r="S256" s="574" t="s">
        <v>632</v>
      </c>
      <c r="T256" s="497"/>
      <c r="U256" s="409" t="s">
        <v>624</v>
      </c>
      <c r="V256" s="538">
        <f t="shared" si="72"/>
        <v>24</v>
      </c>
      <c r="W256" s="538">
        <f t="shared" si="73"/>
        <v>12</v>
      </c>
      <c r="X256" s="538">
        <f t="shared" si="74"/>
        <v>0</v>
      </c>
      <c r="Y256" s="538"/>
    </row>
    <row r="257" spans="1:25">
      <c r="A257" s="430">
        <f>IF(B257&lt;&gt;"",SUBTOTAL(103,$B$7:$B257),"")</f>
        <v>249</v>
      </c>
      <c r="B257" s="538">
        <v>16</v>
      </c>
      <c r="C257" s="605" t="s">
        <v>633</v>
      </c>
      <c r="D257" s="519" t="s">
        <v>634</v>
      </c>
      <c r="E257" s="594">
        <v>3</v>
      </c>
      <c r="F257" s="499" t="s">
        <v>240</v>
      </c>
      <c r="G257" s="538" t="s">
        <v>350</v>
      </c>
      <c r="H257" s="594" t="s">
        <v>351</v>
      </c>
      <c r="I257" s="538">
        <v>34</v>
      </c>
      <c r="J257" s="538">
        <v>12</v>
      </c>
      <c r="K257" s="538">
        <v>5</v>
      </c>
      <c r="L257" s="538"/>
      <c r="M257" s="501">
        <f t="shared" si="71"/>
        <v>51</v>
      </c>
      <c r="N257" s="566">
        <v>2</v>
      </c>
      <c r="O257" s="501">
        <f t="shared" si="60"/>
        <v>102</v>
      </c>
      <c r="P257" s="569"/>
      <c r="Q257" s="523">
        <v>59</v>
      </c>
      <c r="R257" s="486" t="s">
        <v>472</v>
      </c>
      <c r="S257" s="574"/>
      <c r="T257" s="497"/>
      <c r="U257" s="409" t="s">
        <v>624</v>
      </c>
      <c r="V257" s="538">
        <f t="shared" si="72"/>
        <v>68</v>
      </c>
      <c r="W257" s="538">
        <f t="shared" si="73"/>
        <v>24</v>
      </c>
      <c r="X257" s="538">
        <f t="shared" si="74"/>
        <v>10</v>
      </c>
      <c r="Y257" s="538"/>
    </row>
    <row r="258" spans="1:25">
      <c r="A258" s="430">
        <f>IF(B258&lt;&gt;"",SUBTOTAL(103,$B$7:$B258),"")</f>
        <v>250</v>
      </c>
      <c r="B258" s="538">
        <v>16</v>
      </c>
      <c r="C258" s="605" t="s">
        <v>635</v>
      </c>
      <c r="D258" s="519" t="s">
        <v>636</v>
      </c>
      <c r="E258" s="594">
        <v>3</v>
      </c>
      <c r="F258" s="499" t="s">
        <v>240</v>
      </c>
      <c r="G258" s="538" t="s">
        <v>247</v>
      </c>
      <c r="H258" s="594" t="s">
        <v>262</v>
      </c>
      <c r="I258" s="538">
        <v>36</v>
      </c>
      <c r="J258" s="538">
        <v>18</v>
      </c>
      <c r="K258" s="538"/>
      <c r="L258" s="538"/>
      <c r="M258" s="501">
        <f t="shared" si="71"/>
        <v>54</v>
      </c>
      <c r="N258" s="595">
        <v>3</v>
      </c>
      <c r="O258" s="501">
        <f t="shared" si="60"/>
        <v>162</v>
      </c>
      <c r="P258" s="569"/>
      <c r="Q258" s="523">
        <v>59</v>
      </c>
      <c r="R258" s="486" t="s">
        <v>472</v>
      </c>
      <c r="S258" s="574"/>
      <c r="T258" s="497"/>
      <c r="U258" s="409" t="s">
        <v>624</v>
      </c>
      <c r="V258" s="538">
        <f t="shared" si="72"/>
        <v>108</v>
      </c>
      <c r="W258" s="538">
        <f t="shared" si="73"/>
        <v>54</v>
      </c>
      <c r="X258" s="538">
        <f t="shared" si="74"/>
        <v>0</v>
      </c>
      <c r="Y258" s="538"/>
    </row>
    <row r="259" spans="1:25">
      <c r="A259" s="430">
        <f>IF(B259&lt;&gt;"",SUBTOTAL(103,$B$7:$B259),"")</f>
        <v>251</v>
      </c>
      <c r="B259" s="538">
        <v>16</v>
      </c>
      <c r="C259" s="646" t="s">
        <v>637</v>
      </c>
      <c r="D259" s="519" t="s">
        <v>638</v>
      </c>
      <c r="E259" s="594">
        <v>2</v>
      </c>
      <c r="F259" s="511" t="s">
        <v>252</v>
      </c>
      <c r="G259" s="538" t="s">
        <v>241</v>
      </c>
      <c r="H259" s="594" t="s">
        <v>242</v>
      </c>
      <c r="I259" s="538">
        <v>24</v>
      </c>
      <c r="J259" s="538">
        <v>12</v>
      </c>
      <c r="K259" s="538"/>
      <c r="L259" s="538"/>
      <c r="M259" s="501">
        <f t="shared" si="71"/>
        <v>36</v>
      </c>
      <c r="N259" s="566">
        <v>2</v>
      </c>
      <c r="O259" s="501">
        <f t="shared" si="60"/>
        <v>72</v>
      </c>
      <c r="P259" s="569"/>
      <c r="Q259" s="523">
        <v>59</v>
      </c>
      <c r="R259" s="486" t="s">
        <v>472</v>
      </c>
      <c r="S259" s="574"/>
      <c r="T259" s="497"/>
      <c r="U259" s="409" t="s">
        <v>624</v>
      </c>
      <c r="V259" s="538">
        <f t="shared" si="72"/>
        <v>48</v>
      </c>
      <c r="W259" s="538">
        <f t="shared" si="73"/>
        <v>24</v>
      </c>
      <c r="X259" s="538">
        <f t="shared" si="74"/>
        <v>0</v>
      </c>
      <c r="Y259" s="538"/>
    </row>
    <row r="260" ht="31.5" spans="1:25">
      <c r="A260" s="430">
        <f>IF(B260&lt;&gt;"",SUBTOTAL(103,$B$7:$B260),"")</f>
        <v>252</v>
      </c>
      <c r="B260" s="538">
        <v>16</v>
      </c>
      <c r="C260" s="647" t="s">
        <v>625</v>
      </c>
      <c r="D260" s="648" t="s">
        <v>626</v>
      </c>
      <c r="E260" s="649">
        <v>3</v>
      </c>
      <c r="F260" s="499" t="s">
        <v>240</v>
      </c>
      <c r="G260" s="538" t="s">
        <v>247</v>
      </c>
      <c r="H260" s="649" t="s">
        <v>262</v>
      </c>
      <c r="I260" s="538">
        <v>36</v>
      </c>
      <c r="J260" s="538">
        <v>18</v>
      </c>
      <c r="K260" s="538"/>
      <c r="L260" s="538"/>
      <c r="M260" s="501">
        <f t="shared" si="71"/>
        <v>54</v>
      </c>
      <c r="N260" s="566">
        <v>1</v>
      </c>
      <c r="O260" s="501">
        <f t="shared" si="60"/>
        <v>54</v>
      </c>
      <c r="P260" s="569"/>
      <c r="Q260" s="523">
        <v>59</v>
      </c>
      <c r="R260" s="486" t="s">
        <v>627</v>
      </c>
      <c r="S260" s="574" t="s">
        <v>639</v>
      </c>
      <c r="T260" s="497"/>
      <c r="U260" s="409" t="s">
        <v>624</v>
      </c>
      <c r="V260" s="538">
        <f t="shared" si="72"/>
        <v>36</v>
      </c>
      <c r="W260" s="538">
        <f t="shared" si="73"/>
        <v>18</v>
      </c>
      <c r="X260" s="538">
        <f t="shared" si="74"/>
        <v>0</v>
      </c>
      <c r="Y260" s="538"/>
    </row>
    <row r="261" spans="1:25">
      <c r="A261" s="430">
        <f>IF(B261&lt;&gt;"",SUBTOTAL(103,$B$7:$B261),"")</f>
        <v>253</v>
      </c>
      <c r="B261" s="538">
        <v>16</v>
      </c>
      <c r="C261" s="592" t="s">
        <v>640</v>
      </c>
      <c r="D261" s="519" t="s">
        <v>629</v>
      </c>
      <c r="E261" s="527">
        <v>2</v>
      </c>
      <c r="F261" s="511" t="s">
        <v>252</v>
      </c>
      <c r="G261" s="538" t="s">
        <v>241</v>
      </c>
      <c r="H261" s="527" t="s">
        <v>242</v>
      </c>
      <c r="I261" s="538">
        <v>24</v>
      </c>
      <c r="J261" s="538">
        <v>12</v>
      </c>
      <c r="K261" s="538"/>
      <c r="L261" s="538"/>
      <c r="M261" s="501">
        <f t="shared" si="71"/>
        <v>36</v>
      </c>
      <c r="N261" s="566">
        <v>1</v>
      </c>
      <c r="O261" s="501">
        <f t="shared" si="60"/>
        <v>36</v>
      </c>
      <c r="P261" s="569"/>
      <c r="Q261" s="523">
        <v>59</v>
      </c>
      <c r="R261" s="486" t="s">
        <v>280</v>
      </c>
      <c r="S261" s="574"/>
      <c r="T261" s="497"/>
      <c r="U261" s="409" t="s">
        <v>624</v>
      </c>
      <c r="V261" s="538">
        <f t="shared" si="72"/>
        <v>24</v>
      </c>
      <c r="W261" s="538">
        <f t="shared" si="73"/>
        <v>12</v>
      </c>
      <c r="X261" s="538">
        <f t="shared" si="74"/>
        <v>0</v>
      </c>
      <c r="Y261" s="538"/>
    </row>
    <row r="262" spans="1:25">
      <c r="A262" s="430">
        <f>IF(B262&lt;&gt;"",SUBTOTAL(103,$B$7:$B262),"")</f>
        <v>254</v>
      </c>
      <c r="B262" s="538">
        <v>16</v>
      </c>
      <c r="C262" s="517" t="s">
        <v>641</v>
      </c>
      <c r="D262" s="519" t="s">
        <v>642</v>
      </c>
      <c r="E262" s="519">
        <v>2</v>
      </c>
      <c r="F262" s="486" t="s">
        <v>252</v>
      </c>
      <c r="G262" s="538" t="s">
        <v>241</v>
      </c>
      <c r="H262" s="486" t="s">
        <v>242</v>
      </c>
      <c r="I262" s="538">
        <v>24</v>
      </c>
      <c r="J262" s="538">
        <v>12</v>
      </c>
      <c r="K262" s="538"/>
      <c r="L262" s="538"/>
      <c r="M262" s="501">
        <f t="shared" si="71"/>
        <v>36</v>
      </c>
      <c r="N262" s="566">
        <v>2</v>
      </c>
      <c r="O262" s="501">
        <f t="shared" si="60"/>
        <v>72</v>
      </c>
      <c r="P262" s="569"/>
      <c r="Q262" s="523">
        <v>60</v>
      </c>
      <c r="R262" s="519" t="s">
        <v>243</v>
      </c>
      <c r="S262" s="574" t="s">
        <v>572</v>
      </c>
      <c r="T262" s="497"/>
      <c r="U262" s="409" t="s">
        <v>624</v>
      </c>
      <c r="V262" s="538">
        <f t="shared" si="72"/>
        <v>48</v>
      </c>
      <c r="W262" s="538">
        <f t="shared" si="73"/>
        <v>24</v>
      </c>
      <c r="X262" s="538">
        <f t="shared" si="74"/>
        <v>0</v>
      </c>
      <c r="Y262" s="538"/>
    </row>
    <row r="263" spans="1:25">
      <c r="A263" s="430">
        <f>IF(B263&lt;&gt;"",SUBTOTAL(103,$B$7:$B263),"")</f>
        <v>255</v>
      </c>
      <c r="B263" s="538">
        <v>16</v>
      </c>
      <c r="C263" s="517" t="s">
        <v>641</v>
      </c>
      <c r="D263" s="639" t="s">
        <v>642</v>
      </c>
      <c r="E263" s="519">
        <v>2</v>
      </c>
      <c r="F263" s="486" t="s">
        <v>252</v>
      </c>
      <c r="G263" s="538" t="s">
        <v>241</v>
      </c>
      <c r="H263" s="650" t="s">
        <v>242</v>
      </c>
      <c r="I263" s="538">
        <v>24</v>
      </c>
      <c r="J263" s="538">
        <v>12</v>
      </c>
      <c r="K263" s="538"/>
      <c r="L263" s="538"/>
      <c r="M263" s="501">
        <f t="shared" si="71"/>
        <v>36</v>
      </c>
      <c r="N263" s="566">
        <v>2</v>
      </c>
      <c r="O263" s="501">
        <f t="shared" si="60"/>
        <v>72</v>
      </c>
      <c r="P263" s="569"/>
      <c r="Q263" s="523">
        <v>60</v>
      </c>
      <c r="R263" s="486" t="s">
        <v>424</v>
      </c>
      <c r="S263" s="574" t="s">
        <v>643</v>
      </c>
      <c r="T263" s="497"/>
      <c r="U263" s="409" t="s">
        <v>624</v>
      </c>
      <c r="V263" s="538">
        <f t="shared" si="72"/>
        <v>48</v>
      </c>
      <c r="W263" s="538">
        <f t="shared" si="73"/>
        <v>24</v>
      </c>
      <c r="X263" s="538">
        <f t="shared" si="74"/>
        <v>0</v>
      </c>
      <c r="Y263" s="538"/>
    </row>
    <row r="264" spans="1:25">
      <c r="A264" s="430">
        <f>IF(B264&lt;&gt;"",SUBTOTAL(103,$B$7:$B264),"")</f>
        <v>256</v>
      </c>
      <c r="B264" s="538">
        <v>16</v>
      </c>
      <c r="C264" s="651" t="s">
        <v>641</v>
      </c>
      <c r="D264" s="566" t="s">
        <v>642</v>
      </c>
      <c r="E264" s="486">
        <v>2</v>
      </c>
      <c r="F264" s="486" t="s">
        <v>252</v>
      </c>
      <c r="G264" s="538" t="s">
        <v>241</v>
      </c>
      <c r="H264" s="532" t="s">
        <v>242</v>
      </c>
      <c r="I264" s="538">
        <v>24</v>
      </c>
      <c r="J264" s="538">
        <v>12</v>
      </c>
      <c r="K264" s="538"/>
      <c r="L264" s="538"/>
      <c r="M264" s="501">
        <f t="shared" si="71"/>
        <v>36</v>
      </c>
      <c r="N264" s="566">
        <v>1</v>
      </c>
      <c r="O264" s="501">
        <f t="shared" si="60"/>
        <v>36</v>
      </c>
      <c r="P264" s="569"/>
      <c r="Q264" s="523">
        <v>60</v>
      </c>
      <c r="R264" s="486" t="s">
        <v>644</v>
      </c>
      <c r="S264" s="574"/>
      <c r="T264" s="497"/>
      <c r="U264" s="409" t="s">
        <v>624</v>
      </c>
      <c r="V264" s="538">
        <f t="shared" si="72"/>
        <v>24</v>
      </c>
      <c r="W264" s="538">
        <f t="shared" si="73"/>
        <v>12</v>
      </c>
      <c r="X264" s="538">
        <f t="shared" si="74"/>
        <v>0</v>
      </c>
      <c r="Y264" s="538"/>
    </row>
    <row r="265" spans="1:25">
      <c r="A265" s="430">
        <f>IF(B265&lt;&gt;"",SUBTOTAL(103,$B$7:$B265),"")</f>
        <v>257</v>
      </c>
      <c r="B265" s="538">
        <v>16</v>
      </c>
      <c r="C265" s="521" t="s">
        <v>640</v>
      </c>
      <c r="D265" s="519" t="s">
        <v>629</v>
      </c>
      <c r="E265" s="519">
        <v>2</v>
      </c>
      <c r="F265" s="486" t="s">
        <v>252</v>
      </c>
      <c r="G265" s="538" t="s">
        <v>241</v>
      </c>
      <c r="H265" s="519" t="s">
        <v>242</v>
      </c>
      <c r="I265" s="538">
        <v>24</v>
      </c>
      <c r="J265" s="538">
        <v>12</v>
      </c>
      <c r="K265" s="538"/>
      <c r="L265" s="538"/>
      <c r="M265" s="501">
        <f t="shared" si="71"/>
        <v>36</v>
      </c>
      <c r="N265" s="566">
        <v>1</v>
      </c>
      <c r="O265" s="501">
        <f t="shared" si="60"/>
        <v>36</v>
      </c>
      <c r="P265" s="569"/>
      <c r="Q265" s="523">
        <v>60</v>
      </c>
      <c r="R265" s="486" t="s">
        <v>584</v>
      </c>
      <c r="S265" s="574"/>
      <c r="T265" s="497"/>
      <c r="U265" s="409" t="s">
        <v>624</v>
      </c>
      <c r="V265" s="538">
        <f t="shared" si="72"/>
        <v>24</v>
      </c>
      <c r="W265" s="538">
        <f t="shared" si="73"/>
        <v>12</v>
      </c>
      <c r="X265" s="538">
        <f t="shared" si="74"/>
        <v>0</v>
      </c>
      <c r="Y265" s="538"/>
    </row>
    <row r="266" spans="1:25">
      <c r="A266" s="430">
        <f>IF(B266&lt;&gt;"",SUBTOTAL(103,$B$7:$B266),"")</f>
        <v>258</v>
      </c>
      <c r="B266" s="538">
        <v>16</v>
      </c>
      <c r="C266" s="518" t="s">
        <v>641</v>
      </c>
      <c r="D266" s="519" t="s">
        <v>642</v>
      </c>
      <c r="E266" s="519">
        <v>2</v>
      </c>
      <c r="F266" s="486" t="s">
        <v>252</v>
      </c>
      <c r="G266" s="538" t="s">
        <v>241</v>
      </c>
      <c r="H266" s="650" t="s">
        <v>242</v>
      </c>
      <c r="I266" s="538">
        <v>24</v>
      </c>
      <c r="J266" s="538">
        <v>12</v>
      </c>
      <c r="K266" s="538"/>
      <c r="L266" s="538"/>
      <c r="M266" s="501">
        <f t="shared" si="71"/>
        <v>36</v>
      </c>
      <c r="N266" s="567">
        <v>2</v>
      </c>
      <c r="O266" s="501">
        <f t="shared" ref="O266:O329" si="75">V266+W266+X266+Y266</f>
        <v>72</v>
      </c>
      <c r="P266" s="569"/>
      <c r="Q266" s="523">
        <v>60</v>
      </c>
      <c r="R266" s="486" t="s">
        <v>279</v>
      </c>
      <c r="S266" s="577"/>
      <c r="T266" s="497"/>
      <c r="U266" s="409" t="s">
        <v>624</v>
      </c>
      <c r="V266" s="538">
        <f t="shared" si="72"/>
        <v>48</v>
      </c>
      <c r="W266" s="538">
        <f t="shared" si="73"/>
        <v>24</v>
      </c>
      <c r="X266" s="538">
        <f t="shared" si="74"/>
        <v>0</v>
      </c>
      <c r="Y266" s="538"/>
    </row>
    <row r="267" spans="1:25">
      <c r="A267" s="430">
        <f>IF(B267&lt;&gt;"",SUBTOTAL(103,$B$7:$B267),"")</f>
        <v>259</v>
      </c>
      <c r="B267" s="538">
        <v>16</v>
      </c>
      <c r="C267" s="528" t="s">
        <v>641</v>
      </c>
      <c r="D267" s="529" t="s">
        <v>645</v>
      </c>
      <c r="E267" s="530">
        <v>2</v>
      </c>
      <c r="F267" s="527" t="s">
        <v>252</v>
      </c>
      <c r="G267" s="538" t="s">
        <v>241</v>
      </c>
      <c r="H267" s="652" t="s">
        <v>242</v>
      </c>
      <c r="I267" s="538">
        <v>24</v>
      </c>
      <c r="J267" s="538">
        <v>12</v>
      </c>
      <c r="K267" s="538"/>
      <c r="L267" s="538"/>
      <c r="M267" s="501">
        <f t="shared" si="71"/>
        <v>36</v>
      </c>
      <c r="N267" s="519">
        <v>1</v>
      </c>
      <c r="O267" s="501">
        <f t="shared" si="75"/>
        <v>36</v>
      </c>
      <c r="P267" s="569"/>
      <c r="Q267" s="519">
        <v>61</v>
      </c>
      <c r="R267" s="578" t="s">
        <v>285</v>
      </c>
      <c r="S267" s="579"/>
      <c r="T267" s="497"/>
      <c r="U267" s="409" t="s">
        <v>624</v>
      </c>
      <c r="V267" s="538">
        <f t="shared" si="72"/>
        <v>24</v>
      </c>
      <c r="W267" s="538">
        <f t="shared" si="73"/>
        <v>12</v>
      </c>
      <c r="X267" s="538">
        <f t="shared" si="74"/>
        <v>0</v>
      </c>
      <c r="Y267" s="538"/>
    </row>
    <row r="268" spans="1:25">
      <c r="A268" s="430">
        <f>IF(B268&lt;&gt;"",SUBTOTAL(103,$B$7:$B268),"")</f>
        <v>260</v>
      </c>
      <c r="B268" s="538">
        <v>16</v>
      </c>
      <c r="C268" s="542" t="s">
        <v>641</v>
      </c>
      <c r="D268" s="532" t="s">
        <v>645</v>
      </c>
      <c r="E268" s="532">
        <v>2</v>
      </c>
      <c r="F268" s="533" t="s">
        <v>252</v>
      </c>
      <c r="G268" s="538" t="s">
        <v>241</v>
      </c>
      <c r="H268" s="532" t="s">
        <v>242</v>
      </c>
      <c r="I268" s="538">
        <v>24</v>
      </c>
      <c r="J268" s="538">
        <v>12</v>
      </c>
      <c r="K268" s="538"/>
      <c r="L268" s="538"/>
      <c r="M268" s="501">
        <f t="shared" si="71"/>
        <v>36</v>
      </c>
      <c r="N268" s="519">
        <v>1</v>
      </c>
      <c r="O268" s="501">
        <f t="shared" si="75"/>
        <v>36</v>
      </c>
      <c r="P268" s="569"/>
      <c r="Q268" s="519">
        <v>61</v>
      </c>
      <c r="R268" s="578" t="s">
        <v>424</v>
      </c>
      <c r="S268" s="579"/>
      <c r="T268" s="497"/>
      <c r="U268" s="409" t="s">
        <v>624</v>
      </c>
      <c r="V268" s="538">
        <f t="shared" si="72"/>
        <v>24</v>
      </c>
      <c r="W268" s="538">
        <f t="shared" si="73"/>
        <v>12</v>
      </c>
      <c r="X268" s="538">
        <f t="shared" si="74"/>
        <v>0</v>
      </c>
      <c r="Y268" s="538"/>
    </row>
    <row r="269" spans="1:25">
      <c r="A269" s="430">
        <f>IF(B269&lt;&gt;"",SUBTOTAL(103,$B$7:$B269),"")</f>
        <v>261</v>
      </c>
      <c r="B269" s="538">
        <v>16</v>
      </c>
      <c r="C269" s="653" t="s">
        <v>641</v>
      </c>
      <c r="D269" s="532" t="s">
        <v>645</v>
      </c>
      <c r="E269" s="654">
        <v>2</v>
      </c>
      <c r="F269" s="533" t="s">
        <v>252</v>
      </c>
      <c r="G269" s="538" t="s">
        <v>241</v>
      </c>
      <c r="H269" s="654" t="s">
        <v>242</v>
      </c>
      <c r="I269" s="538">
        <v>24</v>
      </c>
      <c r="J269" s="538">
        <v>12</v>
      </c>
      <c r="K269" s="538"/>
      <c r="L269" s="538"/>
      <c r="M269" s="501">
        <f t="shared" si="71"/>
        <v>36</v>
      </c>
      <c r="N269" s="519">
        <v>1</v>
      </c>
      <c r="O269" s="501">
        <f t="shared" si="75"/>
        <v>36</v>
      </c>
      <c r="P269" s="569"/>
      <c r="Q269" s="519">
        <v>61</v>
      </c>
      <c r="R269" s="578" t="s">
        <v>644</v>
      </c>
      <c r="S269" s="579" t="s">
        <v>646</v>
      </c>
      <c r="T269" s="497"/>
      <c r="U269" s="409" t="s">
        <v>624</v>
      </c>
      <c r="V269" s="538">
        <f t="shared" si="72"/>
        <v>24</v>
      </c>
      <c r="W269" s="538">
        <f t="shared" si="73"/>
        <v>12</v>
      </c>
      <c r="X269" s="538">
        <f t="shared" si="74"/>
        <v>0</v>
      </c>
      <c r="Y269" s="538"/>
    </row>
    <row r="270" spans="1:25">
      <c r="A270" s="430">
        <f>IF(B270&lt;&gt;"",SUBTOTAL(103,$B$7:$B270),"")</f>
        <v>262</v>
      </c>
      <c r="B270" s="538">
        <v>16</v>
      </c>
      <c r="C270" s="655" t="s">
        <v>641</v>
      </c>
      <c r="D270" s="532" t="s">
        <v>645</v>
      </c>
      <c r="E270" s="532">
        <v>2</v>
      </c>
      <c r="F270" s="533" t="s">
        <v>252</v>
      </c>
      <c r="G270" s="538" t="s">
        <v>241</v>
      </c>
      <c r="H270" s="532" t="s">
        <v>242</v>
      </c>
      <c r="I270" s="538">
        <v>24</v>
      </c>
      <c r="J270" s="538">
        <v>12</v>
      </c>
      <c r="K270" s="538"/>
      <c r="L270" s="538"/>
      <c r="M270" s="501">
        <f t="shared" si="71"/>
        <v>36</v>
      </c>
      <c r="N270" s="519">
        <v>2</v>
      </c>
      <c r="O270" s="501">
        <f t="shared" si="75"/>
        <v>72</v>
      </c>
      <c r="P270" s="569"/>
      <c r="Q270" s="519">
        <v>61</v>
      </c>
      <c r="R270" s="578" t="s">
        <v>276</v>
      </c>
      <c r="S270" s="579" t="s">
        <v>647</v>
      </c>
      <c r="T270" s="497"/>
      <c r="U270" s="409" t="s">
        <v>624</v>
      </c>
      <c r="V270" s="538">
        <f t="shared" si="72"/>
        <v>48</v>
      </c>
      <c r="W270" s="538">
        <f t="shared" si="73"/>
        <v>24</v>
      </c>
      <c r="X270" s="538">
        <f t="shared" si="74"/>
        <v>0</v>
      </c>
      <c r="Y270" s="538"/>
    </row>
    <row r="271" spans="1:25">
      <c r="A271" s="430">
        <f>IF(B271&lt;&gt;"",SUBTOTAL(103,$B$7:$B271),"")</f>
        <v>263</v>
      </c>
      <c r="B271" s="538">
        <v>16</v>
      </c>
      <c r="C271" s="531" t="s">
        <v>625</v>
      </c>
      <c r="D271" s="532" t="s">
        <v>626</v>
      </c>
      <c r="E271" s="532">
        <v>3</v>
      </c>
      <c r="F271" s="532" t="s">
        <v>252</v>
      </c>
      <c r="G271" s="538" t="s">
        <v>247</v>
      </c>
      <c r="H271" s="532" t="s">
        <v>262</v>
      </c>
      <c r="I271" s="538">
        <v>36</v>
      </c>
      <c r="J271" s="538">
        <v>18</v>
      </c>
      <c r="K271" s="538"/>
      <c r="L271" s="538"/>
      <c r="M271" s="501">
        <f t="shared" si="71"/>
        <v>54</v>
      </c>
      <c r="N271" s="519">
        <v>1</v>
      </c>
      <c r="O271" s="501">
        <f t="shared" si="75"/>
        <v>54</v>
      </c>
      <c r="P271" s="569"/>
      <c r="Q271" s="519">
        <v>61</v>
      </c>
      <c r="R271" s="578" t="s">
        <v>453</v>
      </c>
      <c r="S271" s="579"/>
      <c r="T271" s="497"/>
      <c r="U271" s="409"/>
      <c r="V271" s="538">
        <f t="shared" si="72"/>
        <v>36</v>
      </c>
      <c r="W271" s="538">
        <f t="shared" si="73"/>
        <v>18</v>
      </c>
      <c r="X271" s="538">
        <f t="shared" si="74"/>
        <v>0</v>
      </c>
      <c r="Y271" s="538"/>
    </row>
    <row r="272" spans="1:25">
      <c r="A272" s="430">
        <f>IF(B272&lt;&gt;"",SUBTOTAL(103,$B$7:$B272),"")</f>
        <v>264</v>
      </c>
      <c r="B272" s="538">
        <v>16</v>
      </c>
      <c r="C272" s="656" t="s">
        <v>641</v>
      </c>
      <c r="D272" s="657" t="s">
        <v>642</v>
      </c>
      <c r="E272" s="658">
        <v>2</v>
      </c>
      <c r="F272" s="659" t="s">
        <v>252</v>
      </c>
      <c r="G272" s="538" t="s">
        <v>241</v>
      </c>
      <c r="H272" s="658" t="s">
        <v>242</v>
      </c>
      <c r="I272" s="538">
        <v>24</v>
      </c>
      <c r="J272" s="538">
        <v>12</v>
      </c>
      <c r="K272" s="538"/>
      <c r="L272" s="538"/>
      <c r="M272" s="501">
        <f t="shared" si="71"/>
        <v>36</v>
      </c>
      <c r="N272" s="674">
        <v>1</v>
      </c>
      <c r="O272" s="501">
        <f t="shared" si="75"/>
        <v>36</v>
      </c>
      <c r="P272" s="569"/>
      <c r="Q272" s="674">
        <v>61</v>
      </c>
      <c r="R272" s="675" t="s">
        <v>627</v>
      </c>
      <c r="S272" s="676"/>
      <c r="T272" s="497"/>
      <c r="U272" s="409"/>
      <c r="V272" s="538">
        <f t="shared" si="72"/>
        <v>24</v>
      </c>
      <c r="W272" s="538">
        <f t="shared" si="73"/>
        <v>12</v>
      </c>
      <c r="X272" s="538">
        <f t="shared" si="74"/>
        <v>0</v>
      </c>
      <c r="Y272" s="538"/>
    </row>
    <row r="273" spans="1:25">
      <c r="A273" s="430">
        <f>IF(B273&lt;&gt;"",SUBTOTAL(103,$B$7:$B273),"")</f>
        <v>265</v>
      </c>
      <c r="B273" s="538">
        <v>16</v>
      </c>
      <c r="C273" s="542" t="s">
        <v>648</v>
      </c>
      <c r="D273" s="532" t="s">
        <v>642</v>
      </c>
      <c r="E273" s="532">
        <v>2</v>
      </c>
      <c r="F273" s="532" t="s">
        <v>252</v>
      </c>
      <c r="G273" s="538" t="s">
        <v>241</v>
      </c>
      <c r="H273" s="532" t="s">
        <v>242</v>
      </c>
      <c r="I273" s="538">
        <v>24</v>
      </c>
      <c r="J273" s="538">
        <v>12</v>
      </c>
      <c r="K273" s="538"/>
      <c r="L273" s="538"/>
      <c r="M273" s="501">
        <f t="shared" si="71"/>
        <v>36</v>
      </c>
      <c r="N273" s="519">
        <v>1</v>
      </c>
      <c r="O273" s="501">
        <f t="shared" si="75"/>
        <v>36</v>
      </c>
      <c r="P273" s="569"/>
      <c r="Q273" s="519">
        <v>61</v>
      </c>
      <c r="R273" s="578" t="s">
        <v>649</v>
      </c>
      <c r="S273" s="579"/>
      <c r="T273" s="497"/>
      <c r="U273" s="409" t="s">
        <v>624</v>
      </c>
      <c r="V273" s="538">
        <f t="shared" si="72"/>
        <v>24</v>
      </c>
      <c r="W273" s="538">
        <f t="shared" si="73"/>
        <v>12</v>
      </c>
      <c r="X273" s="538">
        <f t="shared" si="74"/>
        <v>0</v>
      </c>
      <c r="Y273" s="538"/>
    </row>
    <row r="274" spans="1:25">
      <c r="A274" s="430">
        <f>IF(B274&lt;&gt;"",SUBTOTAL(103,$B$7:$B274),"")</f>
        <v>266</v>
      </c>
      <c r="B274" s="538">
        <v>16</v>
      </c>
      <c r="C274" s="536" t="s">
        <v>288</v>
      </c>
      <c r="D274" s="543"/>
      <c r="E274" s="538"/>
      <c r="F274" s="538"/>
      <c r="G274" s="538"/>
      <c r="H274" s="538"/>
      <c r="I274" s="568">
        <f t="shared" ref="I274:N274" si="76">SUM(I253:I273)</f>
        <v>574</v>
      </c>
      <c r="J274" s="568">
        <f t="shared" si="76"/>
        <v>282</v>
      </c>
      <c r="K274" s="568">
        <f t="shared" si="76"/>
        <v>5</v>
      </c>
      <c r="L274" s="568">
        <f t="shared" si="76"/>
        <v>0</v>
      </c>
      <c r="M274" s="568">
        <f t="shared" si="76"/>
        <v>861</v>
      </c>
      <c r="N274" s="568">
        <f t="shared" si="76"/>
        <v>30</v>
      </c>
      <c r="O274" s="501">
        <f t="shared" si="75"/>
        <v>1254</v>
      </c>
      <c r="P274" s="569"/>
      <c r="Q274" s="538"/>
      <c r="R274" s="538"/>
      <c r="S274" s="581"/>
      <c r="T274" s="497"/>
      <c r="U274" s="409" t="s">
        <v>624</v>
      </c>
      <c r="V274" s="568">
        <f>SUM(V253:V273)</f>
        <v>836</v>
      </c>
      <c r="W274" s="568">
        <f>SUM(W253:W273)</f>
        <v>408</v>
      </c>
      <c r="X274" s="568">
        <f>SUM(X253:X273)</f>
        <v>10</v>
      </c>
      <c r="Y274" s="568">
        <f>SUM(Y253:Y273)</f>
        <v>0</v>
      </c>
    </row>
    <row r="275" spans="1:25">
      <c r="A275" s="430">
        <f>IF(B275&lt;&gt;"",SUBTOTAL(103,$B$7:$B275),"")</f>
        <v>267</v>
      </c>
      <c r="B275" s="538">
        <v>17</v>
      </c>
      <c r="C275" s="602" t="s">
        <v>650</v>
      </c>
      <c r="D275" s="499" t="s">
        <v>651</v>
      </c>
      <c r="E275" s="500">
        <v>3</v>
      </c>
      <c r="F275" s="499" t="s">
        <v>240</v>
      </c>
      <c r="G275" s="538" t="s">
        <v>247</v>
      </c>
      <c r="H275" s="499" t="s">
        <v>262</v>
      </c>
      <c r="I275" s="538">
        <v>36</v>
      </c>
      <c r="J275" s="538">
        <v>18</v>
      </c>
      <c r="K275" s="538"/>
      <c r="L275" s="538"/>
      <c r="M275" s="501">
        <f t="shared" ref="M275:M303" si="77">I275+J275+K275</f>
        <v>54</v>
      </c>
      <c r="N275" s="566">
        <v>2</v>
      </c>
      <c r="O275" s="501">
        <f t="shared" si="75"/>
        <v>108</v>
      </c>
      <c r="P275" s="569"/>
      <c r="Q275" s="523">
        <v>58</v>
      </c>
      <c r="R275" s="499" t="s">
        <v>472</v>
      </c>
      <c r="S275" s="574"/>
      <c r="T275" s="497"/>
      <c r="U275" s="409" t="s">
        <v>652</v>
      </c>
      <c r="V275" s="538">
        <f>I275*N275</f>
        <v>72</v>
      </c>
      <c r="W275" s="538">
        <f>J275*N275</f>
        <v>36</v>
      </c>
      <c r="X275" s="538">
        <f>K275*N275</f>
        <v>0</v>
      </c>
      <c r="Y275" s="538"/>
    </row>
    <row r="276" spans="1:25">
      <c r="A276" s="430">
        <f>IF(B276&lt;&gt;"",SUBTOTAL(103,$B$7:$B276),"")</f>
        <v>268</v>
      </c>
      <c r="B276" s="538">
        <v>17</v>
      </c>
      <c r="C276" s="509" t="s">
        <v>653</v>
      </c>
      <c r="D276" s="519" t="s">
        <v>654</v>
      </c>
      <c r="E276" s="486">
        <v>3</v>
      </c>
      <c r="F276" s="486" t="s">
        <v>240</v>
      </c>
      <c r="G276" s="538" t="s">
        <v>247</v>
      </c>
      <c r="H276" s="527" t="s">
        <v>262</v>
      </c>
      <c r="I276" s="538">
        <v>36</v>
      </c>
      <c r="J276" s="538">
        <v>18</v>
      </c>
      <c r="K276" s="538"/>
      <c r="L276" s="538"/>
      <c r="M276" s="501">
        <f t="shared" si="77"/>
        <v>54</v>
      </c>
      <c r="N276" s="566">
        <v>1</v>
      </c>
      <c r="O276" s="501">
        <f t="shared" si="75"/>
        <v>54</v>
      </c>
      <c r="P276" s="569"/>
      <c r="Q276" s="523">
        <v>59</v>
      </c>
      <c r="R276" s="486" t="s">
        <v>259</v>
      </c>
      <c r="S276" s="574" t="s">
        <v>655</v>
      </c>
      <c r="T276" s="497"/>
      <c r="U276" s="409" t="s">
        <v>652</v>
      </c>
      <c r="V276" s="538">
        <f t="shared" ref="V276:V303" si="78">I276*N276</f>
        <v>36</v>
      </c>
      <c r="W276" s="538">
        <f t="shared" ref="W276:W303" si="79">J276*N276</f>
        <v>18</v>
      </c>
      <c r="X276" s="538">
        <f t="shared" ref="X276:X303" si="80">K276*N276</f>
        <v>0</v>
      </c>
      <c r="Y276" s="538"/>
    </row>
    <row r="277" spans="1:25">
      <c r="A277" s="430">
        <f>IF(B277&lt;&gt;"",SUBTOTAL(103,$B$7:$B277),"")</f>
        <v>269</v>
      </c>
      <c r="B277" s="538">
        <v>17</v>
      </c>
      <c r="C277" s="605" t="s">
        <v>656</v>
      </c>
      <c r="D277" s="519" t="s">
        <v>657</v>
      </c>
      <c r="E277" s="594">
        <v>3</v>
      </c>
      <c r="F277" s="499" t="s">
        <v>240</v>
      </c>
      <c r="G277" s="538" t="s">
        <v>247</v>
      </c>
      <c r="H277" s="594" t="s">
        <v>262</v>
      </c>
      <c r="I277" s="538">
        <v>36</v>
      </c>
      <c r="J277" s="538">
        <v>18</v>
      </c>
      <c r="K277" s="538"/>
      <c r="L277" s="538"/>
      <c r="M277" s="501">
        <f t="shared" si="77"/>
        <v>54</v>
      </c>
      <c r="N277" s="566">
        <v>1</v>
      </c>
      <c r="O277" s="501">
        <f t="shared" si="75"/>
        <v>54</v>
      </c>
      <c r="P277" s="569"/>
      <c r="Q277" s="523">
        <v>59</v>
      </c>
      <c r="R277" s="486" t="s">
        <v>472</v>
      </c>
      <c r="S277" s="574"/>
      <c r="T277" s="497"/>
      <c r="U277" s="409" t="s">
        <v>652</v>
      </c>
      <c r="V277" s="538">
        <f t="shared" si="78"/>
        <v>36</v>
      </c>
      <c r="W277" s="538">
        <f t="shared" si="79"/>
        <v>18</v>
      </c>
      <c r="X277" s="538">
        <f t="shared" si="80"/>
        <v>0</v>
      </c>
      <c r="Y277" s="538"/>
    </row>
    <row r="278" ht="16.5" spans="1:25">
      <c r="A278" s="430">
        <f>IF(B278&lt;&gt;"",SUBTOTAL(103,$B$7:$B278),"")</f>
        <v>270</v>
      </c>
      <c r="B278" s="538">
        <v>17</v>
      </c>
      <c r="C278" s="518" t="s">
        <v>658</v>
      </c>
      <c r="D278" s="508" t="s">
        <v>659</v>
      </c>
      <c r="E278" s="594">
        <v>3</v>
      </c>
      <c r="F278" s="499" t="s">
        <v>240</v>
      </c>
      <c r="G278" s="538" t="s">
        <v>247</v>
      </c>
      <c r="H278" s="660" t="s">
        <v>262</v>
      </c>
      <c r="I278" s="538">
        <v>36</v>
      </c>
      <c r="J278" s="538">
        <v>18</v>
      </c>
      <c r="K278" s="538"/>
      <c r="L278" s="538"/>
      <c r="M278" s="501">
        <f t="shared" si="77"/>
        <v>54</v>
      </c>
      <c r="N278" s="566">
        <v>1</v>
      </c>
      <c r="O278" s="501">
        <f t="shared" si="75"/>
        <v>54</v>
      </c>
      <c r="P278" s="569"/>
      <c r="Q278" s="523">
        <v>59</v>
      </c>
      <c r="R278" s="486" t="s">
        <v>295</v>
      </c>
      <c r="S278" s="574"/>
      <c r="T278" s="497"/>
      <c r="U278" s="409" t="s">
        <v>652</v>
      </c>
      <c r="V278" s="538">
        <f t="shared" si="78"/>
        <v>36</v>
      </c>
      <c r="W278" s="538">
        <f t="shared" si="79"/>
        <v>18</v>
      </c>
      <c r="X278" s="538">
        <f t="shared" si="80"/>
        <v>0</v>
      </c>
      <c r="Y278" s="538"/>
    </row>
    <row r="279" spans="1:25">
      <c r="A279" s="430">
        <f>IF(B279&lt;&gt;"",SUBTOTAL(103,$B$7:$B279),"")</f>
        <v>271</v>
      </c>
      <c r="B279" s="538">
        <v>17</v>
      </c>
      <c r="C279" s="517" t="s">
        <v>653</v>
      </c>
      <c r="D279" s="519" t="s">
        <v>654</v>
      </c>
      <c r="E279" s="486">
        <v>3</v>
      </c>
      <c r="F279" s="486" t="s">
        <v>240</v>
      </c>
      <c r="G279" s="538" t="s">
        <v>247</v>
      </c>
      <c r="H279" s="519" t="s">
        <v>262</v>
      </c>
      <c r="I279" s="538">
        <v>36</v>
      </c>
      <c r="J279" s="538">
        <v>18</v>
      </c>
      <c r="K279" s="538"/>
      <c r="L279" s="538"/>
      <c r="M279" s="501">
        <f t="shared" si="77"/>
        <v>54</v>
      </c>
      <c r="N279" s="566">
        <v>1</v>
      </c>
      <c r="O279" s="501">
        <f t="shared" si="75"/>
        <v>54</v>
      </c>
      <c r="P279" s="569"/>
      <c r="Q279" s="523">
        <v>60</v>
      </c>
      <c r="R279" s="486" t="s">
        <v>259</v>
      </c>
      <c r="S279" s="574" t="s">
        <v>256</v>
      </c>
      <c r="T279" s="497"/>
      <c r="U279" s="409" t="s">
        <v>652</v>
      </c>
      <c r="V279" s="538">
        <f t="shared" si="78"/>
        <v>36</v>
      </c>
      <c r="W279" s="538">
        <f t="shared" si="79"/>
        <v>18</v>
      </c>
      <c r="X279" s="538">
        <f t="shared" si="80"/>
        <v>0</v>
      </c>
      <c r="Y279" s="538"/>
    </row>
    <row r="280" spans="1:25">
      <c r="A280" s="430">
        <f>IF(B280&lt;&gt;"",SUBTOTAL(103,$B$7:$B280),"")</f>
        <v>272</v>
      </c>
      <c r="B280" s="538">
        <v>17</v>
      </c>
      <c r="C280" s="521" t="s">
        <v>653</v>
      </c>
      <c r="D280" s="519" t="s">
        <v>654</v>
      </c>
      <c r="E280" s="486">
        <v>3</v>
      </c>
      <c r="F280" s="522" t="s">
        <v>240</v>
      </c>
      <c r="G280" s="538" t="s">
        <v>247</v>
      </c>
      <c r="H280" s="519" t="s">
        <v>262</v>
      </c>
      <c r="I280" s="538">
        <v>36</v>
      </c>
      <c r="J280" s="538">
        <v>18</v>
      </c>
      <c r="K280" s="538"/>
      <c r="L280" s="538"/>
      <c r="M280" s="501">
        <f t="shared" si="77"/>
        <v>54</v>
      </c>
      <c r="N280" s="566">
        <v>2</v>
      </c>
      <c r="O280" s="501">
        <f t="shared" si="75"/>
        <v>108</v>
      </c>
      <c r="P280" s="569"/>
      <c r="Q280" s="523">
        <v>60</v>
      </c>
      <c r="R280" s="486" t="s">
        <v>183</v>
      </c>
      <c r="S280" s="574" t="s">
        <v>382</v>
      </c>
      <c r="T280" s="497"/>
      <c r="U280" s="409" t="s">
        <v>652</v>
      </c>
      <c r="V280" s="538">
        <f t="shared" si="78"/>
        <v>72</v>
      </c>
      <c r="W280" s="538">
        <f t="shared" si="79"/>
        <v>36</v>
      </c>
      <c r="X280" s="538">
        <f t="shared" si="80"/>
        <v>0</v>
      </c>
      <c r="Y280" s="538"/>
    </row>
    <row r="281" spans="1:25">
      <c r="A281" s="430">
        <f>IF(B281&lt;&gt;"",SUBTOTAL(103,$B$7:$B281),"")</f>
        <v>273</v>
      </c>
      <c r="B281" s="538">
        <v>17</v>
      </c>
      <c r="C281" s="521" t="s">
        <v>653</v>
      </c>
      <c r="D281" s="519" t="s">
        <v>654</v>
      </c>
      <c r="E281" s="519">
        <v>3</v>
      </c>
      <c r="F281" s="486" t="s">
        <v>252</v>
      </c>
      <c r="G281" s="538" t="s">
        <v>247</v>
      </c>
      <c r="H281" s="519" t="s">
        <v>262</v>
      </c>
      <c r="I281" s="538">
        <v>36</v>
      </c>
      <c r="J281" s="538">
        <v>18</v>
      </c>
      <c r="K281" s="538"/>
      <c r="L281" s="538"/>
      <c r="M281" s="501">
        <f t="shared" si="77"/>
        <v>54</v>
      </c>
      <c r="N281" s="566">
        <v>1</v>
      </c>
      <c r="O281" s="501">
        <f t="shared" si="75"/>
        <v>54</v>
      </c>
      <c r="P281" s="569"/>
      <c r="Q281" s="523">
        <v>60</v>
      </c>
      <c r="R281" s="486" t="s">
        <v>497</v>
      </c>
      <c r="S281" s="574" t="s">
        <v>660</v>
      </c>
      <c r="T281" s="497"/>
      <c r="U281" s="409" t="s">
        <v>652</v>
      </c>
      <c r="V281" s="538">
        <f t="shared" si="78"/>
        <v>36</v>
      </c>
      <c r="W281" s="538">
        <f t="shared" si="79"/>
        <v>18</v>
      </c>
      <c r="X281" s="538">
        <f t="shared" si="80"/>
        <v>0</v>
      </c>
      <c r="Y281" s="538"/>
    </row>
    <row r="282" spans="1:25">
      <c r="A282" s="430">
        <f>IF(B282&lt;&gt;"",SUBTOTAL(103,$B$7:$B282),"")</f>
        <v>274</v>
      </c>
      <c r="B282" s="497">
        <v>17</v>
      </c>
      <c r="C282" s="518" t="s">
        <v>653</v>
      </c>
      <c r="D282" s="519" t="s">
        <v>654</v>
      </c>
      <c r="E282" s="486">
        <v>3</v>
      </c>
      <c r="F282" s="486" t="s">
        <v>252</v>
      </c>
      <c r="G282" s="538" t="s">
        <v>247</v>
      </c>
      <c r="H282" s="486" t="s">
        <v>262</v>
      </c>
      <c r="I282" s="538">
        <v>36</v>
      </c>
      <c r="J282" s="538">
        <v>18</v>
      </c>
      <c r="K282" s="538"/>
      <c r="L282" s="538"/>
      <c r="M282" s="501">
        <f t="shared" si="77"/>
        <v>54</v>
      </c>
      <c r="N282" s="566">
        <v>1</v>
      </c>
      <c r="O282" s="501">
        <f t="shared" si="75"/>
        <v>54</v>
      </c>
      <c r="P282" s="569"/>
      <c r="Q282" s="523">
        <v>60</v>
      </c>
      <c r="R282" s="486" t="s">
        <v>484</v>
      </c>
      <c r="S282" s="677" t="s">
        <v>275</v>
      </c>
      <c r="T282" s="497"/>
      <c r="U282" s="409" t="s">
        <v>652</v>
      </c>
      <c r="V282" s="538">
        <f t="shared" si="78"/>
        <v>36</v>
      </c>
      <c r="W282" s="538">
        <f t="shared" si="79"/>
        <v>18</v>
      </c>
      <c r="X282" s="538">
        <f t="shared" si="80"/>
        <v>0</v>
      </c>
      <c r="Y282" s="538"/>
    </row>
    <row r="283" spans="1:25">
      <c r="A283" s="430">
        <f>IF(B283&lt;&gt;"",SUBTOTAL(103,$B$7:$B283),"")</f>
        <v>275</v>
      </c>
      <c r="B283" s="538">
        <v>17</v>
      </c>
      <c r="C283" s="518" t="s">
        <v>653</v>
      </c>
      <c r="D283" s="600" t="s">
        <v>654</v>
      </c>
      <c r="E283" s="523">
        <v>3</v>
      </c>
      <c r="F283" s="522" t="s">
        <v>240</v>
      </c>
      <c r="G283" s="538" t="s">
        <v>247</v>
      </c>
      <c r="H283" s="661" t="s">
        <v>262</v>
      </c>
      <c r="I283" s="538">
        <v>36</v>
      </c>
      <c r="J283" s="538">
        <v>18</v>
      </c>
      <c r="K283" s="538"/>
      <c r="L283" s="538"/>
      <c r="M283" s="501">
        <f t="shared" si="77"/>
        <v>54</v>
      </c>
      <c r="N283" s="566">
        <v>2</v>
      </c>
      <c r="O283" s="501">
        <f t="shared" si="75"/>
        <v>108</v>
      </c>
      <c r="P283" s="569"/>
      <c r="Q283" s="523">
        <v>60</v>
      </c>
      <c r="R283" s="486" t="s">
        <v>273</v>
      </c>
      <c r="S283" s="574" t="s">
        <v>661</v>
      </c>
      <c r="T283" s="497"/>
      <c r="U283" s="409" t="s">
        <v>652</v>
      </c>
      <c r="V283" s="538">
        <f t="shared" si="78"/>
        <v>72</v>
      </c>
      <c r="W283" s="538">
        <f t="shared" si="79"/>
        <v>36</v>
      </c>
      <c r="X283" s="538">
        <f t="shared" si="80"/>
        <v>0</v>
      </c>
      <c r="Y283" s="538"/>
    </row>
    <row r="284" spans="1:25">
      <c r="A284" s="430">
        <f>IF(B284&lt;&gt;"",SUBTOTAL(103,$B$7:$B284),"")</f>
        <v>276</v>
      </c>
      <c r="B284" s="538">
        <v>17</v>
      </c>
      <c r="C284" s="517" t="s">
        <v>650</v>
      </c>
      <c r="D284" s="639" t="s">
        <v>651</v>
      </c>
      <c r="E284" s="486">
        <v>3</v>
      </c>
      <c r="F284" s="486" t="s">
        <v>252</v>
      </c>
      <c r="G284" s="538" t="s">
        <v>247</v>
      </c>
      <c r="H284" s="650" t="s">
        <v>262</v>
      </c>
      <c r="I284" s="538">
        <v>36</v>
      </c>
      <c r="J284" s="538">
        <v>18</v>
      </c>
      <c r="K284" s="538"/>
      <c r="L284" s="538"/>
      <c r="M284" s="501">
        <f t="shared" si="77"/>
        <v>54</v>
      </c>
      <c r="N284" s="566">
        <v>1</v>
      </c>
      <c r="O284" s="501">
        <f t="shared" si="75"/>
        <v>54</v>
      </c>
      <c r="P284" s="569"/>
      <c r="Q284" s="523">
        <v>60</v>
      </c>
      <c r="R284" s="486" t="s">
        <v>424</v>
      </c>
      <c r="S284" s="574" t="s">
        <v>662</v>
      </c>
      <c r="T284" s="497"/>
      <c r="U284" s="409" t="s">
        <v>652</v>
      </c>
      <c r="V284" s="538">
        <f t="shared" si="78"/>
        <v>36</v>
      </c>
      <c r="W284" s="538">
        <f t="shared" si="79"/>
        <v>18</v>
      </c>
      <c r="X284" s="538">
        <f t="shared" si="80"/>
        <v>0</v>
      </c>
      <c r="Y284" s="538"/>
    </row>
    <row r="285" spans="1:25">
      <c r="A285" s="430">
        <f>IF(B285&lt;&gt;"",SUBTOTAL(103,$B$7:$B285),"")</f>
        <v>277</v>
      </c>
      <c r="B285" s="538">
        <v>17</v>
      </c>
      <c r="C285" s="517" t="s">
        <v>663</v>
      </c>
      <c r="D285" s="639" t="s">
        <v>664</v>
      </c>
      <c r="E285" s="486">
        <v>3</v>
      </c>
      <c r="F285" s="486" t="s">
        <v>252</v>
      </c>
      <c r="G285" s="538" t="s">
        <v>247</v>
      </c>
      <c r="H285" s="650" t="s">
        <v>262</v>
      </c>
      <c r="I285" s="538">
        <v>36</v>
      </c>
      <c r="J285" s="538">
        <v>18</v>
      </c>
      <c r="K285" s="538"/>
      <c r="L285" s="538"/>
      <c r="M285" s="501">
        <f t="shared" si="77"/>
        <v>54</v>
      </c>
      <c r="N285" s="566">
        <v>1</v>
      </c>
      <c r="O285" s="501">
        <f t="shared" si="75"/>
        <v>54</v>
      </c>
      <c r="P285" s="569"/>
      <c r="Q285" s="523">
        <v>60</v>
      </c>
      <c r="R285" s="486" t="s">
        <v>424</v>
      </c>
      <c r="S285" s="574"/>
      <c r="T285" s="497"/>
      <c r="U285" s="409" t="s">
        <v>652</v>
      </c>
      <c r="V285" s="538">
        <f t="shared" si="78"/>
        <v>36</v>
      </c>
      <c r="W285" s="538">
        <f t="shared" si="79"/>
        <v>18</v>
      </c>
      <c r="X285" s="538">
        <f t="shared" si="80"/>
        <v>0</v>
      </c>
      <c r="Y285" s="538"/>
    </row>
    <row r="286" spans="1:25">
      <c r="A286" s="430">
        <f>IF(B286&lt;&gt;"",SUBTOTAL(103,$B$7:$B286),"")</f>
        <v>278</v>
      </c>
      <c r="B286" s="538">
        <v>17</v>
      </c>
      <c r="C286" s="517" t="s">
        <v>653</v>
      </c>
      <c r="D286" s="639" t="s">
        <v>654</v>
      </c>
      <c r="E286" s="486">
        <v>3</v>
      </c>
      <c r="F286" s="522" t="s">
        <v>240</v>
      </c>
      <c r="G286" s="538" t="s">
        <v>247</v>
      </c>
      <c r="H286" s="519" t="s">
        <v>262</v>
      </c>
      <c r="I286" s="538">
        <v>36</v>
      </c>
      <c r="J286" s="538">
        <v>18</v>
      </c>
      <c r="K286" s="538"/>
      <c r="L286" s="538"/>
      <c r="M286" s="501">
        <f t="shared" si="77"/>
        <v>54</v>
      </c>
      <c r="N286" s="566">
        <v>1</v>
      </c>
      <c r="O286" s="501">
        <f t="shared" si="75"/>
        <v>54</v>
      </c>
      <c r="P286" s="569"/>
      <c r="Q286" s="523">
        <v>60</v>
      </c>
      <c r="R286" s="486" t="s">
        <v>399</v>
      </c>
      <c r="S286" s="574" t="s">
        <v>581</v>
      </c>
      <c r="T286" s="497"/>
      <c r="U286" s="409" t="s">
        <v>652</v>
      </c>
      <c r="V286" s="538">
        <f t="shared" si="78"/>
        <v>36</v>
      </c>
      <c r="W286" s="538">
        <f t="shared" si="79"/>
        <v>18</v>
      </c>
      <c r="X286" s="538">
        <f t="shared" si="80"/>
        <v>0</v>
      </c>
      <c r="Y286" s="538"/>
    </row>
    <row r="287" spans="1:25">
      <c r="A287" s="430">
        <f>IF(B287&lt;&gt;"",SUBTOTAL(103,$B$7:$B287),"")</f>
        <v>279</v>
      </c>
      <c r="B287" s="538">
        <v>17</v>
      </c>
      <c r="C287" s="518" t="s">
        <v>653</v>
      </c>
      <c r="D287" s="519" t="s">
        <v>654</v>
      </c>
      <c r="E287" s="639">
        <v>3</v>
      </c>
      <c r="F287" s="522" t="s">
        <v>240</v>
      </c>
      <c r="G287" s="538" t="s">
        <v>247</v>
      </c>
      <c r="H287" s="639" t="s">
        <v>262</v>
      </c>
      <c r="I287" s="538">
        <v>36</v>
      </c>
      <c r="J287" s="538">
        <v>18</v>
      </c>
      <c r="K287" s="538"/>
      <c r="L287" s="538"/>
      <c r="M287" s="501">
        <f t="shared" si="77"/>
        <v>54</v>
      </c>
      <c r="N287" s="566">
        <v>3</v>
      </c>
      <c r="O287" s="501">
        <f t="shared" si="75"/>
        <v>162</v>
      </c>
      <c r="P287" s="569"/>
      <c r="Q287" s="523">
        <v>60</v>
      </c>
      <c r="R287" s="486" t="s">
        <v>472</v>
      </c>
      <c r="S287" s="574" t="s">
        <v>665</v>
      </c>
      <c r="T287" s="497"/>
      <c r="U287" s="409" t="s">
        <v>652</v>
      </c>
      <c r="V287" s="538">
        <f t="shared" si="78"/>
        <v>108</v>
      </c>
      <c r="W287" s="538">
        <f t="shared" si="79"/>
        <v>54</v>
      </c>
      <c r="X287" s="538">
        <f t="shared" si="80"/>
        <v>0</v>
      </c>
      <c r="Y287" s="538"/>
    </row>
    <row r="288" spans="1:25">
      <c r="A288" s="430">
        <f>IF(B288&lt;&gt;"",SUBTOTAL(103,$B$7:$B288),"")</f>
        <v>280</v>
      </c>
      <c r="B288" s="538">
        <v>17</v>
      </c>
      <c r="C288" s="518" t="s">
        <v>666</v>
      </c>
      <c r="D288" s="519" t="s">
        <v>667</v>
      </c>
      <c r="E288" s="639">
        <v>3</v>
      </c>
      <c r="F288" s="486" t="s">
        <v>252</v>
      </c>
      <c r="G288" s="538" t="s">
        <v>247</v>
      </c>
      <c r="H288" s="639" t="s">
        <v>262</v>
      </c>
      <c r="I288" s="538">
        <v>36</v>
      </c>
      <c r="J288" s="538">
        <v>18</v>
      </c>
      <c r="K288" s="538"/>
      <c r="L288" s="538"/>
      <c r="M288" s="501">
        <f t="shared" si="77"/>
        <v>54</v>
      </c>
      <c r="N288" s="566">
        <v>1</v>
      </c>
      <c r="O288" s="501">
        <f t="shared" si="75"/>
        <v>54</v>
      </c>
      <c r="P288" s="569"/>
      <c r="Q288" s="523">
        <v>60</v>
      </c>
      <c r="R288" s="486" t="s">
        <v>472</v>
      </c>
      <c r="S288" s="574"/>
      <c r="T288" s="497"/>
      <c r="U288" s="409" t="s">
        <v>652</v>
      </c>
      <c r="V288" s="538">
        <f t="shared" si="78"/>
        <v>36</v>
      </c>
      <c r="W288" s="538">
        <f t="shared" si="79"/>
        <v>18</v>
      </c>
      <c r="X288" s="538">
        <f t="shared" si="80"/>
        <v>0</v>
      </c>
      <c r="Y288" s="538"/>
    </row>
    <row r="289" spans="1:25">
      <c r="A289" s="430">
        <f>IF(B289&lt;&gt;"",SUBTOTAL(103,$B$7:$B289),"")</f>
        <v>281</v>
      </c>
      <c r="B289" s="538">
        <v>17</v>
      </c>
      <c r="C289" s="518" t="s">
        <v>668</v>
      </c>
      <c r="D289" s="519" t="s">
        <v>669</v>
      </c>
      <c r="E289" s="639">
        <v>2</v>
      </c>
      <c r="F289" s="486" t="s">
        <v>252</v>
      </c>
      <c r="G289" s="538" t="s">
        <v>241</v>
      </c>
      <c r="H289" s="639" t="s">
        <v>242</v>
      </c>
      <c r="I289" s="538">
        <v>24</v>
      </c>
      <c r="J289" s="538">
        <v>12</v>
      </c>
      <c r="K289" s="538"/>
      <c r="L289" s="538"/>
      <c r="M289" s="501">
        <f t="shared" si="77"/>
        <v>36</v>
      </c>
      <c r="N289" s="566">
        <v>2</v>
      </c>
      <c r="O289" s="501">
        <f t="shared" si="75"/>
        <v>72</v>
      </c>
      <c r="P289" s="569"/>
      <c r="Q289" s="523">
        <v>60</v>
      </c>
      <c r="R289" s="486" t="s">
        <v>472</v>
      </c>
      <c r="S289" s="574" t="s">
        <v>670</v>
      </c>
      <c r="T289" s="497"/>
      <c r="U289" s="409" t="s">
        <v>652</v>
      </c>
      <c r="V289" s="538">
        <f t="shared" si="78"/>
        <v>48</v>
      </c>
      <c r="W289" s="538">
        <f t="shared" si="79"/>
        <v>24</v>
      </c>
      <c r="X289" s="538">
        <f t="shared" si="80"/>
        <v>0</v>
      </c>
      <c r="Y289" s="538"/>
    </row>
    <row r="290" spans="1:25">
      <c r="A290" s="430">
        <f>IF(B290&lt;&gt;"",SUBTOTAL(103,$B$7:$B290),"")</f>
        <v>282</v>
      </c>
      <c r="B290" s="538">
        <v>17</v>
      </c>
      <c r="C290" s="521" t="s">
        <v>671</v>
      </c>
      <c r="D290" s="519" t="s">
        <v>654</v>
      </c>
      <c r="E290" s="486">
        <v>3</v>
      </c>
      <c r="F290" s="522" t="s">
        <v>240</v>
      </c>
      <c r="G290" s="538" t="s">
        <v>247</v>
      </c>
      <c r="H290" s="519" t="s">
        <v>262</v>
      </c>
      <c r="I290" s="538">
        <v>36</v>
      </c>
      <c r="J290" s="538">
        <v>18</v>
      </c>
      <c r="K290" s="538"/>
      <c r="L290" s="538"/>
      <c r="M290" s="501">
        <f t="shared" si="77"/>
        <v>54</v>
      </c>
      <c r="N290" s="566">
        <v>1</v>
      </c>
      <c r="O290" s="501">
        <f t="shared" si="75"/>
        <v>54</v>
      </c>
      <c r="P290" s="569"/>
      <c r="Q290" s="523">
        <v>60</v>
      </c>
      <c r="R290" s="486" t="s">
        <v>464</v>
      </c>
      <c r="S290" s="574" t="s">
        <v>670</v>
      </c>
      <c r="T290" s="497"/>
      <c r="U290" s="409" t="s">
        <v>652</v>
      </c>
      <c r="V290" s="538">
        <f t="shared" si="78"/>
        <v>36</v>
      </c>
      <c r="W290" s="538">
        <f t="shared" si="79"/>
        <v>18</v>
      </c>
      <c r="X290" s="538">
        <f t="shared" si="80"/>
        <v>0</v>
      </c>
      <c r="Y290" s="538"/>
    </row>
    <row r="291" spans="1:25">
      <c r="A291" s="430">
        <f>IF(B291&lt;&gt;"",SUBTOTAL(103,$B$7:$B291),"")</f>
        <v>283</v>
      </c>
      <c r="B291" s="538">
        <v>17</v>
      </c>
      <c r="C291" s="521" t="s">
        <v>668</v>
      </c>
      <c r="D291" s="519" t="s">
        <v>669</v>
      </c>
      <c r="E291" s="486">
        <v>2</v>
      </c>
      <c r="F291" s="486" t="s">
        <v>252</v>
      </c>
      <c r="G291" s="538" t="s">
        <v>241</v>
      </c>
      <c r="H291" s="519" t="s">
        <v>242</v>
      </c>
      <c r="I291" s="538">
        <v>24</v>
      </c>
      <c r="J291" s="538">
        <v>12</v>
      </c>
      <c r="K291" s="538"/>
      <c r="L291" s="538"/>
      <c r="M291" s="501">
        <f t="shared" si="77"/>
        <v>36</v>
      </c>
      <c r="N291" s="566">
        <v>1</v>
      </c>
      <c r="O291" s="501">
        <f t="shared" si="75"/>
        <v>36</v>
      </c>
      <c r="P291" s="569"/>
      <c r="Q291" s="523">
        <v>60</v>
      </c>
      <c r="R291" s="486" t="s">
        <v>464</v>
      </c>
      <c r="S291" s="574"/>
      <c r="T291" s="497"/>
      <c r="U291" s="409" t="s">
        <v>652</v>
      </c>
      <c r="V291" s="538">
        <f t="shared" si="78"/>
        <v>24</v>
      </c>
      <c r="W291" s="538">
        <f t="shared" si="79"/>
        <v>12</v>
      </c>
      <c r="X291" s="538">
        <f t="shared" si="80"/>
        <v>0</v>
      </c>
      <c r="Y291" s="538"/>
    </row>
    <row r="292" spans="1:25">
      <c r="A292" s="430">
        <f>IF(B292&lt;&gt;"",SUBTOTAL(103,$B$7:$B292),"")</f>
        <v>284</v>
      </c>
      <c r="B292" s="538">
        <v>17</v>
      </c>
      <c r="C292" s="521" t="s">
        <v>671</v>
      </c>
      <c r="D292" s="519" t="s">
        <v>654</v>
      </c>
      <c r="E292" s="486">
        <v>3</v>
      </c>
      <c r="F292" s="522" t="s">
        <v>240</v>
      </c>
      <c r="G292" s="538" t="s">
        <v>247</v>
      </c>
      <c r="H292" s="519" t="s">
        <v>262</v>
      </c>
      <c r="I292" s="538">
        <v>36</v>
      </c>
      <c r="J292" s="538">
        <v>18</v>
      </c>
      <c r="K292" s="538"/>
      <c r="L292" s="538"/>
      <c r="M292" s="501">
        <f t="shared" si="77"/>
        <v>54</v>
      </c>
      <c r="N292" s="566">
        <v>1</v>
      </c>
      <c r="O292" s="501">
        <f t="shared" si="75"/>
        <v>54</v>
      </c>
      <c r="P292" s="569"/>
      <c r="Q292" s="523">
        <v>60</v>
      </c>
      <c r="R292" s="486" t="s">
        <v>584</v>
      </c>
      <c r="S292" s="574" t="s">
        <v>662</v>
      </c>
      <c r="T292" s="497"/>
      <c r="U292" s="409" t="s">
        <v>652</v>
      </c>
      <c r="V292" s="538">
        <f t="shared" si="78"/>
        <v>36</v>
      </c>
      <c r="W292" s="538">
        <f t="shared" si="79"/>
        <v>18</v>
      </c>
      <c r="X292" s="538">
        <f t="shared" si="80"/>
        <v>0</v>
      </c>
      <c r="Y292" s="538"/>
    </row>
    <row r="293" spans="1:25">
      <c r="A293" s="430">
        <f>IF(B293&lt;&gt;"",SUBTOTAL(103,$B$7:$B293),"")</f>
        <v>285</v>
      </c>
      <c r="B293" s="538">
        <v>17</v>
      </c>
      <c r="C293" s="518" t="s">
        <v>672</v>
      </c>
      <c r="D293" s="519" t="s">
        <v>654</v>
      </c>
      <c r="E293" s="486">
        <v>3</v>
      </c>
      <c r="F293" s="486" t="s">
        <v>252</v>
      </c>
      <c r="G293" s="538" t="s">
        <v>247</v>
      </c>
      <c r="H293" s="650" t="s">
        <v>262</v>
      </c>
      <c r="I293" s="538">
        <v>36</v>
      </c>
      <c r="J293" s="538">
        <v>18</v>
      </c>
      <c r="K293" s="538"/>
      <c r="L293" s="538"/>
      <c r="M293" s="501">
        <f t="shared" si="77"/>
        <v>54</v>
      </c>
      <c r="N293" s="566">
        <v>1</v>
      </c>
      <c r="O293" s="501">
        <f t="shared" si="75"/>
        <v>54</v>
      </c>
      <c r="P293" s="569"/>
      <c r="Q293" s="523">
        <v>60</v>
      </c>
      <c r="R293" s="486" t="s">
        <v>279</v>
      </c>
      <c r="S293" s="574"/>
      <c r="T293" s="497"/>
      <c r="U293" s="409" t="s">
        <v>652</v>
      </c>
      <c r="V293" s="538">
        <f t="shared" si="78"/>
        <v>36</v>
      </c>
      <c r="W293" s="538">
        <f t="shared" si="79"/>
        <v>18</v>
      </c>
      <c r="X293" s="538">
        <f t="shared" si="80"/>
        <v>0</v>
      </c>
      <c r="Y293" s="538"/>
    </row>
    <row r="294" spans="1:25">
      <c r="A294" s="430">
        <f>IF(B294&lt;&gt;"",SUBTOTAL(103,$B$7:$B294),"")</f>
        <v>286</v>
      </c>
      <c r="B294" s="538">
        <v>17</v>
      </c>
      <c r="C294" s="521" t="s">
        <v>671</v>
      </c>
      <c r="D294" s="519" t="s">
        <v>654</v>
      </c>
      <c r="E294" s="486">
        <v>3</v>
      </c>
      <c r="F294" s="486" t="s">
        <v>252</v>
      </c>
      <c r="G294" s="538" t="s">
        <v>247</v>
      </c>
      <c r="H294" s="519" t="s">
        <v>262</v>
      </c>
      <c r="I294" s="538">
        <v>36</v>
      </c>
      <c r="J294" s="538">
        <v>18</v>
      </c>
      <c r="K294" s="538"/>
      <c r="L294" s="538"/>
      <c r="M294" s="501">
        <f t="shared" si="77"/>
        <v>54</v>
      </c>
      <c r="N294" s="566">
        <v>1</v>
      </c>
      <c r="O294" s="501">
        <f t="shared" si="75"/>
        <v>54</v>
      </c>
      <c r="P294" s="569"/>
      <c r="Q294" s="523">
        <v>60</v>
      </c>
      <c r="R294" s="486" t="s">
        <v>280</v>
      </c>
      <c r="S294" s="574"/>
      <c r="T294" s="497"/>
      <c r="U294" s="409" t="s">
        <v>652</v>
      </c>
      <c r="V294" s="538">
        <f t="shared" si="78"/>
        <v>36</v>
      </c>
      <c r="W294" s="538">
        <f t="shared" si="79"/>
        <v>18</v>
      </c>
      <c r="X294" s="538">
        <f t="shared" si="80"/>
        <v>0</v>
      </c>
      <c r="Y294" s="538"/>
    </row>
    <row r="295" ht="16.5" spans="1:25">
      <c r="A295" s="430">
        <f>IF(B295&lt;&gt;"",SUBTOTAL(103,$B$7:$B295),"")</f>
        <v>287</v>
      </c>
      <c r="B295" s="538">
        <v>17</v>
      </c>
      <c r="C295" s="518" t="s">
        <v>658</v>
      </c>
      <c r="D295" s="508" t="s">
        <v>659</v>
      </c>
      <c r="E295" s="639">
        <v>3</v>
      </c>
      <c r="F295" s="522" t="s">
        <v>240</v>
      </c>
      <c r="G295" s="538" t="s">
        <v>247</v>
      </c>
      <c r="H295" s="660" t="s">
        <v>262</v>
      </c>
      <c r="I295" s="538">
        <v>36</v>
      </c>
      <c r="J295" s="538">
        <v>18</v>
      </c>
      <c r="K295" s="538"/>
      <c r="L295" s="538"/>
      <c r="M295" s="501">
        <f t="shared" si="77"/>
        <v>54</v>
      </c>
      <c r="N295" s="566">
        <v>1</v>
      </c>
      <c r="O295" s="501">
        <f t="shared" si="75"/>
        <v>54</v>
      </c>
      <c r="P295" s="569"/>
      <c r="Q295" s="523">
        <v>60</v>
      </c>
      <c r="R295" s="486" t="s">
        <v>295</v>
      </c>
      <c r="S295" s="574" t="s">
        <v>673</v>
      </c>
      <c r="T295" s="497"/>
      <c r="U295" s="409" t="s">
        <v>652</v>
      </c>
      <c r="V295" s="538">
        <f t="shared" si="78"/>
        <v>36</v>
      </c>
      <c r="W295" s="538">
        <f t="shared" si="79"/>
        <v>18</v>
      </c>
      <c r="X295" s="538">
        <f t="shared" si="80"/>
        <v>0</v>
      </c>
      <c r="Y295" s="538"/>
    </row>
    <row r="296" spans="1:25">
      <c r="A296" s="430">
        <f>IF(B296&lt;&gt;"",SUBTOTAL(103,$B$7:$B296),"")</f>
        <v>288</v>
      </c>
      <c r="B296" s="538">
        <v>17</v>
      </c>
      <c r="C296" s="584" t="s">
        <v>658</v>
      </c>
      <c r="D296" s="662" t="s">
        <v>659</v>
      </c>
      <c r="E296" s="513">
        <v>3</v>
      </c>
      <c r="F296" s="522" t="s">
        <v>240</v>
      </c>
      <c r="G296" s="538" t="s">
        <v>247</v>
      </c>
      <c r="H296" s="513" t="s">
        <v>262</v>
      </c>
      <c r="I296" s="538">
        <v>36</v>
      </c>
      <c r="J296" s="538">
        <v>18</v>
      </c>
      <c r="K296" s="538"/>
      <c r="L296" s="538"/>
      <c r="M296" s="501">
        <f t="shared" si="77"/>
        <v>54</v>
      </c>
      <c r="N296" s="566">
        <v>2</v>
      </c>
      <c r="O296" s="501">
        <f t="shared" si="75"/>
        <v>108</v>
      </c>
      <c r="P296" s="569"/>
      <c r="Q296" s="523">
        <v>60</v>
      </c>
      <c r="R296" s="486" t="s">
        <v>263</v>
      </c>
      <c r="S296" s="574" t="s">
        <v>674</v>
      </c>
      <c r="T296" s="497"/>
      <c r="U296" s="409" t="s">
        <v>652</v>
      </c>
      <c r="V296" s="538">
        <f t="shared" si="78"/>
        <v>72</v>
      </c>
      <c r="W296" s="538">
        <f t="shared" si="79"/>
        <v>36</v>
      </c>
      <c r="X296" s="538">
        <f t="shared" si="80"/>
        <v>0</v>
      </c>
      <c r="Y296" s="538"/>
    </row>
    <row r="297" spans="1:25">
      <c r="A297" s="430">
        <f>IF(B297&lt;&gt;"",SUBTOTAL(103,$B$7:$B297),"")</f>
        <v>289</v>
      </c>
      <c r="B297" s="538">
        <v>17</v>
      </c>
      <c r="C297" s="521" t="s">
        <v>653</v>
      </c>
      <c r="D297" s="519" t="s">
        <v>654</v>
      </c>
      <c r="E297" s="519">
        <v>3</v>
      </c>
      <c r="F297" s="583" t="s">
        <v>240</v>
      </c>
      <c r="G297" s="538" t="s">
        <v>247</v>
      </c>
      <c r="H297" s="519" t="s">
        <v>262</v>
      </c>
      <c r="I297" s="538">
        <v>36</v>
      </c>
      <c r="J297" s="538">
        <v>18</v>
      </c>
      <c r="K297" s="538"/>
      <c r="L297" s="538"/>
      <c r="M297" s="501">
        <f t="shared" si="77"/>
        <v>54</v>
      </c>
      <c r="N297" s="566">
        <v>1</v>
      </c>
      <c r="O297" s="501">
        <f t="shared" si="75"/>
        <v>54</v>
      </c>
      <c r="P297" s="569"/>
      <c r="Q297" s="523">
        <v>60</v>
      </c>
      <c r="R297" s="523" t="s">
        <v>675</v>
      </c>
      <c r="S297" s="574" t="s">
        <v>632</v>
      </c>
      <c r="T297" s="497"/>
      <c r="U297" s="409" t="s">
        <v>652</v>
      </c>
      <c r="V297" s="538">
        <f t="shared" si="78"/>
        <v>36</v>
      </c>
      <c r="W297" s="538">
        <f t="shared" si="79"/>
        <v>18</v>
      </c>
      <c r="X297" s="538">
        <f t="shared" si="80"/>
        <v>0</v>
      </c>
      <c r="Y297" s="538"/>
    </row>
    <row r="298" spans="1:25">
      <c r="A298" s="430">
        <f>IF(B298&lt;&gt;"",SUBTOTAL(103,$B$7:$B298),"")</f>
        <v>290</v>
      </c>
      <c r="B298" s="538">
        <v>17</v>
      </c>
      <c r="C298" s="531" t="s">
        <v>676</v>
      </c>
      <c r="D298" s="532" t="s">
        <v>677</v>
      </c>
      <c r="E298" s="532">
        <v>3</v>
      </c>
      <c r="F298" s="533" t="s">
        <v>240</v>
      </c>
      <c r="G298" s="538" t="s">
        <v>247</v>
      </c>
      <c r="H298" s="532" t="s">
        <v>262</v>
      </c>
      <c r="I298" s="538">
        <v>36</v>
      </c>
      <c r="J298" s="538">
        <v>18</v>
      </c>
      <c r="K298" s="538"/>
      <c r="L298" s="538"/>
      <c r="M298" s="501">
        <f t="shared" si="77"/>
        <v>54</v>
      </c>
      <c r="N298" s="519">
        <v>1</v>
      </c>
      <c r="O298" s="501">
        <f t="shared" si="75"/>
        <v>54</v>
      </c>
      <c r="P298" s="569"/>
      <c r="Q298" s="519">
        <v>61</v>
      </c>
      <c r="R298" s="578" t="s">
        <v>464</v>
      </c>
      <c r="S298" s="579" t="s">
        <v>678</v>
      </c>
      <c r="T298" s="497"/>
      <c r="U298" s="409" t="s">
        <v>652</v>
      </c>
      <c r="V298" s="538">
        <f t="shared" si="78"/>
        <v>36</v>
      </c>
      <c r="W298" s="538">
        <f t="shared" si="79"/>
        <v>18</v>
      </c>
      <c r="X298" s="538">
        <f t="shared" si="80"/>
        <v>0</v>
      </c>
      <c r="Y298" s="538"/>
    </row>
    <row r="299" spans="1:25">
      <c r="A299" s="430">
        <f>IF(B299&lt;&gt;"",SUBTOTAL(103,$B$7:$B299),"")</f>
        <v>291</v>
      </c>
      <c r="B299" s="538">
        <v>17</v>
      </c>
      <c r="C299" s="655" t="s">
        <v>658</v>
      </c>
      <c r="D299" s="532" t="s">
        <v>659</v>
      </c>
      <c r="E299" s="532">
        <v>3</v>
      </c>
      <c r="F299" s="533" t="s">
        <v>240</v>
      </c>
      <c r="G299" s="538" t="s">
        <v>247</v>
      </c>
      <c r="H299" s="532" t="s">
        <v>262</v>
      </c>
      <c r="I299" s="538">
        <v>36</v>
      </c>
      <c r="J299" s="538">
        <v>18</v>
      </c>
      <c r="K299" s="538"/>
      <c r="L299" s="538"/>
      <c r="M299" s="501">
        <f t="shared" si="77"/>
        <v>54</v>
      </c>
      <c r="N299" s="566">
        <v>2</v>
      </c>
      <c r="O299" s="501">
        <f t="shared" si="75"/>
        <v>108</v>
      </c>
      <c r="P299" s="569"/>
      <c r="Q299" s="519">
        <v>61</v>
      </c>
      <c r="R299" s="578" t="s">
        <v>276</v>
      </c>
      <c r="S299" s="579"/>
      <c r="T299" s="497"/>
      <c r="U299" s="409" t="s">
        <v>652</v>
      </c>
      <c r="V299" s="538">
        <f t="shared" si="78"/>
        <v>72</v>
      </c>
      <c r="W299" s="538">
        <f t="shared" si="79"/>
        <v>36</v>
      </c>
      <c r="X299" s="538">
        <f t="shared" si="80"/>
        <v>0</v>
      </c>
      <c r="Y299" s="538"/>
    </row>
    <row r="300" ht="16.5" spans="1:25">
      <c r="A300" s="430">
        <f>IF(B300&lt;&gt;"",SUBTOTAL(103,$B$7:$B300),"")</f>
        <v>292</v>
      </c>
      <c r="B300" s="538">
        <v>17</v>
      </c>
      <c r="C300" s="655" t="s">
        <v>658</v>
      </c>
      <c r="D300" s="654" t="s">
        <v>659</v>
      </c>
      <c r="E300" s="532">
        <v>3</v>
      </c>
      <c r="F300" s="533" t="s">
        <v>240</v>
      </c>
      <c r="G300" s="538" t="s">
        <v>247</v>
      </c>
      <c r="H300" s="663" t="s">
        <v>262</v>
      </c>
      <c r="I300" s="538">
        <v>36</v>
      </c>
      <c r="J300" s="538">
        <v>18</v>
      </c>
      <c r="K300" s="538"/>
      <c r="L300" s="538"/>
      <c r="M300" s="501">
        <f t="shared" si="77"/>
        <v>54</v>
      </c>
      <c r="N300" s="566">
        <v>3</v>
      </c>
      <c r="O300" s="501">
        <f t="shared" si="75"/>
        <v>162</v>
      </c>
      <c r="P300" s="569"/>
      <c r="Q300" s="519">
        <v>61</v>
      </c>
      <c r="R300" s="578" t="s">
        <v>263</v>
      </c>
      <c r="S300" s="579"/>
      <c r="T300" s="497"/>
      <c r="U300" s="409" t="s">
        <v>652</v>
      </c>
      <c r="V300" s="538">
        <f t="shared" si="78"/>
        <v>108</v>
      </c>
      <c r="W300" s="538">
        <f t="shared" si="79"/>
        <v>54</v>
      </c>
      <c r="X300" s="538">
        <f t="shared" si="80"/>
        <v>0</v>
      </c>
      <c r="Y300" s="538"/>
    </row>
    <row r="301" spans="1:25">
      <c r="A301" s="430">
        <f>IF(B301&lt;&gt;"",SUBTOTAL(103,$B$7:$B301),"")</f>
        <v>293</v>
      </c>
      <c r="B301" s="538">
        <v>17</v>
      </c>
      <c r="C301" s="542" t="s">
        <v>676</v>
      </c>
      <c r="D301" s="532" t="s">
        <v>677</v>
      </c>
      <c r="E301" s="532">
        <v>3</v>
      </c>
      <c r="F301" s="535" t="s">
        <v>240</v>
      </c>
      <c r="G301" s="538" t="s">
        <v>247</v>
      </c>
      <c r="H301" s="532" t="s">
        <v>262</v>
      </c>
      <c r="I301" s="538">
        <v>36</v>
      </c>
      <c r="J301" s="538">
        <v>18</v>
      </c>
      <c r="K301" s="538"/>
      <c r="L301" s="538"/>
      <c r="M301" s="501">
        <f t="shared" si="77"/>
        <v>54</v>
      </c>
      <c r="N301" s="519">
        <v>1</v>
      </c>
      <c r="O301" s="501">
        <f t="shared" si="75"/>
        <v>54</v>
      </c>
      <c r="P301" s="569"/>
      <c r="Q301" s="519">
        <v>61</v>
      </c>
      <c r="R301" s="578" t="s">
        <v>399</v>
      </c>
      <c r="S301" s="579" t="s">
        <v>679</v>
      </c>
      <c r="T301" s="497"/>
      <c r="U301" s="409" t="s">
        <v>652</v>
      </c>
      <c r="V301" s="538">
        <f t="shared" si="78"/>
        <v>36</v>
      </c>
      <c r="W301" s="538">
        <f t="shared" si="79"/>
        <v>18</v>
      </c>
      <c r="X301" s="538">
        <f t="shared" si="80"/>
        <v>0</v>
      </c>
      <c r="Y301" s="538"/>
    </row>
    <row r="302" ht="18.75" spans="1:25">
      <c r="A302" s="430">
        <f>IF(B302&lt;&gt;"",SUBTOTAL(103,$B$7:$B302),"")</f>
        <v>294</v>
      </c>
      <c r="B302" s="538">
        <v>17</v>
      </c>
      <c r="C302" s="664" t="s">
        <v>676</v>
      </c>
      <c r="D302" s="665" t="s">
        <v>677</v>
      </c>
      <c r="E302" s="665">
        <v>3</v>
      </c>
      <c r="F302" s="535" t="s">
        <v>240</v>
      </c>
      <c r="G302" s="538" t="s">
        <v>247</v>
      </c>
      <c r="H302" s="665" t="s">
        <v>262</v>
      </c>
      <c r="I302" s="538">
        <v>36</v>
      </c>
      <c r="J302" s="538">
        <v>18</v>
      </c>
      <c r="K302" s="538"/>
      <c r="L302" s="538"/>
      <c r="M302" s="501">
        <f t="shared" si="77"/>
        <v>54</v>
      </c>
      <c r="N302" s="519">
        <v>1</v>
      </c>
      <c r="O302" s="501">
        <f t="shared" si="75"/>
        <v>54</v>
      </c>
      <c r="P302" s="569"/>
      <c r="Q302" s="519">
        <v>61</v>
      </c>
      <c r="R302" s="578" t="s">
        <v>627</v>
      </c>
      <c r="S302" s="579"/>
      <c r="T302" s="497"/>
      <c r="U302" s="409" t="s">
        <v>652</v>
      </c>
      <c r="V302" s="538">
        <f t="shared" si="78"/>
        <v>36</v>
      </c>
      <c r="W302" s="538">
        <f t="shared" si="79"/>
        <v>18</v>
      </c>
      <c r="X302" s="538">
        <f t="shared" si="80"/>
        <v>0</v>
      </c>
      <c r="Y302" s="538"/>
    </row>
    <row r="303" spans="1:25">
      <c r="A303" s="430">
        <f>IF(B303&lt;&gt;"",SUBTOTAL(103,$B$7:$B303),"")</f>
        <v>295</v>
      </c>
      <c r="B303" s="538">
        <v>17</v>
      </c>
      <c r="C303" s="655" t="s">
        <v>676</v>
      </c>
      <c r="D303" s="532" t="s">
        <v>677</v>
      </c>
      <c r="E303" s="532">
        <v>3</v>
      </c>
      <c r="F303" s="533" t="s">
        <v>240</v>
      </c>
      <c r="G303" s="538" t="s">
        <v>247</v>
      </c>
      <c r="H303" s="532" t="s">
        <v>262</v>
      </c>
      <c r="I303" s="538">
        <v>36</v>
      </c>
      <c r="J303" s="538">
        <v>18</v>
      </c>
      <c r="K303" s="538"/>
      <c r="L303" s="538"/>
      <c r="M303" s="501">
        <f t="shared" si="77"/>
        <v>54</v>
      </c>
      <c r="N303" s="519">
        <v>1</v>
      </c>
      <c r="O303" s="501">
        <f t="shared" si="75"/>
        <v>54</v>
      </c>
      <c r="P303" s="569"/>
      <c r="Q303" s="519">
        <v>61</v>
      </c>
      <c r="R303" s="578" t="s">
        <v>675</v>
      </c>
      <c r="S303" s="579"/>
      <c r="T303" s="497"/>
      <c r="U303" s="409" t="s">
        <v>652</v>
      </c>
      <c r="V303" s="538">
        <f t="shared" si="78"/>
        <v>36</v>
      </c>
      <c r="W303" s="538">
        <f t="shared" si="79"/>
        <v>18</v>
      </c>
      <c r="X303" s="538">
        <f t="shared" si="80"/>
        <v>0</v>
      </c>
      <c r="Y303" s="538"/>
    </row>
    <row r="304" spans="1:25">
      <c r="A304" s="430">
        <f>IF(B304&lt;&gt;"",SUBTOTAL(103,$B$7:$B304),"")</f>
        <v>296</v>
      </c>
      <c r="B304" s="538">
        <v>17</v>
      </c>
      <c r="C304" s="536" t="s">
        <v>288</v>
      </c>
      <c r="D304" s="543"/>
      <c r="E304" s="538"/>
      <c r="F304" s="538"/>
      <c r="G304" s="538"/>
      <c r="H304" s="538"/>
      <c r="I304" s="568">
        <f t="shared" ref="I304:N304" si="81">SUM(I275:I303)</f>
        <v>1020</v>
      </c>
      <c r="J304" s="568">
        <f t="shared" si="81"/>
        <v>510</v>
      </c>
      <c r="K304" s="568">
        <f t="shared" si="81"/>
        <v>0</v>
      </c>
      <c r="L304" s="568">
        <f t="shared" si="81"/>
        <v>0</v>
      </c>
      <c r="M304" s="568">
        <f t="shared" si="81"/>
        <v>1530</v>
      </c>
      <c r="N304" s="568">
        <f t="shared" si="81"/>
        <v>39</v>
      </c>
      <c r="O304" s="501">
        <f t="shared" si="75"/>
        <v>2052</v>
      </c>
      <c r="P304" s="569"/>
      <c r="Q304" s="538"/>
      <c r="R304" s="538"/>
      <c r="S304" s="581"/>
      <c r="T304" s="497"/>
      <c r="U304" s="409" t="s">
        <v>652</v>
      </c>
      <c r="V304" s="568">
        <f>SUM(V275:V303)</f>
        <v>1368</v>
      </c>
      <c r="W304" s="568">
        <f>SUM(W275:W303)</f>
        <v>684</v>
      </c>
      <c r="X304" s="568">
        <f>SUM(X275:X303)</f>
        <v>0</v>
      </c>
      <c r="Y304" s="568">
        <f>SUM(Y275:Y303)</f>
        <v>0</v>
      </c>
    </row>
    <row r="305" spans="1:25">
      <c r="A305" s="430">
        <f>IF(B305&lt;&gt;"",SUBTOTAL(103,$B$7:$B305),"")</f>
        <v>297</v>
      </c>
      <c r="B305" s="538">
        <v>19</v>
      </c>
      <c r="C305" s="498" t="s">
        <v>680</v>
      </c>
      <c r="D305" s="499" t="s">
        <v>681</v>
      </c>
      <c r="E305" s="500">
        <v>2</v>
      </c>
      <c r="F305" s="499" t="s">
        <v>240</v>
      </c>
      <c r="G305" s="538" t="s">
        <v>241</v>
      </c>
      <c r="H305" s="499" t="s">
        <v>242</v>
      </c>
      <c r="I305" s="538">
        <v>24</v>
      </c>
      <c r="J305" s="538">
        <v>12</v>
      </c>
      <c r="K305" s="538"/>
      <c r="L305" s="538"/>
      <c r="M305" s="501">
        <f t="shared" ref="M305:M327" si="82">I305+J305+K305</f>
        <v>36</v>
      </c>
      <c r="N305" s="566">
        <v>1</v>
      </c>
      <c r="O305" s="501">
        <f t="shared" si="75"/>
        <v>36</v>
      </c>
      <c r="P305" s="569"/>
      <c r="Q305" s="523">
        <v>58</v>
      </c>
      <c r="R305" s="499" t="s">
        <v>484</v>
      </c>
      <c r="S305" s="574" t="s">
        <v>665</v>
      </c>
      <c r="T305" s="497"/>
      <c r="U305" s="409" t="s">
        <v>682</v>
      </c>
      <c r="V305" s="538">
        <f>I305*N305</f>
        <v>24</v>
      </c>
      <c r="W305" s="538">
        <f>J305*N305</f>
        <v>12</v>
      </c>
      <c r="X305" s="538">
        <f>K305*N305</f>
        <v>0</v>
      </c>
      <c r="Y305" s="538"/>
    </row>
    <row r="306" spans="1:25">
      <c r="A306" s="430">
        <f>IF(B306&lt;&gt;"",SUBTOTAL(103,$B$7:$B306),"")</f>
        <v>298</v>
      </c>
      <c r="B306" s="538">
        <v>19</v>
      </c>
      <c r="C306" s="498" t="s">
        <v>683</v>
      </c>
      <c r="D306" s="499" t="s">
        <v>684</v>
      </c>
      <c r="E306" s="545">
        <v>3</v>
      </c>
      <c r="F306" s="499" t="s">
        <v>240</v>
      </c>
      <c r="G306" s="538" t="s">
        <v>247</v>
      </c>
      <c r="H306" s="499" t="s">
        <v>262</v>
      </c>
      <c r="I306" s="538">
        <v>36</v>
      </c>
      <c r="J306" s="538">
        <v>18</v>
      </c>
      <c r="K306" s="538"/>
      <c r="L306" s="538"/>
      <c r="M306" s="501">
        <f t="shared" si="82"/>
        <v>54</v>
      </c>
      <c r="N306" s="566">
        <v>1</v>
      </c>
      <c r="O306" s="501">
        <f t="shared" si="75"/>
        <v>54</v>
      </c>
      <c r="P306" s="569"/>
      <c r="Q306" s="523">
        <v>58</v>
      </c>
      <c r="R306" s="499" t="s">
        <v>276</v>
      </c>
      <c r="S306" s="574"/>
      <c r="T306" s="497" t="s">
        <v>685</v>
      </c>
      <c r="U306" s="409" t="s">
        <v>682</v>
      </c>
      <c r="V306" s="538">
        <f t="shared" ref="V306:V327" si="83">I306*N306</f>
        <v>36</v>
      </c>
      <c r="W306" s="538">
        <f t="shared" ref="W306:W327" si="84">J306*N306</f>
        <v>18</v>
      </c>
      <c r="X306" s="538">
        <f t="shared" ref="X306:X327" si="85">K306*N306</f>
        <v>0</v>
      </c>
      <c r="Y306" s="538"/>
    </row>
    <row r="307" spans="1:25">
      <c r="A307" s="430">
        <f>IF(B307&lt;&gt;"",SUBTOTAL(103,$B$7:$B307),"")</f>
        <v>299</v>
      </c>
      <c r="B307" s="538">
        <v>19</v>
      </c>
      <c r="C307" s="539" t="s">
        <v>686</v>
      </c>
      <c r="D307" s="522" t="s">
        <v>687</v>
      </c>
      <c r="E307" s="500">
        <v>3</v>
      </c>
      <c r="F307" s="499" t="s">
        <v>252</v>
      </c>
      <c r="G307" s="538" t="s">
        <v>247</v>
      </c>
      <c r="H307" s="499" t="s">
        <v>262</v>
      </c>
      <c r="I307" s="538">
        <v>36</v>
      </c>
      <c r="J307" s="538">
        <v>18</v>
      </c>
      <c r="K307" s="538"/>
      <c r="L307" s="538"/>
      <c r="M307" s="501">
        <f t="shared" si="82"/>
        <v>54</v>
      </c>
      <c r="N307" s="566">
        <v>1</v>
      </c>
      <c r="O307" s="501">
        <f t="shared" si="75"/>
        <v>54</v>
      </c>
      <c r="P307" s="569"/>
      <c r="Q307" s="523">
        <v>58</v>
      </c>
      <c r="R307" s="499" t="s">
        <v>298</v>
      </c>
      <c r="S307" s="574"/>
      <c r="T307" s="497"/>
      <c r="U307" s="409" t="s">
        <v>682</v>
      </c>
      <c r="V307" s="538">
        <f t="shared" si="83"/>
        <v>36</v>
      </c>
      <c r="W307" s="538">
        <f t="shared" si="84"/>
        <v>18</v>
      </c>
      <c r="X307" s="538">
        <f t="shared" si="85"/>
        <v>0</v>
      </c>
      <c r="Y307" s="538"/>
    </row>
    <row r="308" ht="16.5" spans="1:25">
      <c r="A308" s="430">
        <f>IF(B308&lt;&gt;"",SUBTOTAL(103,$B$7:$B308),"")</f>
        <v>300</v>
      </c>
      <c r="B308" s="538">
        <v>19</v>
      </c>
      <c r="C308" s="666" t="s">
        <v>688</v>
      </c>
      <c r="D308" s="486" t="s">
        <v>689</v>
      </c>
      <c r="E308" s="486">
        <v>3</v>
      </c>
      <c r="F308" s="511" t="s">
        <v>252</v>
      </c>
      <c r="G308" s="538" t="s">
        <v>247</v>
      </c>
      <c r="H308" s="549" t="s">
        <v>262</v>
      </c>
      <c r="I308" s="538">
        <v>36</v>
      </c>
      <c r="J308" s="538">
        <v>18</v>
      </c>
      <c r="K308" s="538"/>
      <c r="L308" s="538"/>
      <c r="M308" s="501">
        <f t="shared" si="82"/>
        <v>54</v>
      </c>
      <c r="N308" s="566">
        <v>1</v>
      </c>
      <c r="O308" s="501">
        <f t="shared" si="75"/>
        <v>54</v>
      </c>
      <c r="P308" s="569"/>
      <c r="Q308" s="523">
        <v>59</v>
      </c>
      <c r="R308" s="486" t="s">
        <v>402</v>
      </c>
      <c r="S308" s="574"/>
      <c r="T308" s="497"/>
      <c r="U308" s="409" t="s">
        <v>682</v>
      </c>
      <c r="V308" s="538">
        <f t="shared" si="83"/>
        <v>36</v>
      </c>
      <c r="W308" s="538">
        <f t="shared" si="84"/>
        <v>18</v>
      </c>
      <c r="X308" s="538">
        <f t="shared" si="85"/>
        <v>0</v>
      </c>
      <c r="Y308" s="538"/>
    </row>
    <row r="309" spans="1:25">
      <c r="A309" s="430">
        <f>IF(B309&lt;&gt;"",SUBTOTAL(103,$B$7:$B309),"")</f>
        <v>301</v>
      </c>
      <c r="B309" s="538">
        <v>19</v>
      </c>
      <c r="C309" s="546" t="s">
        <v>690</v>
      </c>
      <c r="D309" s="500" t="s">
        <v>691</v>
      </c>
      <c r="E309" s="499">
        <v>2</v>
      </c>
      <c r="F309" s="499" t="s">
        <v>240</v>
      </c>
      <c r="G309" s="538" t="s">
        <v>241</v>
      </c>
      <c r="H309" s="667" t="s">
        <v>692</v>
      </c>
      <c r="I309" s="538">
        <v>24</v>
      </c>
      <c r="J309" s="538">
        <v>12</v>
      </c>
      <c r="K309" s="538"/>
      <c r="L309" s="538"/>
      <c r="M309" s="501">
        <f t="shared" si="82"/>
        <v>36</v>
      </c>
      <c r="N309" s="566">
        <v>2</v>
      </c>
      <c r="O309" s="501">
        <f t="shared" si="75"/>
        <v>72</v>
      </c>
      <c r="P309" s="569"/>
      <c r="Q309" s="523">
        <v>59</v>
      </c>
      <c r="R309" s="486" t="s">
        <v>279</v>
      </c>
      <c r="S309" s="574"/>
      <c r="T309" s="497"/>
      <c r="U309" s="409" t="s">
        <v>682</v>
      </c>
      <c r="V309" s="538">
        <f t="shared" si="83"/>
        <v>48</v>
      </c>
      <c r="W309" s="538">
        <f t="shared" si="84"/>
        <v>24</v>
      </c>
      <c r="X309" s="538">
        <f t="shared" si="85"/>
        <v>0</v>
      </c>
      <c r="Y309" s="538"/>
    </row>
    <row r="310" spans="1:25">
      <c r="A310" s="430">
        <f>IF(B310&lt;&gt;"",SUBTOTAL(103,$B$7:$B310),"")</f>
        <v>302</v>
      </c>
      <c r="B310" s="538">
        <v>19</v>
      </c>
      <c r="C310" s="546" t="s">
        <v>693</v>
      </c>
      <c r="D310" s="486" t="s">
        <v>694</v>
      </c>
      <c r="E310" s="486">
        <v>2</v>
      </c>
      <c r="F310" s="499" t="s">
        <v>240</v>
      </c>
      <c r="G310" s="538" t="s">
        <v>241</v>
      </c>
      <c r="H310" s="667" t="s">
        <v>692</v>
      </c>
      <c r="I310" s="538">
        <v>24</v>
      </c>
      <c r="J310" s="538">
        <v>12</v>
      </c>
      <c r="K310" s="538"/>
      <c r="L310" s="538"/>
      <c r="M310" s="501">
        <f t="shared" si="82"/>
        <v>36</v>
      </c>
      <c r="N310" s="566">
        <v>2</v>
      </c>
      <c r="O310" s="501">
        <f t="shared" si="75"/>
        <v>72</v>
      </c>
      <c r="P310" s="569"/>
      <c r="Q310" s="523">
        <v>59</v>
      </c>
      <c r="R310" s="486" t="s">
        <v>279</v>
      </c>
      <c r="S310" s="574"/>
      <c r="T310" s="497"/>
      <c r="U310" s="409" t="s">
        <v>682</v>
      </c>
      <c r="V310" s="538">
        <f t="shared" si="83"/>
        <v>48</v>
      </c>
      <c r="W310" s="538">
        <f t="shared" si="84"/>
        <v>24</v>
      </c>
      <c r="X310" s="538">
        <f t="shared" si="85"/>
        <v>0</v>
      </c>
      <c r="Y310" s="538"/>
    </row>
    <row r="311" spans="1:25">
      <c r="A311" s="430">
        <f>IF(B311&lt;&gt;"",SUBTOTAL(103,$B$7:$B311),"")</f>
        <v>303</v>
      </c>
      <c r="B311" s="538">
        <v>19</v>
      </c>
      <c r="C311" s="546" t="s">
        <v>695</v>
      </c>
      <c r="D311" s="486" t="s">
        <v>696</v>
      </c>
      <c r="E311" s="486">
        <v>3</v>
      </c>
      <c r="F311" s="499" t="s">
        <v>240</v>
      </c>
      <c r="G311" s="538" t="s">
        <v>247</v>
      </c>
      <c r="H311" s="667" t="s">
        <v>262</v>
      </c>
      <c r="I311" s="538">
        <v>36</v>
      </c>
      <c r="J311" s="538">
        <v>18</v>
      </c>
      <c r="K311" s="538"/>
      <c r="L311" s="538"/>
      <c r="M311" s="501">
        <f t="shared" si="82"/>
        <v>54</v>
      </c>
      <c r="N311" s="566">
        <v>1</v>
      </c>
      <c r="O311" s="501">
        <f t="shared" si="75"/>
        <v>54</v>
      </c>
      <c r="P311" s="569"/>
      <c r="Q311" s="523">
        <v>59</v>
      </c>
      <c r="R311" s="486" t="s">
        <v>279</v>
      </c>
      <c r="S311" s="574"/>
      <c r="T311" s="497"/>
      <c r="U311" s="409" t="s">
        <v>682</v>
      </c>
      <c r="V311" s="538">
        <f t="shared" si="83"/>
        <v>36</v>
      </c>
      <c r="W311" s="538">
        <f t="shared" si="84"/>
        <v>18</v>
      </c>
      <c r="X311" s="538">
        <f t="shared" si="85"/>
        <v>0</v>
      </c>
      <c r="Y311" s="538"/>
    </row>
    <row r="312" spans="1:25">
      <c r="A312" s="430">
        <f>IF(B312&lt;&gt;"",SUBTOTAL(103,$B$7:$B312),"")</f>
        <v>304</v>
      </c>
      <c r="B312" s="538">
        <v>19</v>
      </c>
      <c r="C312" s="546" t="s">
        <v>697</v>
      </c>
      <c r="D312" s="519" t="s">
        <v>698</v>
      </c>
      <c r="E312" s="486">
        <v>3</v>
      </c>
      <c r="F312" s="499" t="s">
        <v>240</v>
      </c>
      <c r="G312" s="538" t="s">
        <v>247</v>
      </c>
      <c r="H312" s="667" t="s">
        <v>262</v>
      </c>
      <c r="I312" s="538">
        <v>36</v>
      </c>
      <c r="J312" s="538">
        <v>18</v>
      </c>
      <c r="K312" s="538"/>
      <c r="L312" s="538"/>
      <c r="M312" s="501">
        <f t="shared" si="82"/>
        <v>54</v>
      </c>
      <c r="N312" s="566">
        <v>1</v>
      </c>
      <c r="O312" s="501">
        <f t="shared" si="75"/>
        <v>54</v>
      </c>
      <c r="P312" s="569"/>
      <c r="Q312" s="523">
        <v>59</v>
      </c>
      <c r="R312" s="486" t="s">
        <v>279</v>
      </c>
      <c r="S312" s="574"/>
      <c r="T312" s="497"/>
      <c r="U312" s="409" t="s">
        <v>682</v>
      </c>
      <c r="V312" s="538">
        <f t="shared" si="83"/>
        <v>36</v>
      </c>
      <c r="W312" s="538">
        <f t="shared" si="84"/>
        <v>18</v>
      </c>
      <c r="X312" s="538">
        <f t="shared" si="85"/>
        <v>0</v>
      </c>
      <c r="Y312" s="538"/>
    </row>
    <row r="313" spans="1:25">
      <c r="A313" s="430">
        <f>IF(B313&lt;&gt;"",SUBTOTAL(103,$B$7:$B313),"")</f>
        <v>305</v>
      </c>
      <c r="B313" s="538">
        <v>19</v>
      </c>
      <c r="C313" s="668" t="s">
        <v>699</v>
      </c>
      <c r="D313" s="594" t="s">
        <v>687</v>
      </c>
      <c r="E313" s="594">
        <v>3</v>
      </c>
      <c r="F313" s="499" t="s">
        <v>240</v>
      </c>
      <c r="G313" s="538" t="s">
        <v>247</v>
      </c>
      <c r="H313" s="639" t="s">
        <v>262</v>
      </c>
      <c r="I313" s="538">
        <v>36</v>
      </c>
      <c r="J313" s="538">
        <v>18</v>
      </c>
      <c r="K313" s="538"/>
      <c r="L313" s="538"/>
      <c r="M313" s="501">
        <f t="shared" si="82"/>
        <v>54</v>
      </c>
      <c r="N313" s="566">
        <v>2</v>
      </c>
      <c r="O313" s="501">
        <f t="shared" si="75"/>
        <v>108</v>
      </c>
      <c r="P313" s="569"/>
      <c r="Q313" s="523">
        <v>59</v>
      </c>
      <c r="R313" s="578" t="s">
        <v>366</v>
      </c>
      <c r="S313" s="574"/>
      <c r="T313" s="497"/>
      <c r="U313" s="409" t="s">
        <v>682</v>
      </c>
      <c r="V313" s="538">
        <f t="shared" si="83"/>
        <v>72</v>
      </c>
      <c r="W313" s="538">
        <f t="shared" si="84"/>
        <v>36</v>
      </c>
      <c r="X313" s="538">
        <f t="shared" si="85"/>
        <v>0</v>
      </c>
      <c r="Y313" s="538"/>
    </row>
    <row r="314" spans="1:25">
      <c r="A314" s="430">
        <f>IF(B314&lt;&gt;"",SUBTOTAL(103,$B$7:$B314),"")</f>
        <v>306</v>
      </c>
      <c r="B314" s="538">
        <v>19</v>
      </c>
      <c r="C314" s="605" t="s">
        <v>683</v>
      </c>
      <c r="D314" s="486" t="s">
        <v>684</v>
      </c>
      <c r="E314" s="486">
        <v>3</v>
      </c>
      <c r="F314" s="499" t="s">
        <v>240</v>
      </c>
      <c r="G314" s="538" t="s">
        <v>247</v>
      </c>
      <c r="H314" s="669" t="s">
        <v>262</v>
      </c>
      <c r="I314" s="538">
        <v>36</v>
      </c>
      <c r="J314" s="538">
        <v>18</v>
      </c>
      <c r="K314" s="538"/>
      <c r="L314" s="538"/>
      <c r="M314" s="501">
        <f t="shared" si="82"/>
        <v>54</v>
      </c>
      <c r="N314" s="566">
        <v>2</v>
      </c>
      <c r="O314" s="501">
        <f t="shared" si="75"/>
        <v>108</v>
      </c>
      <c r="P314" s="569"/>
      <c r="Q314" s="523">
        <v>59</v>
      </c>
      <c r="R314" s="486" t="s">
        <v>276</v>
      </c>
      <c r="S314" s="574"/>
      <c r="T314" s="497"/>
      <c r="U314" s="409" t="s">
        <v>682</v>
      </c>
      <c r="V314" s="538">
        <f t="shared" si="83"/>
        <v>72</v>
      </c>
      <c r="W314" s="538">
        <f t="shared" si="84"/>
        <v>36</v>
      </c>
      <c r="X314" s="538">
        <f t="shared" si="85"/>
        <v>0</v>
      </c>
      <c r="Y314" s="538"/>
    </row>
    <row r="315" ht="31.5" spans="1:25">
      <c r="A315" s="430">
        <f>IF(B315&lt;&gt;"",SUBTOTAL(103,$B$7:$B315),"")</f>
        <v>307</v>
      </c>
      <c r="B315" s="538">
        <v>19</v>
      </c>
      <c r="C315" s="548" t="s">
        <v>700</v>
      </c>
      <c r="D315" s="507" t="s">
        <v>689</v>
      </c>
      <c r="E315" s="511">
        <v>3</v>
      </c>
      <c r="F315" s="549" t="s">
        <v>252</v>
      </c>
      <c r="G315" s="538" t="s">
        <v>247</v>
      </c>
      <c r="H315" s="549" t="s">
        <v>262</v>
      </c>
      <c r="I315" s="538">
        <v>36</v>
      </c>
      <c r="J315" s="538">
        <v>18</v>
      </c>
      <c r="K315" s="538"/>
      <c r="L315" s="538"/>
      <c r="M315" s="501">
        <f t="shared" si="82"/>
        <v>54</v>
      </c>
      <c r="N315" s="566">
        <v>2</v>
      </c>
      <c r="O315" s="501">
        <f t="shared" si="75"/>
        <v>108</v>
      </c>
      <c r="P315" s="569"/>
      <c r="Q315" s="523">
        <v>59</v>
      </c>
      <c r="R315" s="486" t="s">
        <v>334</v>
      </c>
      <c r="S315" s="574"/>
      <c r="T315" s="497" t="s">
        <v>685</v>
      </c>
      <c r="U315" s="409" t="s">
        <v>682</v>
      </c>
      <c r="V315" s="538">
        <f t="shared" si="83"/>
        <v>72</v>
      </c>
      <c r="W315" s="538">
        <f t="shared" si="84"/>
        <v>36</v>
      </c>
      <c r="X315" s="538">
        <f t="shared" si="85"/>
        <v>0</v>
      </c>
      <c r="Y315" s="538"/>
    </row>
    <row r="316" spans="1:25">
      <c r="A316" s="430">
        <f>IF(B316&lt;&gt;"",SUBTOTAL(103,$B$7:$B316),"")</f>
        <v>308</v>
      </c>
      <c r="B316" s="538">
        <v>19</v>
      </c>
      <c r="C316" s="518" t="s">
        <v>680</v>
      </c>
      <c r="D316" s="545" t="s">
        <v>691</v>
      </c>
      <c r="E316" s="639">
        <v>2</v>
      </c>
      <c r="F316" s="486" t="s">
        <v>252</v>
      </c>
      <c r="G316" s="538" t="s">
        <v>241</v>
      </c>
      <c r="H316" s="639" t="s">
        <v>242</v>
      </c>
      <c r="I316" s="538">
        <v>24</v>
      </c>
      <c r="J316" s="538">
        <v>12</v>
      </c>
      <c r="K316" s="538"/>
      <c r="L316" s="538"/>
      <c r="M316" s="501">
        <f t="shared" si="82"/>
        <v>36</v>
      </c>
      <c r="N316" s="566">
        <v>1</v>
      </c>
      <c r="O316" s="501">
        <f t="shared" si="75"/>
        <v>36</v>
      </c>
      <c r="P316" s="569"/>
      <c r="Q316" s="523">
        <v>60</v>
      </c>
      <c r="R316" s="486" t="s">
        <v>472</v>
      </c>
      <c r="S316" s="574"/>
      <c r="T316" s="497" t="s">
        <v>685</v>
      </c>
      <c r="U316" s="409" t="s">
        <v>682</v>
      </c>
      <c r="V316" s="538">
        <f t="shared" si="83"/>
        <v>24</v>
      </c>
      <c r="W316" s="538">
        <f t="shared" si="84"/>
        <v>12</v>
      </c>
      <c r="X316" s="538">
        <f t="shared" si="85"/>
        <v>0</v>
      </c>
      <c r="Y316" s="538"/>
    </row>
    <row r="317" spans="1:25">
      <c r="A317" s="430">
        <f>IF(B317&lt;&gt;"",SUBTOTAL(103,$B$7:$B317),"")</f>
        <v>309</v>
      </c>
      <c r="B317" s="538">
        <v>19</v>
      </c>
      <c r="C317" s="670" t="s">
        <v>699</v>
      </c>
      <c r="D317" s="648" t="s">
        <v>687</v>
      </c>
      <c r="E317" s="671">
        <v>3</v>
      </c>
      <c r="F317" s="486" t="s">
        <v>252</v>
      </c>
      <c r="G317" s="538" t="s">
        <v>247</v>
      </c>
      <c r="H317" s="672" t="s">
        <v>262</v>
      </c>
      <c r="I317" s="538">
        <v>36</v>
      </c>
      <c r="J317" s="538">
        <v>18</v>
      </c>
      <c r="K317" s="538"/>
      <c r="L317" s="538"/>
      <c r="M317" s="501">
        <f t="shared" si="82"/>
        <v>54</v>
      </c>
      <c r="N317" s="566">
        <v>1</v>
      </c>
      <c r="O317" s="501">
        <f t="shared" si="75"/>
        <v>54</v>
      </c>
      <c r="P317" s="569"/>
      <c r="Q317" s="523">
        <v>60</v>
      </c>
      <c r="R317" s="486" t="s">
        <v>627</v>
      </c>
      <c r="S317" s="574"/>
      <c r="T317" s="497"/>
      <c r="U317" s="409" t="s">
        <v>682</v>
      </c>
      <c r="V317" s="538">
        <f t="shared" si="83"/>
        <v>36</v>
      </c>
      <c r="W317" s="538">
        <f t="shared" si="84"/>
        <v>18</v>
      </c>
      <c r="X317" s="538">
        <f t="shared" si="85"/>
        <v>0</v>
      </c>
      <c r="Y317" s="538"/>
    </row>
    <row r="318" spans="1:25">
      <c r="A318" s="430">
        <f>IF(B318&lt;&gt;"",SUBTOTAL(103,$B$7:$B318),"")</f>
        <v>310</v>
      </c>
      <c r="B318" s="538">
        <v>19</v>
      </c>
      <c r="C318" s="673" t="s">
        <v>699</v>
      </c>
      <c r="D318" s="639" t="s">
        <v>687</v>
      </c>
      <c r="E318" s="639">
        <v>3</v>
      </c>
      <c r="F318" s="486" t="s">
        <v>252</v>
      </c>
      <c r="G318" s="538" t="s">
        <v>247</v>
      </c>
      <c r="H318" s="639" t="s">
        <v>262</v>
      </c>
      <c r="I318" s="538">
        <v>36</v>
      </c>
      <c r="J318" s="538">
        <v>18</v>
      </c>
      <c r="K318" s="538"/>
      <c r="L318" s="538"/>
      <c r="M318" s="501">
        <f t="shared" si="82"/>
        <v>54</v>
      </c>
      <c r="N318" s="566">
        <v>1</v>
      </c>
      <c r="O318" s="501">
        <f t="shared" si="75"/>
        <v>54</v>
      </c>
      <c r="P318" s="569"/>
      <c r="Q318" s="523">
        <v>60</v>
      </c>
      <c r="R318" s="486" t="s">
        <v>644</v>
      </c>
      <c r="S318" s="574" t="s">
        <v>320</v>
      </c>
      <c r="T318" s="497"/>
      <c r="U318" s="409" t="s">
        <v>682</v>
      </c>
      <c r="V318" s="538">
        <f t="shared" si="83"/>
        <v>36</v>
      </c>
      <c r="W318" s="538">
        <f t="shared" si="84"/>
        <v>18</v>
      </c>
      <c r="X318" s="538">
        <f t="shared" si="85"/>
        <v>0</v>
      </c>
      <c r="Y318" s="538"/>
    </row>
    <row r="319" spans="1:25">
      <c r="A319" s="430">
        <f>IF(B319&lt;&gt;"",SUBTOTAL(103,$B$7:$B319),"")</f>
        <v>311</v>
      </c>
      <c r="B319" s="538">
        <v>19</v>
      </c>
      <c r="C319" s="517" t="s">
        <v>699</v>
      </c>
      <c r="D319" s="486" t="s">
        <v>687</v>
      </c>
      <c r="E319" s="486">
        <v>3</v>
      </c>
      <c r="F319" s="486" t="s">
        <v>252</v>
      </c>
      <c r="G319" s="538" t="s">
        <v>247</v>
      </c>
      <c r="H319" s="486" t="s">
        <v>262</v>
      </c>
      <c r="I319" s="538">
        <v>36</v>
      </c>
      <c r="J319" s="538">
        <v>18</v>
      </c>
      <c r="K319" s="538"/>
      <c r="L319" s="538"/>
      <c r="M319" s="501">
        <f t="shared" si="82"/>
        <v>54</v>
      </c>
      <c r="N319" s="566">
        <v>1</v>
      </c>
      <c r="O319" s="501">
        <f t="shared" si="75"/>
        <v>54</v>
      </c>
      <c r="P319" s="569"/>
      <c r="Q319" s="523">
        <v>60</v>
      </c>
      <c r="R319" s="486" t="s">
        <v>584</v>
      </c>
      <c r="S319" s="577"/>
      <c r="T319" s="497"/>
      <c r="U319" s="409" t="s">
        <v>682</v>
      </c>
      <c r="V319" s="538">
        <f t="shared" si="83"/>
        <v>36</v>
      </c>
      <c r="W319" s="538">
        <f t="shared" si="84"/>
        <v>18</v>
      </c>
      <c r="X319" s="538">
        <f t="shared" si="85"/>
        <v>0</v>
      </c>
      <c r="Y319" s="538"/>
    </row>
    <row r="320" spans="1:25">
      <c r="A320" s="430">
        <f>IF(B320&lt;&gt;"",SUBTOTAL(103,$B$7:$B320),"")</f>
        <v>312</v>
      </c>
      <c r="B320" s="538">
        <v>19</v>
      </c>
      <c r="C320" s="518" t="s">
        <v>699</v>
      </c>
      <c r="D320" s="486" t="s">
        <v>687</v>
      </c>
      <c r="E320" s="486">
        <v>3</v>
      </c>
      <c r="F320" s="522" t="s">
        <v>240</v>
      </c>
      <c r="G320" s="538" t="s">
        <v>247</v>
      </c>
      <c r="H320" s="524" t="s">
        <v>262</v>
      </c>
      <c r="I320" s="538">
        <v>36</v>
      </c>
      <c r="J320" s="538">
        <v>18</v>
      </c>
      <c r="K320" s="538"/>
      <c r="L320" s="538"/>
      <c r="M320" s="501">
        <f t="shared" si="82"/>
        <v>54</v>
      </c>
      <c r="N320" s="566">
        <v>2</v>
      </c>
      <c r="O320" s="501">
        <f t="shared" si="75"/>
        <v>108</v>
      </c>
      <c r="P320" s="569"/>
      <c r="Q320" s="523">
        <v>60</v>
      </c>
      <c r="R320" s="486" t="s">
        <v>276</v>
      </c>
      <c r="S320" s="574" t="s">
        <v>661</v>
      </c>
      <c r="T320" s="497"/>
      <c r="U320" s="409" t="s">
        <v>682</v>
      </c>
      <c r="V320" s="538">
        <f t="shared" si="83"/>
        <v>72</v>
      </c>
      <c r="W320" s="538">
        <f t="shared" si="84"/>
        <v>36</v>
      </c>
      <c r="X320" s="538">
        <f t="shared" si="85"/>
        <v>0</v>
      </c>
      <c r="Y320" s="538"/>
    </row>
    <row r="321" spans="1:25">
      <c r="A321" s="430">
        <f>IF(B321&lt;&gt;"",SUBTOTAL(103,$B$7:$B321),"")</f>
        <v>313</v>
      </c>
      <c r="B321" s="538">
        <v>19</v>
      </c>
      <c r="C321" s="521" t="s">
        <v>699</v>
      </c>
      <c r="D321" s="519" t="s">
        <v>687</v>
      </c>
      <c r="E321" s="519">
        <v>3</v>
      </c>
      <c r="F321" s="522" t="s">
        <v>240</v>
      </c>
      <c r="G321" s="538" t="s">
        <v>247</v>
      </c>
      <c r="H321" s="524" t="s">
        <v>262</v>
      </c>
      <c r="I321" s="538">
        <v>36</v>
      </c>
      <c r="J321" s="538">
        <v>18</v>
      </c>
      <c r="K321" s="538"/>
      <c r="L321" s="538"/>
      <c r="M321" s="501">
        <f t="shared" si="82"/>
        <v>54</v>
      </c>
      <c r="N321" s="566">
        <v>1</v>
      </c>
      <c r="O321" s="501">
        <f t="shared" si="75"/>
        <v>54</v>
      </c>
      <c r="P321" s="569"/>
      <c r="Q321" s="523">
        <v>60</v>
      </c>
      <c r="R321" s="519" t="s">
        <v>254</v>
      </c>
      <c r="S321" s="574"/>
      <c r="T321" s="497"/>
      <c r="U321" s="409" t="s">
        <v>682</v>
      </c>
      <c r="V321" s="538">
        <f t="shared" si="83"/>
        <v>36</v>
      </c>
      <c r="W321" s="538">
        <f t="shared" si="84"/>
        <v>18</v>
      </c>
      <c r="X321" s="538">
        <f t="shared" si="85"/>
        <v>0</v>
      </c>
      <c r="Y321" s="538"/>
    </row>
    <row r="322" spans="1:25">
      <c r="A322" s="430">
        <f>IF(B322&lt;&gt;"",SUBTOTAL(103,$B$7:$B322),"")</f>
        <v>314</v>
      </c>
      <c r="B322" s="538">
        <v>19</v>
      </c>
      <c r="C322" s="521" t="s">
        <v>701</v>
      </c>
      <c r="D322" s="519" t="s">
        <v>684</v>
      </c>
      <c r="E322" s="519">
        <v>3</v>
      </c>
      <c r="F322" s="486" t="s">
        <v>252</v>
      </c>
      <c r="G322" s="538" t="s">
        <v>247</v>
      </c>
      <c r="H322" s="650" t="s">
        <v>262</v>
      </c>
      <c r="I322" s="538">
        <v>36</v>
      </c>
      <c r="J322" s="538">
        <v>18</v>
      </c>
      <c r="K322" s="538"/>
      <c r="L322" s="538"/>
      <c r="M322" s="501">
        <f t="shared" si="82"/>
        <v>54</v>
      </c>
      <c r="N322" s="567">
        <v>1</v>
      </c>
      <c r="O322" s="501">
        <f t="shared" si="75"/>
        <v>54</v>
      </c>
      <c r="P322" s="569"/>
      <c r="Q322" s="523">
        <v>60</v>
      </c>
      <c r="R322" s="519" t="s">
        <v>254</v>
      </c>
      <c r="S322" s="577"/>
      <c r="T322" s="497"/>
      <c r="U322" s="409" t="s">
        <v>682</v>
      </c>
      <c r="V322" s="538">
        <f t="shared" si="83"/>
        <v>36</v>
      </c>
      <c r="W322" s="538">
        <f t="shared" si="84"/>
        <v>18</v>
      </c>
      <c r="X322" s="538">
        <f t="shared" si="85"/>
        <v>0</v>
      </c>
      <c r="Y322" s="538"/>
    </row>
    <row r="323" spans="1:25">
      <c r="A323" s="430">
        <f>IF(B323&lt;&gt;"",SUBTOTAL(103,$B$7:$B323),"")</f>
        <v>315</v>
      </c>
      <c r="B323" s="538">
        <v>19</v>
      </c>
      <c r="C323" s="517" t="s">
        <v>686</v>
      </c>
      <c r="D323" s="486" t="s">
        <v>687</v>
      </c>
      <c r="E323" s="486">
        <v>3</v>
      </c>
      <c r="F323" s="486" t="s">
        <v>252</v>
      </c>
      <c r="G323" s="538" t="s">
        <v>247</v>
      </c>
      <c r="H323" s="486" t="s">
        <v>262</v>
      </c>
      <c r="I323" s="538">
        <v>36</v>
      </c>
      <c r="J323" s="538">
        <v>18</v>
      </c>
      <c r="K323" s="538"/>
      <c r="L323" s="538"/>
      <c r="M323" s="501">
        <f t="shared" si="82"/>
        <v>54</v>
      </c>
      <c r="N323" s="566">
        <v>1</v>
      </c>
      <c r="O323" s="501">
        <f t="shared" si="75"/>
        <v>54</v>
      </c>
      <c r="P323" s="569"/>
      <c r="Q323" s="523">
        <v>60</v>
      </c>
      <c r="R323" s="645" t="s">
        <v>554</v>
      </c>
      <c r="S323" s="574"/>
      <c r="T323" s="497"/>
      <c r="U323" s="409" t="s">
        <v>682</v>
      </c>
      <c r="V323" s="538">
        <f t="shared" si="83"/>
        <v>36</v>
      </c>
      <c r="W323" s="538">
        <f t="shared" si="84"/>
        <v>18</v>
      </c>
      <c r="X323" s="538">
        <f t="shared" si="85"/>
        <v>0</v>
      </c>
      <c r="Y323" s="538"/>
    </row>
    <row r="324" spans="1:25">
      <c r="A324" s="430">
        <f>IF(B324&lt;&gt;"",SUBTOTAL(103,$B$7:$B324),"")</f>
        <v>316</v>
      </c>
      <c r="B324" s="538">
        <v>19</v>
      </c>
      <c r="C324" s="554" t="s">
        <v>686</v>
      </c>
      <c r="D324" s="555" t="s">
        <v>687</v>
      </c>
      <c r="E324" s="556">
        <v>3</v>
      </c>
      <c r="F324" s="557" t="s">
        <v>252</v>
      </c>
      <c r="G324" s="538" t="s">
        <v>247</v>
      </c>
      <c r="H324" s="556" t="s">
        <v>262</v>
      </c>
      <c r="I324" s="538">
        <v>36</v>
      </c>
      <c r="J324" s="538">
        <v>18</v>
      </c>
      <c r="K324" s="538"/>
      <c r="L324" s="538"/>
      <c r="M324" s="501">
        <f t="shared" si="82"/>
        <v>54</v>
      </c>
      <c r="N324" s="566">
        <v>1</v>
      </c>
      <c r="O324" s="501">
        <f t="shared" si="75"/>
        <v>54</v>
      </c>
      <c r="P324" s="569"/>
      <c r="Q324" s="523">
        <v>60</v>
      </c>
      <c r="R324" s="486" t="s">
        <v>344</v>
      </c>
      <c r="S324" s="574" t="s">
        <v>364</v>
      </c>
      <c r="T324" s="497"/>
      <c r="U324" s="409" t="s">
        <v>682</v>
      </c>
      <c r="V324" s="538">
        <f t="shared" si="83"/>
        <v>36</v>
      </c>
      <c r="W324" s="538">
        <f t="shared" si="84"/>
        <v>18</v>
      </c>
      <c r="X324" s="538">
        <f t="shared" si="85"/>
        <v>0</v>
      </c>
      <c r="Y324" s="538"/>
    </row>
    <row r="325" spans="1:25">
      <c r="A325" s="430">
        <f>IF(B325&lt;&gt;"",SUBTOTAL(103,$B$7:$B325),"")</f>
        <v>317</v>
      </c>
      <c r="B325" s="538">
        <v>19</v>
      </c>
      <c r="C325" s="558" t="s">
        <v>699</v>
      </c>
      <c r="D325" s="559" t="s">
        <v>687</v>
      </c>
      <c r="E325" s="560">
        <v>3</v>
      </c>
      <c r="F325" s="561" t="s">
        <v>252</v>
      </c>
      <c r="G325" s="538" t="s">
        <v>247</v>
      </c>
      <c r="H325" s="678" t="s">
        <v>262</v>
      </c>
      <c r="I325" s="538">
        <v>36</v>
      </c>
      <c r="J325" s="538">
        <v>18</v>
      </c>
      <c r="K325" s="538"/>
      <c r="L325" s="538"/>
      <c r="M325" s="501">
        <f t="shared" si="82"/>
        <v>54</v>
      </c>
      <c r="N325" s="566">
        <v>1</v>
      </c>
      <c r="O325" s="501">
        <f t="shared" si="75"/>
        <v>54</v>
      </c>
      <c r="P325" s="569"/>
      <c r="Q325" s="523">
        <v>60</v>
      </c>
      <c r="R325" s="523" t="s">
        <v>283</v>
      </c>
      <c r="S325" s="574"/>
      <c r="T325" s="497" t="s">
        <v>685</v>
      </c>
      <c r="U325" s="409" t="s">
        <v>682</v>
      </c>
      <c r="V325" s="538">
        <f t="shared" si="83"/>
        <v>36</v>
      </c>
      <c r="W325" s="538">
        <f t="shared" si="84"/>
        <v>18</v>
      </c>
      <c r="X325" s="538">
        <f t="shared" si="85"/>
        <v>0</v>
      </c>
      <c r="Y325" s="538"/>
    </row>
    <row r="326" spans="1:25">
      <c r="A326" s="430">
        <f>IF(B326&lt;&gt;"",SUBTOTAL(103,$B$7:$B326),"")</f>
        <v>318</v>
      </c>
      <c r="B326" s="538">
        <v>19</v>
      </c>
      <c r="C326" s="558" t="s">
        <v>699</v>
      </c>
      <c r="D326" s="559" t="s">
        <v>687</v>
      </c>
      <c r="E326" s="560">
        <v>3</v>
      </c>
      <c r="F326" s="561" t="s">
        <v>252</v>
      </c>
      <c r="G326" s="538" t="s">
        <v>247</v>
      </c>
      <c r="H326" s="678" t="s">
        <v>262</v>
      </c>
      <c r="I326" s="538">
        <v>36</v>
      </c>
      <c r="J326" s="538">
        <v>18</v>
      </c>
      <c r="K326" s="538"/>
      <c r="L326" s="538"/>
      <c r="M326" s="501">
        <f t="shared" si="82"/>
        <v>54</v>
      </c>
      <c r="N326" s="566">
        <v>2</v>
      </c>
      <c r="O326" s="501">
        <f t="shared" si="75"/>
        <v>108</v>
      </c>
      <c r="P326" s="569"/>
      <c r="Q326" s="523">
        <v>60</v>
      </c>
      <c r="R326" s="523" t="s">
        <v>285</v>
      </c>
      <c r="S326" s="574"/>
      <c r="T326" s="497"/>
      <c r="U326" s="409" t="s">
        <v>682</v>
      </c>
      <c r="V326" s="538">
        <f t="shared" si="83"/>
        <v>72</v>
      </c>
      <c r="W326" s="538">
        <f t="shared" si="84"/>
        <v>36</v>
      </c>
      <c r="X326" s="538">
        <f t="shared" si="85"/>
        <v>0</v>
      </c>
      <c r="Y326" s="538"/>
    </row>
    <row r="327" spans="1:25">
      <c r="A327" s="430">
        <f>IF(B327&lt;&gt;"",SUBTOTAL(103,$B$7:$B327),"")</f>
        <v>319</v>
      </c>
      <c r="B327" s="538">
        <v>19</v>
      </c>
      <c r="C327" s="655" t="s">
        <v>699</v>
      </c>
      <c r="D327" s="532" t="s">
        <v>687</v>
      </c>
      <c r="E327" s="532">
        <v>3</v>
      </c>
      <c r="F327" s="535" t="s">
        <v>240</v>
      </c>
      <c r="G327" s="538" t="s">
        <v>247</v>
      </c>
      <c r="H327" s="532" t="s">
        <v>262</v>
      </c>
      <c r="I327" s="538">
        <v>36</v>
      </c>
      <c r="J327" s="538">
        <v>18</v>
      </c>
      <c r="K327" s="538"/>
      <c r="L327" s="538"/>
      <c r="M327" s="501">
        <f t="shared" si="82"/>
        <v>54</v>
      </c>
      <c r="N327" s="519">
        <v>2</v>
      </c>
      <c r="O327" s="501">
        <f t="shared" si="75"/>
        <v>108</v>
      </c>
      <c r="P327" s="569"/>
      <c r="Q327" s="519">
        <v>61</v>
      </c>
      <c r="R327" s="578" t="s">
        <v>279</v>
      </c>
      <c r="S327" s="690"/>
      <c r="T327" s="497"/>
      <c r="U327" s="409" t="s">
        <v>682</v>
      </c>
      <c r="V327" s="538">
        <f t="shared" si="83"/>
        <v>72</v>
      </c>
      <c r="W327" s="538">
        <f t="shared" si="84"/>
        <v>36</v>
      </c>
      <c r="X327" s="538">
        <f t="shared" si="85"/>
        <v>0</v>
      </c>
      <c r="Y327" s="538"/>
    </row>
    <row r="328" spans="1:25">
      <c r="A328" s="430">
        <f>IF(B328&lt;&gt;"",SUBTOTAL(103,$B$7:$B328),"")</f>
        <v>320</v>
      </c>
      <c r="B328" s="538">
        <v>19</v>
      </c>
      <c r="C328" s="536" t="s">
        <v>288</v>
      </c>
      <c r="D328" s="543"/>
      <c r="E328" s="538"/>
      <c r="F328" s="538"/>
      <c r="G328" s="538"/>
      <c r="H328" s="538"/>
      <c r="I328" s="568">
        <f t="shared" ref="I328:N328" si="86">SUM(I305:I327)</f>
        <v>780</v>
      </c>
      <c r="J328" s="568">
        <f t="shared" si="86"/>
        <v>390</v>
      </c>
      <c r="K328" s="568">
        <f t="shared" si="86"/>
        <v>0</v>
      </c>
      <c r="L328" s="568">
        <f t="shared" si="86"/>
        <v>0</v>
      </c>
      <c r="M328" s="568">
        <f t="shared" si="86"/>
        <v>1170</v>
      </c>
      <c r="N328" s="568">
        <f t="shared" si="86"/>
        <v>31</v>
      </c>
      <c r="O328" s="501">
        <f t="shared" si="75"/>
        <v>1566</v>
      </c>
      <c r="P328" s="569"/>
      <c r="Q328" s="538"/>
      <c r="R328" s="538"/>
      <c r="S328" s="581"/>
      <c r="T328" s="497"/>
      <c r="U328" s="409" t="s">
        <v>682</v>
      </c>
      <c r="V328" s="568">
        <f>SUM(V305:V327)</f>
        <v>1044</v>
      </c>
      <c r="W328" s="568">
        <f>SUM(W305:W327)</f>
        <v>522</v>
      </c>
      <c r="X328" s="568">
        <f>SUM(X305:X327)</f>
        <v>0</v>
      </c>
      <c r="Y328" s="568">
        <f>SUM(Y305:Y327)</f>
        <v>0</v>
      </c>
    </row>
    <row r="329" spans="1:25">
      <c r="A329" s="430">
        <f>IF(B329&lt;&gt;"",SUBTOTAL(103,$B$7:$B329),"")</f>
        <v>321</v>
      </c>
      <c r="B329" s="538">
        <v>20</v>
      </c>
      <c r="C329" s="614" t="s">
        <v>702</v>
      </c>
      <c r="D329" s="499" t="s">
        <v>703</v>
      </c>
      <c r="E329" s="500">
        <v>3</v>
      </c>
      <c r="F329" s="522" t="s">
        <v>240</v>
      </c>
      <c r="G329" s="538" t="s">
        <v>247</v>
      </c>
      <c r="H329" s="499" t="s">
        <v>262</v>
      </c>
      <c r="I329" s="538">
        <v>36</v>
      </c>
      <c r="J329" s="538">
        <v>18</v>
      </c>
      <c r="K329" s="568"/>
      <c r="L329" s="568"/>
      <c r="M329" s="501">
        <f t="shared" ref="M329:M354" si="87">I329+J329+K329</f>
        <v>54</v>
      </c>
      <c r="N329" s="566">
        <v>2</v>
      </c>
      <c r="O329" s="501">
        <f t="shared" si="75"/>
        <v>108</v>
      </c>
      <c r="P329" s="569"/>
      <c r="Q329" s="523">
        <v>58</v>
      </c>
      <c r="R329" s="499" t="s">
        <v>279</v>
      </c>
      <c r="S329" s="574" t="s">
        <v>553</v>
      </c>
      <c r="T329" s="632"/>
      <c r="U329" s="409"/>
      <c r="V329" s="501">
        <f>I329*N329</f>
        <v>72</v>
      </c>
      <c r="W329" s="501">
        <f>J329*N329</f>
        <v>36</v>
      </c>
      <c r="X329" s="501">
        <f>K329*N329</f>
        <v>0</v>
      </c>
      <c r="Y329" s="568"/>
    </row>
    <row r="330" spans="1:25">
      <c r="A330" s="430">
        <f>IF(B330&lt;&gt;"",SUBTOTAL(103,$B$7:$B330),"")</f>
        <v>322</v>
      </c>
      <c r="B330" s="538">
        <v>20</v>
      </c>
      <c r="C330" s="614" t="s">
        <v>704</v>
      </c>
      <c r="D330" s="499" t="s">
        <v>705</v>
      </c>
      <c r="E330" s="500">
        <v>2</v>
      </c>
      <c r="F330" s="522" t="s">
        <v>240</v>
      </c>
      <c r="G330" s="538" t="s">
        <v>706</v>
      </c>
      <c r="H330" s="499" t="s">
        <v>707</v>
      </c>
      <c r="I330" s="501">
        <v>0</v>
      </c>
      <c r="J330" s="501">
        <v>60</v>
      </c>
      <c r="K330" s="568"/>
      <c r="L330" s="568"/>
      <c r="M330" s="501">
        <f t="shared" si="87"/>
        <v>60</v>
      </c>
      <c r="N330" s="566">
        <v>3</v>
      </c>
      <c r="O330" s="501">
        <f t="shared" ref="O330:O393" si="88">V330+W330+X330+Y330</f>
        <v>180</v>
      </c>
      <c r="P330" s="569"/>
      <c r="Q330" s="523">
        <v>58</v>
      </c>
      <c r="R330" s="541" t="s">
        <v>279</v>
      </c>
      <c r="S330" s="574" t="s">
        <v>708</v>
      </c>
      <c r="T330" s="632" t="s">
        <v>462</v>
      </c>
      <c r="U330" s="409"/>
      <c r="V330" s="501">
        <f t="shared" ref="V330:V354" si="89">I330*N330</f>
        <v>0</v>
      </c>
      <c r="W330" s="501">
        <f t="shared" ref="W330:W354" si="90">J330*N330</f>
        <v>180</v>
      </c>
      <c r="X330" s="501">
        <f t="shared" ref="X330:X354" si="91">K330*N330</f>
        <v>0</v>
      </c>
      <c r="Y330" s="568"/>
    </row>
    <row r="331" spans="1:25">
      <c r="A331" s="430">
        <f>IF(B331&lt;&gt;"",SUBTOTAL(103,$B$7:$B331),"")</f>
        <v>323</v>
      </c>
      <c r="B331" s="538">
        <v>20</v>
      </c>
      <c r="C331" s="679" t="s">
        <v>709</v>
      </c>
      <c r="D331" s="507" t="s">
        <v>703</v>
      </c>
      <c r="E331" s="508">
        <v>3</v>
      </c>
      <c r="F331" s="508" t="s">
        <v>252</v>
      </c>
      <c r="G331" s="538" t="s">
        <v>247</v>
      </c>
      <c r="H331" s="508" t="s">
        <v>262</v>
      </c>
      <c r="I331" s="538">
        <v>36</v>
      </c>
      <c r="J331" s="538">
        <v>18</v>
      </c>
      <c r="K331" s="568"/>
      <c r="L331" s="568"/>
      <c r="M331" s="501">
        <f t="shared" si="87"/>
        <v>54</v>
      </c>
      <c r="N331" s="566">
        <v>1</v>
      </c>
      <c r="O331" s="501">
        <f t="shared" si="88"/>
        <v>54</v>
      </c>
      <c r="P331" s="569"/>
      <c r="Q331" s="523">
        <v>58</v>
      </c>
      <c r="R331" s="575" t="s">
        <v>254</v>
      </c>
      <c r="S331" s="574"/>
      <c r="T331" s="632"/>
      <c r="U331" s="409"/>
      <c r="V331" s="501">
        <f t="shared" si="89"/>
        <v>36</v>
      </c>
      <c r="W331" s="501">
        <f t="shared" si="90"/>
        <v>18</v>
      </c>
      <c r="X331" s="501">
        <f t="shared" si="91"/>
        <v>0</v>
      </c>
      <c r="Y331" s="568"/>
    </row>
    <row r="332" spans="1:25">
      <c r="A332" s="430">
        <f>IF(B332&lt;&gt;"",SUBTOTAL(103,$B$7:$B332),"")</f>
        <v>324</v>
      </c>
      <c r="B332" s="538">
        <v>20</v>
      </c>
      <c r="C332" s="680" t="s">
        <v>709</v>
      </c>
      <c r="D332" s="486" t="s">
        <v>703</v>
      </c>
      <c r="E332" s="486">
        <v>3</v>
      </c>
      <c r="F332" s="511" t="s">
        <v>252</v>
      </c>
      <c r="G332" s="538" t="s">
        <v>247</v>
      </c>
      <c r="H332" s="511" t="s">
        <v>262</v>
      </c>
      <c r="I332" s="538">
        <v>36</v>
      </c>
      <c r="J332" s="538">
        <v>18</v>
      </c>
      <c r="K332" s="568"/>
      <c r="L332" s="568"/>
      <c r="M332" s="501">
        <f t="shared" si="87"/>
        <v>54</v>
      </c>
      <c r="N332" s="566">
        <v>1</v>
      </c>
      <c r="O332" s="501">
        <f t="shared" si="88"/>
        <v>54</v>
      </c>
      <c r="P332" s="569"/>
      <c r="Q332" s="523">
        <v>59</v>
      </c>
      <c r="R332" s="486" t="s">
        <v>584</v>
      </c>
      <c r="S332" s="574"/>
      <c r="T332" s="632"/>
      <c r="U332" s="409"/>
      <c r="V332" s="501">
        <f t="shared" si="89"/>
        <v>36</v>
      </c>
      <c r="W332" s="501">
        <f t="shared" si="90"/>
        <v>18</v>
      </c>
      <c r="X332" s="501">
        <f t="shared" si="91"/>
        <v>0</v>
      </c>
      <c r="Y332" s="568"/>
    </row>
    <row r="333" spans="1:25">
      <c r="A333" s="430">
        <f>IF(B333&lt;&gt;"",SUBTOTAL(103,$B$7:$B333),"")</f>
        <v>325</v>
      </c>
      <c r="B333" s="538">
        <v>20</v>
      </c>
      <c r="C333" s="681" t="s">
        <v>702</v>
      </c>
      <c r="D333" s="486" t="s">
        <v>703</v>
      </c>
      <c r="E333" s="486">
        <v>3</v>
      </c>
      <c r="F333" s="499" t="s">
        <v>240</v>
      </c>
      <c r="G333" s="538" t="s">
        <v>247</v>
      </c>
      <c r="H333" s="667" t="s">
        <v>262</v>
      </c>
      <c r="I333" s="538">
        <v>36</v>
      </c>
      <c r="J333" s="538">
        <v>18</v>
      </c>
      <c r="K333" s="568"/>
      <c r="L333" s="568"/>
      <c r="M333" s="501">
        <f t="shared" si="87"/>
        <v>54</v>
      </c>
      <c r="N333" s="566">
        <v>2</v>
      </c>
      <c r="O333" s="501">
        <f t="shared" si="88"/>
        <v>108</v>
      </c>
      <c r="P333" s="569"/>
      <c r="Q333" s="523">
        <v>59</v>
      </c>
      <c r="R333" s="486" t="s">
        <v>279</v>
      </c>
      <c r="S333" s="574"/>
      <c r="T333" s="632"/>
      <c r="U333" s="409"/>
      <c r="V333" s="501">
        <f t="shared" si="89"/>
        <v>72</v>
      </c>
      <c r="W333" s="501">
        <f t="shared" si="90"/>
        <v>36</v>
      </c>
      <c r="X333" s="501">
        <f t="shared" si="91"/>
        <v>0</v>
      </c>
      <c r="Y333" s="568"/>
    </row>
    <row r="334" ht="31.5" spans="1:25">
      <c r="A334" s="430">
        <f>IF(B334&lt;&gt;"",SUBTOTAL(103,$B$7:$B334),"")</f>
        <v>326</v>
      </c>
      <c r="B334" s="538">
        <v>20</v>
      </c>
      <c r="C334" s="680" t="s">
        <v>710</v>
      </c>
      <c r="D334" s="507" t="s">
        <v>711</v>
      </c>
      <c r="E334" s="486">
        <v>2</v>
      </c>
      <c r="F334" s="486" t="s">
        <v>252</v>
      </c>
      <c r="G334" s="538" t="s">
        <v>241</v>
      </c>
      <c r="H334" s="642" t="s">
        <v>692</v>
      </c>
      <c r="I334" s="501">
        <v>24</v>
      </c>
      <c r="J334" s="501">
        <v>12</v>
      </c>
      <c r="K334" s="568"/>
      <c r="L334" s="568"/>
      <c r="M334" s="501">
        <f t="shared" si="87"/>
        <v>36</v>
      </c>
      <c r="N334" s="566">
        <v>2</v>
      </c>
      <c r="O334" s="501">
        <f t="shared" si="88"/>
        <v>72</v>
      </c>
      <c r="P334" s="569"/>
      <c r="Q334" s="523">
        <v>59</v>
      </c>
      <c r="R334" s="486" t="s">
        <v>491</v>
      </c>
      <c r="S334" s="574"/>
      <c r="T334" s="632"/>
      <c r="U334" s="409"/>
      <c r="V334" s="501">
        <f t="shared" si="89"/>
        <v>48</v>
      </c>
      <c r="W334" s="501">
        <f t="shared" si="90"/>
        <v>24</v>
      </c>
      <c r="X334" s="501">
        <f t="shared" si="91"/>
        <v>0</v>
      </c>
      <c r="Y334" s="568"/>
    </row>
    <row r="335" spans="1:25">
      <c r="A335" s="430">
        <f>IF(B335&lt;&gt;"",SUBTOTAL(103,$B$7:$B335),"")</f>
        <v>327</v>
      </c>
      <c r="B335" s="538">
        <v>20</v>
      </c>
      <c r="C335" s="435" t="s">
        <v>712</v>
      </c>
      <c r="D335" s="486" t="s">
        <v>705</v>
      </c>
      <c r="E335" s="486">
        <v>2</v>
      </c>
      <c r="F335" s="486" t="s">
        <v>252</v>
      </c>
      <c r="G335" s="538" t="s">
        <v>706</v>
      </c>
      <c r="H335" s="642" t="s">
        <v>707</v>
      </c>
      <c r="I335" s="501">
        <v>0</v>
      </c>
      <c r="J335" s="501">
        <v>60</v>
      </c>
      <c r="K335" s="568"/>
      <c r="L335" s="568"/>
      <c r="M335" s="501">
        <f t="shared" si="87"/>
        <v>60</v>
      </c>
      <c r="N335" s="566">
        <v>2</v>
      </c>
      <c r="O335" s="501">
        <f t="shared" si="88"/>
        <v>120</v>
      </c>
      <c r="P335" s="569"/>
      <c r="Q335" s="523">
        <v>60</v>
      </c>
      <c r="R335" s="486" t="s">
        <v>259</v>
      </c>
      <c r="S335" s="574"/>
      <c r="T335" s="632" t="s">
        <v>462</v>
      </c>
      <c r="U335" s="409"/>
      <c r="V335" s="501">
        <f t="shared" si="89"/>
        <v>0</v>
      </c>
      <c r="W335" s="501">
        <f t="shared" si="90"/>
        <v>120</v>
      </c>
      <c r="X335" s="501">
        <f t="shared" si="91"/>
        <v>0</v>
      </c>
      <c r="Y335" s="568"/>
    </row>
    <row r="336" ht="16.5" spans="1:25">
      <c r="A336" s="430">
        <f>IF(B336&lt;&gt;"",SUBTOTAL(103,$B$7:$B336),"")</f>
        <v>328</v>
      </c>
      <c r="B336" s="538">
        <v>20</v>
      </c>
      <c r="C336" s="435" t="s">
        <v>712</v>
      </c>
      <c r="D336" s="486" t="s">
        <v>705</v>
      </c>
      <c r="E336" s="486">
        <v>2</v>
      </c>
      <c r="F336" s="486" t="s">
        <v>252</v>
      </c>
      <c r="G336" s="538" t="s">
        <v>706</v>
      </c>
      <c r="H336" s="682" t="s">
        <v>707</v>
      </c>
      <c r="I336" s="501">
        <v>0</v>
      </c>
      <c r="J336" s="501">
        <v>60</v>
      </c>
      <c r="K336" s="568"/>
      <c r="L336" s="568"/>
      <c r="M336" s="501">
        <f t="shared" si="87"/>
        <v>60</v>
      </c>
      <c r="N336" s="566">
        <v>2</v>
      </c>
      <c r="O336" s="501">
        <f t="shared" si="88"/>
        <v>120</v>
      </c>
      <c r="P336" s="569"/>
      <c r="Q336" s="523">
        <v>60</v>
      </c>
      <c r="R336" s="486" t="s">
        <v>313</v>
      </c>
      <c r="S336" s="574"/>
      <c r="T336" s="632" t="s">
        <v>462</v>
      </c>
      <c r="U336" s="409"/>
      <c r="V336" s="501">
        <f t="shared" si="89"/>
        <v>0</v>
      </c>
      <c r="W336" s="501">
        <f t="shared" si="90"/>
        <v>120</v>
      </c>
      <c r="X336" s="501">
        <f t="shared" si="91"/>
        <v>0</v>
      </c>
      <c r="Y336" s="568"/>
    </row>
    <row r="337" spans="1:25">
      <c r="A337" s="430">
        <f>IF(B337&lt;&gt;"",SUBTOTAL(103,$B$7:$B337),"")</f>
        <v>329</v>
      </c>
      <c r="B337" s="538">
        <v>20</v>
      </c>
      <c r="C337" s="435" t="s">
        <v>713</v>
      </c>
      <c r="D337" s="486" t="s">
        <v>711</v>
      </c>
      <c r="E337" s="486">
        <v>2</v>
      </c>
      <c r="F337" s="486" t="s">
        <v>252</v>
      </c>
      <c r="G337" s="538" t="s">
        <v>241</v>
      </c>
      <c r="H337" s="486" t="s">
        <v>242</v>
      </c>
      <c r="I337" s="501">
        <v>24</v>
      </c>
      <c r="J337" s="501">
        <v>12</v>
      </c>
      <c r="K337" s="568"/>
      <c r="L337" s="568"/>
      <c r="M337" s="501">
        <f t="shared" si="87"/>
        <v>36</v>
      </c>
      <c r="N337" s="566">
        <v>1</v>
      </c>
      <c r="O337" s="501">
        <f t="shared" si="88"/>
        <v>36</v>
      </c>
      <c r="P337" s="569"/>
      <c r="Q337" s="523">
        <v>60</v>
      </c>
      <c r="R337" s="486" t="s">
        <v>313</v>
      </c>
      <c r="S337" s="574"/>
      <c r="T337" s="632"/>
      <c r="U337" s="409"/>
      <c r="V337" s="501">
        <f t="shared" si="89"/>
        <v>24</v>
      </c>
      <c r="W337" s="501">
        <f t="shared" si="90"/>
        <v>12</v>
      </c>
      <c r="X337" s="501">
        <f t="shared" si="91"/>
        <v>0</v>
      </c>
      <c r="Y337" s="568"/>
    </row>
    <row r="338" spans="1:25">
      <c r="A338" s="430">
        <f>IF(B338&lt;&gt;"",SUBTOTAL(103,$B$7:$B338),"")</f>
        <v>330</v>
      </c>
      <c r="B338" s="538">
        <v>20</v>
      </c>
      <c r="C338" s="435" t="s">
        <v>713</v>
      </c>
      <c r="D338" s="486" t="s">
        <v>711</v>
      </c>
      <c r="E338" s="486">
        <v>2</v>
      </c>
      <c r="F338" s="486" t="s">
        <v>252</v>
      </c>
      <c r="G338" s="538" t="s">
        <v>241</v>
      </c>
      <c r="H338" s="486" t="s">
        <v>242</v>
      </c>
      <c r="I338" s="501">
        <v>24</v>
      </c>
      <c r="J338" s="501">
        <v>12</v>
      </c>
      <c r="K338" s="568"/>
      <c r="L338" s="568"/>
      <c r="M338" s="501">
        <f t="shared" si="87"/>
        <v>36</v>
      </c>
      <c r="N338" s="566">
        <v>1</v>
      </c>
      <c r="O338" s="501">
        <f t="shared" si="88"/>
        <v>36</v>
      </c>
      <c r="P338" s="569"/>
      <c r="Q338" s="523">
        <v>60</v>
      </c>
      <c r="R338" s="486" t="s">
        <v>584</v>
      </c>
      <c r="S338" s="574" t="s">
        <v>708</v>
      </c>
      <c r="T338" s="632"/>
      <c r="U338" s="409"/>
      <c r="V338" s="501">
        <f t="shared" si="89"/>
        <v>24</v>
      </c>
      <c r="W338" s="501">
        <f t="shared" si="90"/>
        <v>12</v>
      </c>
      <c r="X338" s="501">
        <f t="shared" si="91"/>
        <v>0</v>
      </c>
      <c r="Y338" s="568"/>
    </row>
    <row r="339" spans="1:25">
      <c r="A339" s="430">
        <f>IF(B339&lt;&gt;"",SUBTOTAL(103,$B$7:$B339),"")</f>
        <v>331</v>
      </c>
      <c r="B339" s="538">
        <v>20</v>
      </c>
      <c r="C339" s="683" t="s">
        <v>713</v>
      </c>
      <c r="D339" s="486" t="s">
        <v>711</v>
      </c>
      <c r="E339" s="486">
        <v>2</v>
      </c>
      <c r="F339" s="486" t="s">
        <v>252</v>
      </c>
      <c r="G339" s="538" t="s">
        <v>241</v>
      </c>
      <c r="H339" s="667" t="s">
        <v>242</v>
      </c>
      <c r="I339" s="501">
        <v>24</v>
      </c>
      <c r="J339" s="501">
        <v>12</v>
      </c>
      <c r="K339" s="568"/>
      <c r="L339" s="568"/>
      <c r="M339" s="501">
        <f t="shared" si="87"/>
        <v>36</v>
      </c>
      <c r="N339" s="566">
        <v>1</v>
      </c>
      <c r="O339" s="501">
        <f t="shared" si="88"/>
        <v>36</v>
      </c>
      <c r="P339" s="569"/>
      <c r="Q339" s="523">
        <v>60</v>
      </c>
      <c r="R339" s="486" t="s">
        <v>279</v>
      </c>
      <c r="S339" s="574"/>
      <c r="T339" s="632"/>
      <c r="U339" s="409"/>
      <c r="V339" s="501">
        <f t="shared" si="89"/>
        <v>24</v>
      </c>
      <c r="W339" s="501">
        <f t="shared" si="90"/>
        <v>12</v>
      </c>
      <c r="X339" s="501">
        <f t="shared" si="91"/>
        <v>0</v>
      </c>
      <c r="Y339" s="568"/>
    </row>
    <row r="340" ht="16.5" spans="1:25">
      <c r="A340" s="430">
        <f>IF(B340&lt;&gt;"",SUBTOTAL(103,$B$7:$B340),"")</f>
        <v>332</v>
      </c>
      <c r="B340" s="538">
        <v>20</v>
      </c>
      <c r="C340" s="683" t="s">
        <v>714</v>
      </c>
      <c r="D340" s="508" t="s">
        <v>711</v>
      </c>
      <c r="E340" s="639">
        <v>2</v>
      </c>
      <c r="F340" s="486" t="s">
        <v>252</v>
      </c>
      <c r="G340" s="538" t="s">
        <v>241</v>
      </c>
      <c r="H340" s="660" t="s">
        <v>242</v>
      </c>
      <c r="I340" s="501">
        <v>24</v>
      </c>
      <c r="J340" s="501">
        <v>12</v>
      </c>
      <c r="K340" s="568"/>
      <c r="L340" s="568"/>
      <c r="M340" s="501">
        <f t="shared" si="87"/>
        <v>36</v>
      </c>
      <c r="N340" s="566">
        <v>1</v>
      </c>
      <c r="O340" s="501">
        <f t="shared" si="88"/>
        <v>36</v>
      </c>
      <c r="P340" s="569"/>
      <c r="Q340" s="523">
        <v>60</v>
      </c>
      <c r="R340" s="486" t="s">
        <v>295</v>
      </c>
      <c r="S340" s="574" t="s">
        <v>381</v>
      </c>
      <c r="T340" s="632"/>
      <c r="U340" s="409"/>
      <c r="V340" s="501">
        <f t="shared" si="89"/>
        <v>24</v>
      </c>
      <c r="W340" s="501">
        <f t="shared" si="90"/>
        <v>12</v>
      </c>
      <c r="X340" s="501">
        <f t="shared" si="91"/>
        <v>0</v>
      </c>
      <c r="Y340" s="568"/>
    </row>
    <row r="341" ht="31.5" spans="1:25">
      <c r="A341" s="430">
        <f>IF(B341&lt;&gt;"",SUBTOTAL(103,$B$7:$B341),"")</f>
        <v>333</v>
      </c>
      <c r="B341" s="538">
        <v>20</v>
      </c>
      <c r="C341" s="623" t="s">
        <v>715</v>
      </c>
      <c r="D341" s="519" t="s">
        <v>716</v>
      </c>
      <c r="E341" s="519">
        <v>2</v>
      </c>
      <c r="F341" s="583" t="s">
        <v>240</v>
      </c>
      <c r="G341" s="538" t="s">
        <v>706</v>
      </c>
      <c r="H341" s="519" t="s">
        <v>707</v>
      </c>
      <c r="I341" s="501">
        <v>0</v>
      </c>
      <c r="J341" s="501">
        <v>60</v>
      </c>
      <c r="K341" s="568"/>
      <c r="L341" s="568"/>
      <c r="M341" s="501">
        <f t="shared" si="87"/>
        <v>60</v>
      </c>
      <c r="N341" s="566">
        <v>1</v>
      </c>
      <c r="O341" s="501">
        <f t="shared" si="88"/>
        <v>60</v>
      </c>
      <c r="P341" s="569"/>
      <c r="Q341" s="523">
        <v>60</v>
      </c>
      <c r="R341" s="523" t="s">
        <v>649</v>
      </c>
      <c r="S341" s="574" t="s">
        <v>717</v>
      </c>
      <c r="T341" s="632" t="s">
        <v>462</v>
      </c>
      <c r="U341" s="409"/>
      <c r="V341" s="501">
        <f t="shared" si="89"/>
        <v>0</v>
      </c>
      <c r="W341" s="501">
        <f t="shared" si="90"/>
        <v>60</v>
      </c>
      <c r="X341" s="501">
        <f t="shared" si="91"/>
        <v>0</v>
      </c>
      <c r="Y341" s="568"/>
    </row>
    <row r="342" ht="47.25" spans="1:25">
      <c r="A342" s="430">
        <f>IF(B342&lt;&gt;"",SUBTOTAL(103,$B$7:$B342),"")</f>
        <v>334</v>
      </c>
      <c r="B342" s="538">
        <v>20</v>
      </c>
      <c r="C342" s="439" t="s">
        <v>718</v>
      </c>
      <c r="D342" s="519" t="s">
        <v>711</v>
      </c>
      <c r="E342" s="519">
        <v>2</v>
      </c>
      <c r="F342" s="519" t="s">
        <v>240</v>
      </c>
      <c r="G342" s="538" t="s">
        <v>241</v>
      </c>
      <c r="H342" s="519" t="s">
        <v>692</v>
      </c>
      <c r="I342" s="501">
        <v>24</v>
      </c>
      <c r="J342" s="501">
        <v>12</v>
      </c>
      <c r="K342" s="568"/>
      <c r="L342" s="568"/>
      <c r="M342" s="501">
        <f t="shared" si="87"/>
        <v>36</v>
      </c>
      <c r="N342" s="566">
        <v>1</v>
      </c>
      <c r="O342" s="501">
        <f t="shared" si="88"/>
        <v>36</v>
      </c>
      <c r="P342" s="569"/>
      <c r="Q342" s="519">
        <v>60</v>
      </c>
      <c r="R342" s="523" t="s">
        <v>556</v>
      </c>
      <c r="S342" s="566" t="s">
        <v>719</v>
      </c>
      <c r="T342" s="632"/>
      <c r="U342" s="409"/>
      <c r="V342" s="501">
        <f t="shared" si="89"/>
        <v>24</v>
      </c>
      <c r="W342" s="501">
        <f t="shared" si="90"/>
        <v>12</v>
      </c>
      <c r="X342" s="501">
        <f t="shared" si="91"/>
        <v>0</v>
      </c>
      <c r="Y342" s="568"/>
    </row>
    <row r="343" spans="1:25">
      <c r="A343" s="430">
        <f>IF(B343&lt;&gt;"",SUBTOTAL(103,$B$7:$B343),"")</f>
        <v>335</v>
      </c>
      <c r="B343" s="538">
        <v>20</v>
      </c>
      <c r="C343" s="439" t="s">
        <v>720</v>
      </c>
      <c r="D343" s="519" t="s">
        <v>716</v>
      </c>
      <c r="E343" s="527">
        <v>2</v>
      </c>
      <c r="F343" s="519" t="s">
        <v>252</v>
      </c>
      <c r="G343" s="538" t="s">
        <v>706</v>
      </c>
      <c r="H343" s="527" t="s">
        <v>707</v>
      </c>
      <c r="I343" s="501">
        <v>0</v>
      </c>
      <c r="J343" s="501">
        <v>60</v>
      </c>
      <c r="K343" s="568"/>
      <c r="L343" s="568"/>
      <c r="M343" s="501">
        <f t="shared" si="87"/>
        <v>60</v>
      </c>
      <c r="N343" s="566">
        <v>3</v>
      </c>
      <c r="O343" s="501">
        <f t="shared" si="88"/>
        <v>180</v>
      </c>
      <c r="P343" s="569"/>
      <c r="Q343" s="519">
        <v>61</v>
      </c>
      <c r="R343" s="578" t="s">
        <v>259</v>
      </c>
      <c r="S343" s="579"/>
      <c r="T343" s="632" t="s">
        <v>462</v>
      </c>
      <c r="U343" s="409"/>
      <c r="V343" s="501">
        <f t="shared" si="89"/>
        <v>0</v>
      </c>
      <c r="W343" s="501">
        <f t="shared" si="90"/>
        <v>180</v>
      </c>
      <c r="X343" s="501">
        <f t="shared" si="91"/>
        <v>0</v>
      </c>
      <c r="Y343" s="568"/>
    </row>
    <row r="344" spans="1:25">
      <c r="A344" s="430">
        <f>IF(B344&lt;&gt;"",SUBTOTAL(103,$B$7:$B344),"")</f>
        <v>336</v>
      </c>
      <c r="B344" s="538">
        <v>20</v>
      </c>
      <c r="C344" s="684" t="s">
        <v>714</v>
      </c>
      <c r="D344" s="532" t="s">
        <v>711</v>
      </c>
      <c r="E344" s="535">
        <v>2</v>
      </c>
      <c r="F344" s="533" t="s">
        <v>252</v>
      </c>
      <c r="G344" s="538" t="s">
        <v>241</v>
      </c>
      <c r="H344" s="535" t="s">
        <v>242</v>
      </c>
      <c r="I344" s="501">
        <v>24</v>
      </c>
      <c r="J344" s="501">
        <v>12</v>
      </c>
      <c r="K344" s="568"/>
      <c r="L344" s="568"/>
      <c r="M344" s="501">
        <f t="shared" si="87"/>
        <v>36</v>
      </c>
      <c r="N344" s="519">
        <v>1</v>
      </c>
      <c r="O344" s="501">
        <f t="shared" si="88"/>
        <v>36</v>
      </c>
      <c r="P344" s="569"/>
      <c r="Q344" s="519">
        <v>61</v>
      </c>
      <c r="R344" s="578" t="s">
        <v>584</v>
      </c>
      <c r="S344" s="579" t="s">
        <v>679</v>
      </c>
      <c r="T344" s="691"/>
      <c r="U344" s="409"/>
      <c r="V344" s="501">
        <f t="shared" si="89"/>
        <v>24</v>
      </c>
      <c r="W344" s="501">
        <f t="shared" si="90"/>
        <v>12</v>
      </c>
      <c r="X344" s="501">
        <f t="shared" si="91"/>
        <v>0</v>
      </c>
      <c r="Y344" s="568"/>
    </row>
    <row r="345" spans="1:25">
      <c r="A345" s="430">
        <f>IF(B345&lt;&gt;"",SUBTOTAL(103,$B$7:$B345),"")</f>
        <v>337</v>
      </c>
      <c r="B345" s="538">
        <v>20</v>
      </c>
      <c r="C345" s="684" t="s">
        <v>714</v>
      </c>
      <c r="D345" s="532" t="s">
        <v>711</v>
      </c>
      <c r="E345" s="535">
        <v>2</v>
      </c>
      <c r="F345" s="533" t="s">
        <v>252</v>
      </c>
      <c r="G345" s="538" t="s">
        <v>241</v>
      </c>
      <c r="H345" s="535" t="s">
        <v>242</v>
      </c>
      <c r="I345" s="501">
        <v>24</v>
      </c>
      <c r="J345" s="501">
        <v>12</v>
      </c>
      <c r="K345" s="568"/>
      <c r="L345" s="568"/>
      <c r="M345" s="501">
        <f t="shared" si="87"/>
        <v>36</v>
      </c>
      <c r="N345" s="519">
        <v>1</v>
      </c>
      <c r="O345" s="501">
        <f t="shared" si="88"/>
        <v>36</v>
      </c>
      <c r="P345" s="569"/>
      <c r="Q345" s="519">
        <v>61</v>
      </c>
      <c r="R345" s="578" t="s">
        <v>464</v>
      </c>
      <c r="S345" s="579" t="s">
        <v>721</v>
      </c>
      <c r="T345" s="691"/>
      <c r="U345" s="409"/>
      <c r="V345" s="501">
        <f t="shared" si="89"/>
        <v>24</v>
      </c>
      <c r="W345" s="501">
        <f t="shared" si="90"/>
        <v>12</v>
      </c>
      <c r="X345" s="501">
        <f t="shared" si="91"/>
        <v>0</v>
      </c>
      <c r="Y345" s="568"/>
    </row>
    <row r="346" spans="1:25">
      <c r="A346" s="430">
        <f>IF(B346&lt;&gt;"",SUBTOTAL(103,$B$7:$B346),"")</f>
        <v>338</v>
      </c>
      <c r="B346" s="538">
        <v>20</v>
      </c>
      <c r="C346" s="685" t="s">
        <v>714</v>
      </c>
      <c r="D346" s="532" t="s">
        <v>711</v>
      </c>
      <c r="E346" s="532">
        <v>2</v>
      </c>
      <c r="F346" s="532" t="s">
        <v>252</v>
      </c>
      <c r="G346" s="538" t="s">
        <v>241</v>
      </c>
      <c r="H346" s="532" t="s">
        <v>242</v>
      </c>
      <c r="I346" s="501">
        <v>24</v>
      </c>
      <c r="J346" s="501">
        <v>12</v>
      </c>
      <c r="K346" s="568"/>
      <c r="L346" s="568"/>
      <c r="M346" s="501">
        <f t="shared" si="87"/>
        <v>36</v>
      </c>
      <c r="N346" s="519">
        <v>2</v>
      </c>
      <c r="O346" s="501">
        <f t="shared" si="88"/>
        <v>72</v>
      </c>
      <c r="P346" s="569"/>
      <c r="Q346" s="519">
        <v>61</v>
      </c>
      <c r="R346" s="578" t="s">
        <v>243</v>
      </c>
      <c r="S346" s="579" t="s">
        <v>722</v>
      </c>
      <c r="T346" s="691"/>
      <c r="U346" s="409"/>
      <c r="V346" s="501">
        <f t="shared" si="89"/>
        <v>48</v>
      </c>
      <c r="W346" s="501">
        <f t="shared" si="90"/>
        <v>24</v>
      </c>
      <c r="X346" s="501">
        <f t="shared" si="91"/>
        <v>0</v>
      </c>
      <c r="Y346" s="568"/>
    </row>
    <row r="347" spans="1:25">
      <c r="A347" s="430">
        <f>IF(B347&lt;&gt;"",SUBTOTAL(103,$B$7:$B347),"")</f>
        <v>339</v>
      </c>
      <c r="B347" s="538">
        <v>20</v>
      </c>
      <c r="C347" s="686" t="s">
        <v>713</v>
      </c>
      <c r="D347" s="532" t="s">
        <v>711</v>
      </c>
      <c r="E347" s="532">
        <v>2</v>
      </c>
      <c r="F347" s="532" t="s">
        <v>252</v>
      </c>
      <c r="G347" s="538" t="s">
        <v>241</v>
      </c>
      <c r="H347" s="532" t="s">
        <v>242</v>
      </c>
      <c r="I347" s="501">
        <v>24</v>
      </c>
      <c r="J347" s="501">
        <v>12</v>
      </c>
      <c r="K347" s="568"/>
      <c r="L347" s="568"/>
      <c r="M347" s="501">
        <f t="shared" si="87"/>
        <v>36</v>
      </c>
      <c r="N347" s="519">
        <v>2</v>
      </c>
      <c r="O347" s="501">
        <f t="shared" si="88"/>
        <v>72</v>
      </c>
      <c r="P347" s="569"/>
      <c r="Q347" s="519">
        <v>61</v>
      </c>
      <c r="R347" s="578" t="s">
        <v>313</v>
      </c>
      <c r="S347" s="579" t="s">
        <v>723</v>
      </c>
      <c r="T347" s="691"/>
      <c r="U347" s="409"/>
      <c r="V347" s="501">
        <f t="shared" si="89"/>
        <v>48</v>
      </c>
      <c r="W347" s="501">
        <f t="shared" si="90"/>
        <v>24</v>
      </c>
      <c r="X347" s="501">
        <f t="shared" si="91"/>
        <v>0</v>
      </c>
      <c r="Y347" s="568"/>
    </row>
    <row r="348" spans="1:25">
      <c r="A348" s="430">
        <f>IF(B348&lt;&gt;"",SUBTOTAL(103,$B$7:$B348),"")</f>
        <v>340</v>
      </c>
      <c r="B348" s="538">
        <v>20</v>
      </c>
      <c r="C348" s="684" t="s">
        <v>720</v>
      </c>
      <c r="D348" s="532" t="s">
        <v>716</v>
      </c>
      <c r="E348" s="532">
        <v>2</v>
      </c>
      <c r="F348" s="532" t="s">
        <v>252</v>
      </c>
      <c r="G348" s="538" t="s">
        <v>706</v>
      </c>
      <c r="H348" s="532" t="s">
        <v>707</v>
      </c>
      <c r="I348" s="501">
        <v>0</v>
      </c>
      <c r="J348" s="501">
        <v>60</v>
      </c>
      <c r="K348" s="568"/>
      <c r="L348" s="568"/>
      <c r="M348" s="501">
        <f t="shared" si="87"/>
        <v>60</v>
      </c>
      <c r="N348" s="566">
        <v>5</v>
      </c>
      <c r="O348" s="501">
        <f t="shared" si="88"/>
        <v>300</v>
      </c>
      <c r="P348" s="569"/>
      <c r="Q348" s="519">
        <v>61</v>
      </c>
      <c r="R348" s="578" t="s">
        <v>399</v>
      </c>
      <c r="S348" s="579"/>
      <c r="T348" s="632" t="s">
        <v>462</v>
      </c>
      <c r="U348" s="409"/>
      <c r="V348" s="501">
        <f t="shared" si="89"/>
        <v>0</v>
      </c>
      <c r="W348" s="501">
        <f t="shared" si="90"/>
        <v>300</v>
      </c>
      <c r="X348" s="501">
        <f t="shared" si="91"/>
        <v>0</v>
      </c>
      <c r="Y348" s="568"/>
    </row>
    <row r="349" spans="1:25">
      <c r="A349" s="430">
        <f>IF(B349&lt;&gt;"",SUBTOTAL(103,$B$7:$B349),"")</f>
        <v>341</v>
      </c>
      <c r="B349" s="538">
        <v>20</v>
      </c>
      <c r="C349" s="685" t="s">
        <v>714</v>
      </c>
      <c r="D349" s="532" t="s">
        <v>711</v>
      </c>
      <c r="E349" s="532">
        <v>2</v>
      </c>
      <c r="F349" s="533" t="s">
        <v>252</v>
      </c>
      <c r="G349" s="538" t="s">
        <v>241</v>
      </c>
      <c r="H349" s="532" t="s">
        <v>242</v>
      </c>
      <c r="I349" s="501">
        <v>24</v>
      </c>
      <c r="J349" s="501">
        <v>12</v>
      </c>
      <c r="K349" s="568"/>
      <c r="L349" s="568"/>
      <c r="M349" s="501">
        <f t="shared" si="87"/>
        <v>36</v>
      </c>
      <c r="N349" s="519">
        <v>1</v>
      </c>
      <c r="O349" s="501">
        <f t="shared" si="88"/>
        <v>36</v>
      </c>
      <c r="P349" s="569"/>
      <c r="Q349" s="519">
        <v>61</v>
      </c>
      <c r="R349" s="578" t="s">
        <v>675</v>
      </c>
      <c r="S349" s="579"/>
      <c r="T349" s="691"/>
      <c r="U349" s="409"/>
      <c r="V349" s="501">
        <f t="shared" si="89"/>
        <v>24</v>
      </c>
      <c r="W349" s="501">
        <f t="shared" si="90"/>
        <v>12</v>
      </c>
      <c r="X349" s="501">
        <f t="shared" si="91"/>
        <v>0</v>
      </c>
      <c r="Y349" s="568"/>
    </row>
    <row r="350" ht="31.5" spans="1:25">
      <c r="A350" s="430">
        <f>IF(B350&lt;&gt;"",SUBTOTAL(103,$B$7:$B350),"")</f>
        <v>342</v>
      </c>
      <c r="B350" s="538">
        <v>20</v>
      </c>
      <c r="C350" s="687" t="s">
        <v>718</v>
      </c>
      <c r="D350" s="519" t="s">
        <v>711</v>
      </c>
      <c r="E350" s="519">
        <v>2</v>
      </c>
      <c r="F350" s="588" t="s">
        <v>240</v>
      </c>
      <c r="G350" s="538" t="s">
        <v>241</v>
      </c>
      <c r="H350" s="519" t="s">
        <v>692</v>
      </c>
      <c r="I350" s="501">
        <v>24</v>
      </c>
      <c r="J350" s="501">
        <v>12</v>
      </c>
      <c r="K350" s="568"/>
      <c r="L350" s="568"/>
      <c r="M350" s="501">
        <f t="shared" si="87"/>
        <v>36</v>
      </c>
      <c r="N350" s="519">
        <v>1</v>
      </c>
      <c r="O350" s="501">
        <f t="shared" si="88"/>
        <v>36</v>
      </c>
      <c r="P350" s="569"/>
      <c r="Q350" s="519">
        <v>61</v>
      </c>
      <c r="R350" s="596" t="s">
        <v>408</v>
      </c>
      <c r="S350" s="579"/>
      <c r="T350" s="691"/>
      <c r="U350" s="409"/>
      <c r="V350" s="501">
        <f t="shared" si="89"/>
        <v>24</v>
      </c>
      <c r="W350" s="501">
        <f t="shared" si="90"/>
        <v>12</v>
      </c>
      <c r="X350" s="501">
        <f t="shared" si="91"/>
        <v>0</v>
      </c>
      <c r="Y350" s="568"/>
    </row>
    <row r="351" ht="31.5" spans="1:25">
      <c r="A351" s="430">
        <f>IF(B351&lt;&gt;"",SUBTOTAL(103,$B$7:$B351),"")</f>
        <v>343</v>
      </c>
      <c r="B351" s="538">
        <v>20</v>
      </c>
      <c r="C351" s="687" t="s">
        <v>718</v>
      </c>
      <c r="D351" s="519" t="s">
        <v>711</v>
      </c>
      <c r="E351" s="519">
        <v>2</v>
      </c>
      <c r="F351" s="588" t="s">
        <v>240</v>
      </c>
      <c r="G351" s="538" t="s">
        <v>241</v>
      </c>
      <c r="H351" s="519" t="s">
        <v>692</v>
      </c>
      <c r="I351" s="501">
        <v>24</v>
      </c>
      <c r="J351" s="501">
        <v>12</v>
      </c>
      <c r="K351" s="568"/>
      <c r="L351" s="568"/>
      <c r="M351" s="501">
        <f t="shared" si="87"/>
        <v>36</v>
      </c>
      <c r="N351" s="519">
        <v>1</v>
      </c>
      <c r="O351" s="501">
        <f t="shared" si="88"/>
        <v>36</v>
      </c>
      <c r="P351" s="569"/>
      <c r="Q351" s="519">
        <v>61</v>
      </c>
      <c r="R351" s="596" t="s">
        <v>724</v>
      </c>
      <c r="S351" s="579"/>
      <c r="T351" s="691"/>
      <c r="U351" s="409"/>
      <c r="V351" s="501">
        <f t="shared" si="89"/>
        <v>24</v>
      </c>
      <c r="W351" s="501">
        <f t="shared" si="90"/>
        <v>12</v>
      </c>
      <c r="X351" s="501">
        <f t="shared" si="91"/>
        <v>0</v>
      </c>
      <c r="Y351" s="568"/>
    </row>
    <row r="352" ht="31.5" spans="1:25">
      <c r="A352" s="430">
        <f>IF(B352&lt;&gt;"",SUBTOTAL(103,$B$7:$B352),"")</f>
        <v>344</v>
      </c>
      <c r="B352" s="538">
        <v>20</v>
      </c>
      <c r="C352" s="439" t="s">
        <v>725</v>
      </c>
      <c r="D352" s="527" t="s">
        <v>711</v>
      </c>
      <c r="E352" s="519">
        <v>2</v>
      </c>
      <c r="F352" s="588" t="s">
        <v>240</v>
      </c>
      <c r="G352" s="538" t="s">
        <v>241</v>
      </c>
      <c r="H352" s="527" t="s">
        <v>242</v>
      </c>
      <c r="I352" s="501">
        <v>24</v>
      </c>
      <c r="J352" s="501">
        <v>12</v>
      </c>
      <c r="K352" s="568"/>
      <c r="L352" s="568"/>
      <c r="M352" s="501">
        <f t="shared" si="87"/>
        <v>36</v>
      </c>
      <c r="N352" s="519">
        <v>1</v>
      </c>
      <c r="O352" s="501">
        <f t="shared" si="88"/>
        <v>36</v>
      </c>
      <c r="P352" s="569"/>
      <c r="Q352" s="519">
        <v>61</v>
      </c>
      <c r="R352" s="596" t="s">
        <v>391</v>
      </c>
      <c r="S352" s="579"/>
      <c r="T352" s="691"/>
      <c r="U352" s="409"/>
      <c r="V352" s="501">
        <f t="shared" si="89"/>
        <v>24</v>
      </c>
      <c r="W352" s="501">
        <f t="shared" si="90"/>
        <v>12</v>
      </c>
      <c r="X352" s="501">
        <f t="shared" si="91"/>
        <v>0</v>
      </c>
      <c r="Y352" s="568"/>
    </row>
    <row r="353" ht="31.5" spans="1:25">
      <c r="A353" s="430">
        <f>IF(B353&lt;&gt;"",SUBTOTAL(103,$B$7:$B353),"")</f>
        <v>345</v>
      </c>
      <c r="B353" s="538">
        <v>20</v>
      </c>
      <c r="C353" s="439" t="s">
        <v>726</v>
      </c>
      <c r="D353" s="527" t="s">
        <v>711</v>
      </c>
      <c r="E353" s="519">
        <v>2</v>
      </c>
      <c r="F353" s="588" t="s">
        <v>240</v>
      </c>
      <c r="G353" s="538" t="s">
        <v>241</v>
      </c>
      <c r="H353" s="527" t="s">
        <v>692</v>
      </c>
      <c r="I353" s="501">
        <v>24</v>
      </c>
      <c r="J353" s="501">
        <v>12</v>
      </c>
      <c r="K353" s="568"/>
      <c r="L353" s="568"/>
      <c r="M353" s="501">
        <f t="shared" si="87"/>
        <v>36</v>
      </c>
      <c r="N353" s="519">
        <v>1</v>
      </c>
      <c r="O353" s="501">
        <f t="shared" si="88"/>
        <v>36</v>
      </c>
      <c r="P353" s="569"/>
      <c r="Q353" s="519">
        <v>61</v>
      </c>
      <c r="R353" s="597" t="s">
        <v>393</v>
      </c>
      <c r="S353" s="579"/>
      <c r="T353" s="691"/>
      <c r="U353" s="409"/>
      <c r="V353" s="501">
        <f t="shared" si="89"/>
        <v>24</v>
      </c>
      <c r="W353" s="501">
        <f t="shared" si="90"/>
        <v>12</v>
      </c>
      <c r="X353" s="501">
        <f t="shared" si="91"/>
        <v>0</v>
      </c>
      <c r="Y353" s="568"/>
    </row>
    <row r="354" ht="31.5" spans="1:25">
      <c r="A354" s="430">
        <f>IF(B354&lt;&gt;"",SUBTOTAL(103,$B$7:$B354),"")</f>
        <v>346</v>
      </c>
      <c r="B354" s="538">
        <v>20</v>
      </c>
      <c r="C354" s="439" t="s">
        <v>726</v>
      </c>
      <c r="D354" s="527" t="s">
        <v>711</v>
      </c>
      <c r="E354" s="519">
        <v>2</v>
      </c>
      <c r="F354" s="588" t="s">
        <v>240</v>
      </c>
      <c r="G354" s="538" t="s">
        <v>241</v>
      </c>
      <c r="H354" s="527" t="s">
        <v>692</v>
      </c>
      <c r="I354" s="501">
        <v>24</v>
      </c>
      <c r="J354" s="501">
        <v>12</v>
      </c>
      <c r="K354" s="568"/>
      <c r="L354" s="568"/>
      <c r="M354" s="501">
        <f t="shared" si="87"/>
        <v>36</v>
      </c>
      <c r="N354" s="519">
        <v>1</v>
      </c>
      <c r="O354" s="501">
        <f t="shared" si="88"/>
        <v>36</v>
      </c>
      <c r="P354" s="569"/>
      <c r="Q354" s="519">
        <v>61</v>
      </c>
      <c r="R354" s="596" t="s">
        <v>727</v>
      </c>
      <c r="S354" s="579"/>
      <c r="T354" s="691"/>
      <c r="U354" s="409"/>
      <c r="V354" s="501">
        <f t="shared" si="89"/>
        <v>24</v>
      </c>
      <c r="W354" s="501">
        <f t="shared" si="90"/>
        <v>12</v>
      </c>
      <c r="X354" s="501">
        <f t="shared" si="91"/>
        <v>0</v>
      </c>
      <c r="Y354" s="568"/>
    </row>
    <row r="355" spans="1:25">
      <c r="A355" s="430">
        <f>IF(B355&lt;&gt;"",SUBTOTAL(103,$B$7:$B355),"")</f>
        <v>347</v>
      </c>
      <c r="B355" s="538">
        <v>20</v>
      </c>
      <c r="C355" s="536" t="s">
        <v>288</v>
      </c>
      <c r="D355" s="543"/>
      <c r="E355" s="538"/>
      <c r="F355" s="538"/>
      <c r="G355" s="538"/>
      <c r="H355" s="538"/>
      <c r="I355" s="568">
        <f t="shared" ref="I355:N355" si="92">SUM(I329:I354)</f>
        <v>528</v>
      </c>
      <c r="J355" s="568">
        <f t="shared" si="92"/>
        <v>624</v>
      </c>
      <c r="K355" s="568">
        <f t="shared" si="92"/>
        <v>0</v>
      </c>
      <c r="L355" s="568">
        <f t="shared" si="92"/>
        <v>0</v>
      </c>
      <c r="M355" s="568">
        <f t="shared" si="92"/>
        <v>1152</v>
      </c>
      <c r="N355" s="568">
        <f t="shared" si="92"/>
        <v>41</v>
      </c>
      <c r="O355" s="501">
        <f t="shared" si="88"/>
        <v>1968</v>
      </c>
      <c r="P355" s="569"/>
      <c r="Q355" s="538"/>
      <c r="R355" s="538"/>
      <c r="S355" s="581"/>
      <c r="T355" s="497"/>
      <c r="U355" s="409"/>
      <c r="V355" s="568">
        <f>SUM(V329:V354)</f>
        <v>672</v>
      </c>
      <c r="W355" s="568">
        <f>SUM(W329:W354)</f>
        <v>1296</v>
      </c>
      <c r="X355" s="568">
        <f>SUM(X329:X354)</f>
        <v>0</v>
      </c>
      <c r="Y355" s="568">
        <f>SUM(Y329:Y354)</f>
        <v>0</v>
      </c>
    </row>
    <row r="356" spans="1:25">
      <c r="A356" s="430">
        <f>IF(B356&lt;&gt;"",SUBTOTAL(103,$B$7:$B356),"")</f>
        <v>348</v>
      </c>
      <c r="B356" s="538">
        <v>22</v>
      </c>
      <c r="C356" s="602" t="s">
        <v>728</v>
      </c>
      <c r="D356" s="499" t="s">
        <v>729</v>
      </c>
      <c r="E356" s="500">
        <v>3</v>
      </c>
      <c r="F356" s="499" t="s">
        <v>252</v>
      </c>
      <c r="G356" s="538" t="s">
        <v>247</v>
      </c>
      <c r="H356" s="499" t="s">
        <v>262</v>
      </c>
      <c r="I356" s="538">
        <v>36</v>
      </c>
      <c r="J356" s="538">
        <v>18</v>
      </c>
      <c r="K356" s="538"/>
      <c r="L356" s="538"/>
      <c r="M356" s="501">
        <f t="shared" ref="M356:M370" si="93">I356+J356+K356</f>
        <v>54</v>
      </c>
      <c r="N356" s="566">
        <v>1</v>
      </c>
      <c r="O356" s="501">
        <f t="shared" si="88"/>
        <v>54</v>
      </c>
      <c r="P356" s="569"/>
      <c r="Q356" s="523">
        <v>58</v>
      </c>
      <c r="R356" s="499" t="s">
        <v>497</v>
      </c>
      <c r="S356" s="574"/>
      <c r="T356" s="497" t="s">
        <v>730</v>
      </c>
      <c r="U356" s="409" t="s">
        <v>731</v>
      </c>
      <c r="V356" s="538">
        <f>I356*N356</f>
        <v>36</v>
      </c>
      <c r="W356" s="538">
        <f>J356*N356</f>
        <v>18</v>
      </c>
      <c r="X356" s="538">
        <f>K356*N356</f>
        <v>0</v>
      </c>
      <c r="Y356" s="538"/>
    </row>
    <row r="357" spans="1:25">
      <c r="A357" s="430">
        <f>IF(B357&lt;&gt;"",SUBTOTAL(103,$B$7:$B357),"")</f>
        <v>349</v>
      </c>
      <c r="B357" s="538">
        <v>22</v>
      </c>
      <c r="C357" s="602" t="s">
        <v>732</v>
      </c>
      <c r="D357" s="499" t="s">
        <v>733</v>
      </c>
      <c r="E357" s="519">
        <v>3</v>
      </c>
      <c r="F357" s="499" t="s">
        <v>240</v>
      </c>
      <c r="G357" s="538" t="s">
        <v>247</v>
      </c>
      <c r="H357" s="499" t="s">
        <v>262</v>
      </c>
      <c r="I357" s="538">
        <v>36</v>
      </c>
      <c r="J357" s="538">
        <v>18</v>
      </c>
      <c r="K357" s="538"/>
      <c r="L357" s="538"/>
      <c r="M357" s="501">
        <f t="shared" si="93"/>
        <v>54</v>
      </c>
      <c r="N357" s="566">
        <v>2</v>
      </c>
      <c r="O357" s="501">
        <f t="shared" si="88"/>
        <v>108</v>
      </c>
      <c r="P357" s="569"/>
      <c r="Q357" s="523">
        <v>58</v>
      </c>
      <c r="R357" s="499" t="s">
        <v>584</v>
      </c>
      <c r="S357" s="574" t="s">
        <v>734</v>
      </c>
      <c r="T357" s="497" t="s">
        <v>730</v>
      </c>
      <c r="U357" s="409" t="s">
        <v>731</v>
      </c>
      <c r="V357" s="538">
        <f t="shared" ref="V357:V370" si="94">I357*N357</f>
        <v>72</v>
      </c>
      <c r="W357" s="538">
        <f t="shared" ref="W357:W370" si="95">J357*N357</f>
        <v>36</v>
      </c>
      <c r="X357" s="538">
        <f t="shared" ref="X357:X370" si="96">K357*N357</f>
        <v>0</v>
      </c>
      <c r="Y357" s="538"/>
    </row>
    <row r="358" spans="1:25">
      <c r="A358" s="430">
        <f>IF(B358&lt;&gt;"",SUBTOTAL(103,$B$7:$B358),"")</f>
        <v>350</v>
      </c>
      <c r="B358" s="538">
        <v>22</v>
      </c>
      <c r="C358" s="602" t="s">
        <v>735</v>
      </c>
      <c r="D358" s="499" t="s">
        <v>736</v>
      </c>
      <c r="E358" s="500">
        <v>3</v>
      </c>
      <c r="F358" s="499" t="s">
        <v>252</v>
      </c>
      <c r="G358" s="538" t="s">
        <v>247</v>
      </c>
      <c r="H358" s="499" t="s">
        <v>262</v>
      </c>
      <c r="I358" s="538">
        <v>36</v>
      </c>
      <c r="J358" s="538">
        <v>18</v>
      </c>
      <c r="K358" s="538"/>
      <c r="L358" s="538"/>
      <c r="M358" s="501">
        <f t="shared" si="93"/>
        <v>54</v>
      </c>
      <c r="N358" s="566">
        <v>1</v>
      </c>
      <c r="O358" s="501">
        <f t="shared" si="88"/>
        <v>54</v>
      </c>
      <c r="P358" s="569"/>
      <c r="Q358" s="523">
        <v>58</v>
      </c>
      <c r="R358" s="499" t="s">
        <v>584</v>
      </c>
      <c r="S358" s="574"/>
      <c r="T358" s="497"/>
      <c r="U358" s="409" t="s">
        <v>731</v>
      </c>
      <c r="V358" s="538">
        <f t="shared" si="94"/>
        <v>36</v>
      </c>
      <c r="W358" s="538">
        <f t="shared" si="95"/>
        <v>18</v>
      </c>
      <c r="X358" s="538">
        <f t="shared" si="96"/>
        <v>0</v>
      </c>
      <c r="Y358" s="538"/>
    </row>
    <row r="359" spans="1:25">
      <c r="A359" s="430">
        <f>IF(B359&lt;&gt;"",SUBTOTAL(103,$B$7:$B359),"")</f>
        <v>351</v>
      </c>
      <c r="B359" s="538">
        <v>22</v>
      </c>
      <c r="C359" s="602" t="s">
        <v>737</v>
      </c>
      <c r="D359" s="527" t="s">
        <v>738</v>
      </c>
      <c r="E359" s="500">
        <v>3</v>
      </c>
      <c r="F359" s="499" t="s">
        <v>240</v>
      </c>
      <c r="G359" s="538" t="s">
        <v>247</v>
      </c>
      <c r="H359" s="499" t="s">
        <v>262</v>
      </c>
      <c r="I359" s="538">
        <v>36</v>
      </c>
      <c r="J359" s="538">
        <v>18</v>
      </c>
      <c r="K359" s="538"/>
      <c r="L359" s="538"/>
      <c r="M359" s="501">
        <f t="shared" si="93"/>
        <v>54</v>
      </c>
      <c r="N359" s="566">
        <v>1</v>
      </c>
      <c r="O359" s="501">
        <f t="shared" si="88"/>
        <v>54</v>
      </c>
      <c r="P359" s="569"/>
      <c r="Q359" s="523">
        <v>58</v>
      </c>
      <c r="R359" s="499" t="s">
        <v>464</v>
      </c>
      <c r="S359" s="574" t="s">
        <v>739</v>
      </c>
      <c r="T359" s="497"/>
      <c r="U359" s="409" t="s">
        <v>731</v>
      </c>
      <c r="V359" s="538">
        <f t="shared" si="94"/>
        <v>36</v>
      </c>
      <c r="W359" s="538">
        <f t="shared" si="95"/>
        <v>18</v>
      </c>
      <c r="X359" s="538">
        <f t="shared" si="96"/>
        <v>0</v>
      </c>
      <c r="Y359" s="538"/>
    </row>
    <row r="360" ht="16.5" spans="1:25">
      <c r="A360" s="430">
        <f>IF(B360&lt;&gt;"",SUBTOTAL(103,$B$7:$B360),"")</f>
        <v>352</v>
      </c>
      <c r="B360" s="538">
        <v>22</v>
      </c>
      <c r="C360" s="603" t="s">
        <v>740</v>
      </c>
      <c r="D360" s="499" t="s">
        <v>741</v>
      </c>
      <c r="E360" s="500">
        <v>3</v>
      </c>
      <c r="F360" s="499" t="s">
        <v>252</v>
      </c>
      <c r="G360" s="538" t="s">
        <v>247</v>
      </c>
      <c r="H360" s="499" t="s">
        <v>262</v>
      </c>
      <c r="I360" s="538">
        <v>36</v>
      </c>
      <c r="J360" s="538">
        <v>18</v>
      </c>
      <c r="K360" s="538"/>
      <c r="L360" s="538"/>
      <c r="M360" s="501">
        <f t="shared" si="93"/>
        <v>54</v>
      </c>
      <c r="N360" s="566">
        <v>1</v>
      </c>
      <c r="O360" s="501">
        <f t="shared" si="88"/>
        <v>54</v>
      </c>
      <c r="P360" s="569"/>
      <c r="Q360" s="523">
        <v>58</v>
      </c>
      <c r="R360" s="499" t="s">
        <v>464</v>
      </c>
      <c r="S360" s="574"/>
      <c r="T360" s="497"/>
      <c r="U360" s="409" t="s">
        <v>731</v>
      </c>
      <c r="V360" s="538">
        <f t="shared" si="94"/>
        <v>36</v>
      </c>
      <c r="W360" s="538">
        <f t="shared" si="95"/>
        <v>18</v>
      </c>
      <c r="X360" s="538">
        <f t="shared" si="96"/>
        <v>0</v>
      </c>
      <c r="Y360" s="538"/>
    </row>
    <row r="361" spans="1:25">
      <c r="A361" s="430">
        <f>IF(B361&lt;&gt;"",SUBTOTAL(103,$B$7:$B361),"")</f>
        <v>353</v>
      </c>
      <c r="B361" s="538">
        <v>22</v>
      </c>
      <c r="C361" s="498" t="s">
        <v>742</v>
      </c>
      <c r="D361" s="527" t="s">
        <v>743</v>
      </c>
      <c r="E361" s="500">
        <v>3</v>
      </c>
      <c r="F361" s="522" t="s">
        <v>252</v>
      </c>
      <c r="G361" s="538" t="s">
        <v>247</v>
      </c>
      <c r="H361" s="499" t="s">
        <v>262</v>
      </c>
      <c r="I361" s="538">
        <v>36</v>
      </c>
      <c r="J361" s="538">
        <v>18</v>
      </c>
      <c r="K361" s="538"/>
      <c r="L361" s="538"/>
      <c r="M361" s="501">
        <f t="shared" si="93"/>
        <v>54</v>
      </c>
      <c r="N361" s="566">
        <v>1</v>
      </c>
      <c r="O361" s="501">
        <f t="shared" si="88"/>
        <v>54</v>
      </c>
      <c r="P361" s="569"/>
      <c r="Q361" s="523">
        <v>58</v>
      </c>
      <c r="R361" s="499" t="s">
        <v>279</v>
      </c>
      <c r="S361" s="574"/>
      <c r="T361" s="497"/>
      <c r="U361" s="409" t="s">
        <v>731</v>
      </c>
      <c r="V361" s="538">
        <f t="shared" si="94"/>
        <v>36</v>
      </c>
      <c r="W361" s="538">
        <f t="shared" si="95"/>
        <v>18</v>
      </c>
      <c r="X361" s="538">
        <f t="shared" si="96"/>
        <v>0</v>
      </c>
      <c r="Y361" s="538"/>
    </row>
    <row r="362" spans="1:25">
      <c r="A362" s="430">
        <f>IF(B362&lt;&gt;"",SUBTOTAL(103,$B$7:$B362),"")</f>
        <v>354</v>
      </c>
      <c r="B362" s="538">
        <v>22</v>
      </c>
      <c r="C362" s="498" t="s">
        <v>742</v>
      </c>
      <c r="D362" s="527" t="s">
        <v>743</v>
      </c>
      <c r="E362" s="500">
        <v>3</v>
      </c>
      <c r="F362" s="499" t="s">
        <v>252</v>
      </c>
      <c r="G362" s="538" t="s">
        <v>247</v>
      </c>
      <c r="H362" s="499" t="s">
        <v>262</v>
      </c>
      <c r="I362" s="538">
        <v>36</v>
      </c>
      <c r="J362" s="538">
        <v>18</v>
      </c>
      <c r="K362" s="538"/>
      <c r="L362" s="538"/>
      <c r="M362" s="501">
        <f t="shared" si="93"/>
        <v>54</v>
      </c>
      <c r="N362" s="566">
        <v>1</v>
      </c>
      <c r="O362" s="501">
        <f t="shared" si="88"/>
        <v>54</v>
      </c>
      <c r="P362" s="569"/>
      <c r="Q362" s="523">
        <v>58</v>
      </c>
      <c r="R362" s="499" t="s">
        <v>280</v>
      </c>
      <c r="S362" s="574"/>
      <c r="T362" s="497"/>
      <c r="U362" s="409" t="s">
        <v>731</v>
      </c>
      <c r="V362" s="538">
        <f t="shared" si="94"/>
        <v>36</v>
      </c>
      <c r="W362" s="538">
        <f t="shared" si="95"/>
        <v>18</v>
      </c>
      <c r="X362" s="538">
        <f t="shared" si="96"/>
        <v>0</v>
      </c>
      <c r="Y362" s="538"/>
    </row>
    <row r="363" ht="16.5" spans="1:25">
      <c r="A363" s="430">
        <f>IF(B363&lt;&gt;"",SUBTOTAL(103,$B$7:$B363),"")</f>
        <v>355</v>
      </c>
      <c r="B363" s="538">
        <v>22</v>
      </c>
      <c r="C363" s="666" t="s">
        <v>742</v>
      </c>
      <c r="D363" s="499" t="s">
        <v>743</v>
      </c>
      <c r="E363" s="500">
        <v>3</v>
      </c>
      <c r="F363" s="499" t="s">
        <v>240</v>
      </c>
      <c r="G363" s="538" t="s">
        <v>247</v>
      </c>
      <c r="H363" s="499" t="s">
        <v>262</v>
      </c>
      <c r="I363" s="538">
        <v>36</v>
      </c>
      <c r="J363" s="538">
        <v>18</v>
      </c>
      <c r="K363" s="538"/>
      <c r="L363" s="538"/>
      <c r="M363" s="501">
        <f t="shared" si="93"/>
        <v>54</v>
      </c>
      <c r="N363" s="566">
        <v>2</v>
      </c>
      <c r="O363" s="501">
        <f t="shared" si="88"/>
        <v>108</v>
      </c>
      <c r="P363" s="569"/>
      <c r="Q363" s="523">
        <v>58</v>
      </c>
      <c r="R363" s="499" t="s">
        <v>298</v>
      </c>
      <c r="S363" s="574" t="s">
        <v>275</v>
      </c>
      <c r="T363" s="497" t="s">
        <v>730</v>
      </c>
      <c r="U363" s="409" t="s">
        <v>731</v>
      </c>
      <c r="V363" s="538">
        <f t="shared" si="94"/>
        <v>72</v>
      </c>
      <c r="W363" s="538">
        <f t="shared" si="95"/>
        <v>36</v>
      </c>
      <c r="X363" s="538">
        <f t="shared" si="96"/>
        <v>0</v>
      </c>
      <c r="Y363" s="538"/>
    </row>
    <row r="364" ht="31.5" spans="1:25">
      <c r="A364" s="430">
        <f>IF(B364&lt;&gt;"",SUBTOTAL(103,$B$7:$B364),"")</f>
        <v>356</v>
      </c>
      <c r="B364" s="538">
        <v>22</v>
      </c>
      <c r="C364" s="515" t="s">
        <v>744</v>
      </c>
      <c r="D364" s="519" t="s">
        <v>745</v>
      </c>
      <c r="E364" s="555">
        <v>3</v>
      </c>
      <c r="F364" s="527" t="s">
        <v>240</v>
      </c>
      <c r="G364" s="538" t="s">
        <v>247</v>
      </c>
      <c r="H364" s="527" t="s">
        <v>262</v>
      </c>
      <c r="I364" s="538">
        <v>36</v>
      </c>
      <c r="J364" s="538">
        <v>18</v>
      </c>
      <c r="K364" s="538"/>
      <c r="L364" s="538"/>
      <c r="M364" s="501">
        <f t="shared" si="93"/>
        <v>54</v>
      </c>
      <c r="N364" s="566">
        <v>1</v>
      </c>
      <c r="O364" s="501">
        <f t="shared" si="88"/>
        <v>54</v>
      </c>
      <c r="P364" s="569"/>
      <c r="Q364" s="523">
        <v>58</v>
      </c>
      <c r="R364" s="527" t="s">
        <v>491</v>
      </c>
      <c r="S364" s="574"/>
      <c r="T364" s="497"/>
      <c r="U364" s="409" t="s">
        <v>731</v>
      </c>
      <c r="V364" s="538">
        <f t="shared" si="94"/>
        <v>36</v>
      </c>
      <c r="W364" s="538">
        <f t="shared" si="95"/>
        <v>18</v>
      </c>
      <c r="X364" s="538">
        <f t="shared" si="96"/>
        <v>0</v>
      </c>
      <c r="Y364" s="538"/>
    </row>
    <row r="365" ht="31.5" spans="1:25">
      <c r="A365" s="430">
        <f>IF(B365&lt;&gt;"",SUBTOTAL(103,$B$7:$B365),"")</f>
        <v>357</v>
      </c>
      <c r="B365" s="538">
        <v>22</v>
      </c>
      <c r="C365" s="604" t="s">
        <v>746</v>
      </c>
      <c r="D365" s="519" t="s">
        <v>747</v>
      </c>
      <c r="E365" s="555">
        <v>3</v>
      </c>
      <c r="F365" s="527" t="s">
        <v>252</v>
      </c>
      <c r="G365" s="538" t="s">
        <v>247</v>
      </c>
      <c r="H365" s="527" t="s">
        <v>262</v>
      </c>
      <c r="I365" s="538">
        <v>36</v>
      </c>
      <c r="J365" s="538">
        <v>18</v>
      </c>
      <c r="K365" s="538"/>
      <c r="L365" s="538"/>
      <c r="M365" s="501">
        <f t="shared" si="93"/>
        <v>54</v>
      </c>
      <c r="N365" s="566">
        <v>1</v>
      </c>
      <c r="O365" s="501">
        <f t="shared" si="88"/>
        <v>54</v>
      </c>
      <c r="P365" s="569"/>
      <c r="Q365" s="523">
        <v>58</v>
      </c>
      <c r="R365" s="527" t="s">
        <v>491</v>
      </c>
      <c r="S365" s="574"/>
      <c r="T365" s="497"/>
      <c r="U365" s="409" t="s">
        <v>731</v>
      </c>
      <c r="V365" s="538">
        <f t="shared" si="94"/>
        <v>36</v>
      </c>
      <c r="W365" s="538">
        <f t="shared" si="95"/>
        <v>18</v>
      </c>
      <c r="X365" s="538">
        <f t="shared" si="96"/>
        <v>0</v>
      </c>
      <c r="Y365" s="538"/>
    </row>
    <row r="366" spans="1:25">
      <c r="A366" s="430">
        <f>IF(B366&lt;&gt;"",SUBTOTAL(103,$B$7:$B366),"")</f>
        <v>358</v>
      </c>
      <c r="B366" s="538">
        <v>22</v>
      </c>
      <c r="C366" s="548" t="s">
        <v>748</v>
      </c>
      <c r="D366" s="486" t="s">
        <v>749</v>
      </c>
      <c r="E366" s="486">
        <v>3</v>
      </c>
      <c r="F366" s="486" t="s">
        <v>252</v>
      </c>
      <c r="G366" s="538" t="s">
        <v>247</v>
      </c>
      <c r="H366" s="486" t="s">
        <v>262</v>
      </c>
      <c r="I366" s="538">
        <v>36</v>
      </c>
      <c r="J366" s="538">
        <v>18</v>
      </c>
      <c r="K366" s="538"/>
      <c r="L366" s="538"/>
      <c r="M366" s="501">
        <f t="shared" si="93"/>
        <v>54</v>
      </c>
      <c r="N366" s="566">
        <v>1</v>
      </c>
      <c r="O366" s="501">
        <f t="shared" si="88"/>
        <v>54</v>
      </c>
      <c r="P366" s="569"/>
      <c r="Q366" s="523">
        <v>58</v>
      </c>
      <c r="R366" s="527" t="s">
        <v>480</v>
      </c>
      <c r="S366" s="574"/>
      <c r="T366" s="497"/>
      <c r="U366" s="409" t="s">
        <v>731</v>
      </c>
      <c r="V366" s="538">
        <f t="shared" si="94"/>
        <v>36</v>
      </c>
      <c r="W366" s="538">
        <f t="shared" si="95"/>
        <v>18</v>
      </c>
      <c r="X366" s="538">
        <f t="shared" si="96"/>
        <v>0</v>
      </c>
      <c r="Y366" s="538"/>
    </row>
    <row r="367" ht="16.5" spans="1:25">
      <c r="A367" s="430">
        <f>IF(B367&lt;&gt;"",SUBTOTAL(103,$B$7:$B367),"")</f>
        <v>359</v>
      </c>
      <c r="B367" s="538">
        <v>22</v>
      </c>
      <c r="C367" s="544" t="s">
        <v>742</v>
      </c>
      <c r="D367" s="500" t="s">
        <v>743</v>
      </c>
      <c r="E367" s="499">
        <v>3</v>
      </c>
      <c r="F367" s="499" t="s">
        <v>240</v>
      </c>
      <c r="G367" s="538" t="s">
        <v>247</v>
      </c>
      <c r="H367" s="499" t="s">
        <v>262</v>
      </c>
      <c r="I367" s="538">
        <v>36</v>
      </c>
      <c r="J367" s="538">
        <v>18</v>
      </c>
      <c r="K367" s="538"/>
      <c r="L367" s="538"/>
      <c r="M367" s="501">
        <f t="shared" si="93"/>
        <v>54</v>
      </c>
      <c r="N367" s="566">
        <v>2</v>
      </c>
      <c r="O367" s="501">
        <f t="shared" si="88"/>
        <v>108</v>
      </c>
      <c r="P367" s="569"/>
      <c r="Q367" s="523">
        <v>59</v>
      </c>
      <c r="R367" s="486" t="s">
        <v>497</v>
      </c>
      <c r="S367" s="574" t="s">
        <v>373</v>
      </c>
      <c r="T367" s="497"/>
      <c r="U367" s="409" t="s">
        <v>731</v>
      </c>
      <c r="V367" s="538">
        <f t="shared" si="94"/>
        <v>72</v>
      </c>
      <c r="W367" s="538">
        <f t="shared" si="95"/>
        <v>36</v>
      </c>
      <c r="X367" s="538">
        <f t="shared" si="96"/>
        <v>0</v>
      </c>
      <c r="Y367" s="538"/>
    </row>
    <row r="368" spans="1:25">
      <c r="A368" s="430">
        <f>IF(B368&lt;&gt;"",SUBTOTAL(103,$B$7:$B368),"")</f>
        <v>360</v>
      </c>
      <c r="B368" s="538">
        <v>22</v>
      </c>
      <c r="C368" s="688" t="s">
        <v>750</v>
      </c>
      <c r="D368" s="486" t="s">
        <v>751</v>
      </c>
      <c r="E368" s="499">
        <v>3</v>
      </c>
      <c r="F368" s="499" t="s">
        <v>240</v>
      </c>
      <c r="G368" s="538" t="s">
        <v>350</v>
      </c>
      <c r="H368" s="499" t="s">
        <v>351</v>
      </c>
      <c r="I368" s="538">
        <v>34</v>
      </c>
      <c r="J368" s="538">
        <v>12</v>
      </c>
      <c r="K368" s="538">
        <v>5</v>
      </c>
      <c r="L368" s="538"/>
      <c r="M368" s="501">
        <f t="shared" si="93"/>
        <v>51</v>
      </c>
      <c r="N368" s="566">
        <v>2</v>
      </c>
      <c r="O368" s="501">
        <f t="shared" si="88"/>
        <v>102</v>
      </c>
      <c r="P368" s="569"/>
      <c r="Q368" s="523">
        <v>59</v>
      </c>
      <c r="R368" s="486" t="s">
        <v>584</v>
      </c>
      <c r="S368" s="566"/>
      <c r="T368" s="497"/>
      <c r="U368" s="409" t="s">
        <v>731</v>
      </c>
      <c r="V368" s="538">
        <f t="shared" si="94"/>
        <v>68</v>
      </c>
      <c r="W368" s="538">
        <f t="shared" si="95"/>
        <v>24</v>
      </c>
      <c r="X368" s="538">
        <f t="shared" si="96"/>
        <v>10</v>
      </c>
      <c r="Y368" s="538"/>
    </row>
    <row r="369" spans="1:25">
      <c r="A369" s="430">
        <f>IF(B369&lt;&gt;"",SUBTOTAL(103,$B$7:$B369),"")</f>
        <v>361</v>
      </c>
      <c r="B369" s="538">
        <v>22</v>
      </c>
      <c r="C369" s="610" t="s">
        <v>752</v>
      </c>
      <c r="D369" s="486" t="s">
        <v>753</v>
      </c>
      <c r="E369" s="486">
        <v>2</v>
      </c>
      <c r="F369" s="511" t="s">
        <v>252</v>
      </c>
      <c r="G369" s="538" t="s">
        <v>241</v>
      </c>
      <c r="H369" s="486" t="s">
        <v>242</v>
      </c>
      <c r="I369" s="538">
        <v>24</v>
      </c>
      <c r="J369" s="538">
        <v>12</v>
      </c>
      <c r="K369" s="538"/>
      <c r="L369" s="538"/>
      <c r="M369" s="501">
        <f t="shared" si="93"/>
        <v>36</v>
      </c>
      <c r="N369" s="566">
        <v>2</v>
      </c>
      <c r="O369" s="501">
        <f t="shared" si="88"/>
        <v>72</v>
      </c>
      <c r="P369" s="569"/>
      <c r="Q369" s="523">
        <v>59</v>
      </c>
      <c r="R369" s="486" t="s">
        <v>584</v>
      </c>
      <c r="S369" s="574" t="s">
        <v>291</v>
      </c>
      <c r="T369" s="497"/>
      <c r="U369" s="409" t="s">
        <v>731</v>
      </c>
      <c r="V369" s="538">
        <f t="shared" si="94"/>
        <v>48</v>
      </c>
      <c r="W369" s="538">
        <f t="shared" si="95"/>
        <v>24</v>
      </c>
      <c r="X369" s="538">
        <f t="shared" si="96"/>
        <v>0</v>
      </c>
      <c r="Y369" s="538"/>
    </row>
    <row r="370" ht="31.5" spans="1:25">
      <c r="A370" s="430">
        <f>IF(B370&lt;&gt;"",SUBTOTAL(103,$B$7:$B370),"")</f>
        <v>362</v>
      </c>
      <c r="B370" s="538">
        <v>22</v>
      </c>
      <c r="C370" s="688" t="s">
        <v>754</v>
      </c>
      <c r="D370" s="507" t="s">
        <v>749</v>
      </c>
      <c r="E370" s="499">
        <v>3</v>
      </c>
      <c r="F370" s="499" t="s">
        <v>240</v>
      </c>
      <c r="G370" s="538" t="s">
        <v>247</v>
      </c>
      <c r="H370" s="499" t="s">
        <v>262</v>
      </c>
      <c r="I370" s="538">
        <v>36</v>
      </c>
      <c r="J370" s="538">
        <v>18</v>
      </c>
      <c r="K370" s="538"/>
      <c r="L370" s="538"/>
      <c r="M370" s="501">
        <f t="shared" si="93"/>
        <v>54</v>
      </c>
      <c r="N370" s="566">
        <v>2</v>
      </c>
      <c r="O370" s="501">
        <f t="shared" si="88"/>
        <v>108</v>
      </c>
      <c r="P370" s="569"/>
      <c r="Q370" s="523">
        <v>59</v>
      </c>
      <c r="R370" s="486" t="s">
        <v>491</v>
      </c>
      <c r="S370" s="574"/>
      <c r="T370" s="497"/>
      <c r="U370" s="409" t="s">
        <v>731</v>
      </c>
      <c r="V370" s="538">
        <f t="shared" si="94"/>
        <v>72</v>
      </c>
      <c r="W370" s="538">
        <f t="shared" si="95"/>
        <v>36</v>
      </c>
      <c r="X370" s="538">
        <f t="shared" si="96"/>
        <v>0</v>
      </c>
      <c r="Y370" s="538"/>
    </row>
    <row r="371" spans="1:25">
      <c r="A371" s="430">
        <f>IF(B371&lt;&gt;"",SUBTOTAL(103,$B$7:$B371),"")</f>
        <v>363</v>
      </c>
      <c r="B371" s="538">
        <v>22</v>
      </c>
      <c r="C371" s="536" t="s">
        <v>288</v>
      </c>
      <c r="D371" s="543"/>
      <c r="E371" s="538"/>
      <c r="F371" s="538"/>
      <c r="G371" s="538"/>
      <c r="H371" s="538"/>
      <c r="I371" s="568">
        <f t="shared" ref="I371:N371" si="97">SUM(I356:I370)</f>
        <v>526</v>
      </c>
      <c r="J371" s="568">
        <f t="shared" si="97"/>
        <v>258</v>
      </c>
      <c r="K371" s="568">
        <f t="shared" si="97"/>
        <v>5</v>
      </c>
      <c r="L371" s="568">
        <f t="shared" si="97"/>
        <v>0</v>
      </c>
      <c r="M371" s="568">
        <f t="shared" si="97"/>
        <v>789</v>
      </c>
      <c r="N371" s="568">
        <f t="shared" si="97"/>
        <v>21</v>
      </c>
      <c r="O371" s="501">
        <f t="shared" si="88"/>
        <v>1092</v>
      </c>
      <c r="P371" s="569"/>
      <c r="Q371" s="538"/>
      <c r="R371" s="538"/>
      <c r="S371" s="581"/>
      <c r="T371" s="497"/>
      <c r="U371" s="409" t="s">
        <v>731</v>
      </c>
      <c r="V371" s="568">
        <f>SUM(V356:V370)</f>
        <v>728</v>
      </c>
      <c r="W371" s="568">
        <f>SUM(W356:W370)</f>
        <v>354</v>
      </c>
      <c r="X371" s="568">
        <f>SUM(X356:X370)</f>
        <v>10</v>
      </c>
      <c r="Y371" s="568">
        <f>SUM(Y356:Y370)</f>
        <v>0</v>
      </c>
    </row>
    <row r="372" spans="1:25">
      <c r="A372" s="430">
        <f>IF(B372&lt;&gt;"",SUBTOTAL(103,$B$7:$B372),"")</f>
        <v>364</v>
      </c>
      <c r="B372" s="538">
        <v>23</v>
      </c>
      <c r="C372" s="602" t="s">
        <v>755</v>
      </c>
      <c r="D372" s="499" t="s">
        <v>756</v>
      </c>
      <c r="E372" s="500">
        <v>3</v>
      </c>
      <c r="F372" s="499" t="s">
        <v>252</v>
      </c>
      <c r="G372" s="538" t="s">
        <v>247</v>
      </c>
      <c r="H372" s="499" t="s">
        <v>262</v>
      </c>
      <c r="I372" s="538">
        <v>36</v>
      </c>
      <c r="J372" s="538">
        <v>18</v>
      </c>
      <c r="K372" s="538"/>
      <c r="L372" s="538"/>
      <c r="M372" s="501">
        <f t="shared" ref="M372:M391" si="98">I372+J372+K372</f>
        <v>54</v>
      </c>
      <c r="N372" s="566">
        <v>1</v>
      </c>
      <c r="O372" s="501">
        <f t="shared" si="88"/>
        <v>54</v>
      </c>
      <c r="P372" s="569"/>
      <c r="Q372" s="523">
        <v>58</v>
      </c>
      <c r="R372" s="499" t="s">
        <v>497</v>
      </c>
      <c r="S372" s="574"/>
      <c r="T372" s="632"/>
      <c r="U372" s="409" t="s">
        <v>757</v>
      </c>
      <c r="V372" s="538">
        <f>I372*N372</f>
        <v>36</v>
      </c>
      <c r="W372" s="538">
        <f>J372*N372</f>
        <v>18</v>
      </c>
      <c r="X372" s="538">
        <f>K372*N372</f>
        <v>0</v>
      </c>
      <c r="Y372" s="538"/>
    </row>
    <row r="373" spans="1:25">
      <c r="A373" s="430">
        <f>IF(B373&lt;&gt;"",SUBTOTAL(103,$B$7:$B373),"")</f>
        <v>365</v>
      </c>
      <c r="B373" s="538">
        <v>23</v>
      </c>
      <c r="C373" s="498" t="s">
        <v>755</v>
      </c>
      <c r="D373" s="499" t="s">
        <v>756</v>
      </c>
      <c r="E373" s="500">
        <v>3</v>
      </c>
      <c r="F373" s="522" t="s">
        <v>252</v>
      </c>
      <c r="G373" s="538" t="s">
        <v>247</v>
      </c>
      <c r="H373" s="499" t="s">
        <v>262</v>
      </c>
      <c r="I373" s="538">
        <v>36</v>
      </c>
      <c r="J373" s="538">
        <v>18</v>
      </c>
      <c r="K373" s="538"/>
      <c r="L373" s="538"/>
      <c r="M373" s="501">
        <f t="shared" si="98"/>
        <v>54</v>
      </c>
      <c r="N373" s="566">
        <v>1</v>
      </c>
      <c r="O373" s="501">
        <f t="shared" si="88"/>
        <v>54</v>
      </c>
      <c r="P373" s="569"/>
      <c r="Q373" s="523">
        <v>58</v>
      </c>
      <c r="R373" s="499" t="s">
        <v>424</v>
      </c>
      <c r="S373" s="574"/>
      <c r="T373" s="632"/>
      <c r="U373" s="409" t="s">
        <v>757</v>
      </c>
      <c r="V373" s="538">
        <f t="shared" ref="V373:V391" si="99">I373*N373</f>
        <v>36</v>
      </c>
      <c r="W373" s="538">
        <f t="shared" ref="W373:W391" si="100">J373*N373</f>
        <v>18</v>
      </c>
      <c r="X373" s="538">
        <f t="shared" ref="X373:X391" si="101">K373*N373</f>
        <v>0</v>
      </c>
      <c r="Y373" s="538"/>
    </row>
    <row r="374" spans="1:25">
      <c r="A374" s="430">
        <f>IF(B374&lt;&gt;"",SUBTOTAL(103,$B$7:$B374),"")</f>
        <v>366</v>
      </c>
      <c r="B374" s="538">
        <v>23</v>
      </c>
      <c r="C374" s="602" t="s">
        <v>758</v>
      </c>
      <c r="D374" s="499" t="s">
        <v>759</v>
      </c>
      <c r="E374" s="545">
        <v>3</v>
      </c>
      <c r="F374" s="499" t="s">
        <v>252</v>
      </c>
      <c r="G374" s="538" t="s">
        <v>247</v>
      </c>
      <c r="H374" s="499" t="s">
        <v>262</v>
      </c>
      <c r="I374" s="538">
        <v>36</v>
      </c>
      <c r="J374" s="538">
        <v>18</v>
      </c>
      <c r="K374" s="538"/>
      <c r="L374" s="538"/>
      <c r="M374" s="501">
        <f t="shared" si="98"/>
        <v>54</v>
      </c>
      <c r="N374" s="566">
        <v>1</v>
      </c>
      <c r="O374" s="501">
        <f t="shared" si="88"/>
        <v>54</v>
      </c>
      <c r="P374" s="569"/>
      <c r="Q374" s="523">
        <v>58</v>
      </c>
      <c r="R374" s="499" t="s">
        <v>472</v>
      </c>
      <c r="S374" s="574"/>
      <c r="T374" s="632"/>
      <c r="U374" s="409" t="s">
        <v>757</v>
      </c>
      <c r="V374" s="538">
        <f t="shared" si="99"/>
        <v>36</v>
      </c>
      <c r="W374" s="538">
        <f t="shared" si="100"/>
        <v>18</v>
      </c>
      <c r="X374" s="538">
        <f t="shared" si="101"/>
        <v>0</v>
      </c>
      <c r="Y374" s="538"/>
    </row>
    <row r="375" spans="1:25">
      <c r="A375" s="430">
        <f>IF(B375&lt;&gt;"",SUBTOTAL(103,$B$7:$B375),"")</f>
        <v>367</v>
      </c>
      <c r="B375" s="538">
        <v>23</v>
      </c>
      <c r="C375" s="602" t="s">
        <v>760</v>
      </c>
      <c r="D375" s="499" t="s">
        <v>761</v>
      </c>
      <c r="E375" s="500">
        <v>3</v>
      </c>
      <c r="F375" s="499" t="s">
        <v>240</v>
      </c>
      <c r="G375" s="538" t="s">
        <v>247</v>
      </c>
      <c r="H375" s="499" t="s">
        <v>262</v>
      </c>
      <c r="I375" s="538">
        <v>36</v>
      </c>
      <c r="J375" s="538">
        <v>18</v>
      </c>
      <c r="K375" s="538"/>
      <c r="L375" s="538"/>
      <c r="M375" s="501">
        <f t="shared" si="98"/>
        <v>54</v>
      </c>
      <c r="N375" s="566">
        <v>2</v>
      </c>
      <c r="O375" s="501">
        <f t="shared" si="88"/>
        <v>108</v>
      </c>
      <c r="P375" s="569"/>
      <c r="Q375" s="523">
        <v>58</v>
      </c>
      <c r="R375" s="499" t="s">
        <v>584</v>
      </c>
      <c r="S375" s="574"/>
      <c r="T375" s="632"/>
      <c r="U375" s="409" t="s">
        <v>757</v>
      </c>
      <c r="V375" s="538">
        <f t="shared" si="99"/>
        <v>72</v>
      </c>
      <c r="W375" s="538">
        <f t="shared" si="100"/>
        <v>36</v>
      </c>
      <c r="X375" s="538">
        <f t="shared" si="101"/>
        <v>0</v>
      </c>
      <c r="Y375" s="538"/>
    </row>
    <row r="376" spans="1:25">
      <c r="A376" s="430">
        <f>IF(B376&lt;&gt;"",SUBTOTAL(103,$B$7:$B376),"")</f>
        <v>368</v>
      </c>
      <c r="B376" s="538">
        <v>23</v>
      </c>
      <c r="C376" s="602" t="s">
        <v>762</v>
      </c>
      <c r="D376" s="499" t="s">
        <v>756</v>
      </c>
      <c r="E376" s="500">
        <v>3</v>
      </c>
      <c r="F376" s="499" t="s">
        <v>252</v>
      </c>
      <c r="G376" s="538" t="s">
        <v>247</v>
      </c>
      <c r="H376" s="499" t="s">
        <v>262</v>
      </c>
      <c r="I376" s="538">
        <v>36</v>
      </c>
      <c r="J376" s="538">
        <v>18</v>
      </c>
      <c r="K376" s="538"/>
      <c r="L376" s="538"/>
      <c r="M376" s="501">
        <f t="shared" si="98"/>
        <v>54</v>
      </c>
      <c r="N376" s="566">
        <v>1</v>
      </c>
      <c r="O376" s="501">
        <f t="shared" si="88"/>
        <v>54</v>
      </c>
      <c r="P376" s="569"/>
      <c r="Q376" s="523">
        <v>58</v>
      </c>
      <c r="R376" s="499" t="s">
        <v>584</v>
      </c>
      <c r="S376" s="574"/>
      <c r="T376" s="632"/>
      <c r="U376" s="409" t="s">
        <v>757</v>
      </c>
      <c r="V376" s="538">
        <f t="shared" si="99"/>
        <v>36</v>
      </c>
      <c r="W376" s="538">
        <f t="shared" si="100"/>
        <v>18</v>
      </c>
      <c r="X376" s="538">
        <f t="shared" si="101"/>
        <v>0</v>
      </c>
      <c r="Y376" s="538"/>
    </row>
    <row r="377" spans="1:25">
      <c r="A377" s="430">
        <f>IF(B377&lt;&gt;"",SUBTOTAL(103,$B$7:$B377),"")</f>
        <v>369</v>
      </c>
      <c r="B377" s="538">
        <v>23</v>
      </c>
      <c r="C377" s="602" t="s">
        <v>763</v>
      </c>
      <c r="D377" s="499" t="s">
        <v>764</v>
      </c>
      <c r="E377" s="500">
        <v>3</v>
      </c>
      <c r="F377" s="499" t="s">
        <v>252</v>
      </c>
      <c r="G377" s="538" t="s">
        <v>247</v>
      </c>
      <c r="H377" s="499" t="s">
        <v>262</v>
      </c>
      <c r="I377" s="538">
        <v>36</v>
      </c>
      <c r="J377" s="538">
        <v>18</v>
      </c>
      <c r="K377" s="538"/>
      <c r="L377" s="538"/>
      <c r="M377" s="501">
        <f t="shared" si="98"/>
        <v>54</v>
      </c>
      <c r="N377" s="566">
        <v>1</v>
      </c>
      <c r="O377" s="501">
        <f t="shared" si="88"/>
        <v>54</v>
      </c>
      <c r="P377" s="569"/>
      <c r="Q377" s="523">
        <v>58</v>
      </c>
      <c r="R377" s="499" t="s">
        <v>584</v>
      </c>
      <c r="S377" s="574"/>
      <c r="T377" s="632"/>
      <c r="U377" s="409" t="s">
        <v>757</v>
      </c>
      <c r="V377" s="538">
        <f t="shared" si="99"/>
        <v>36</v>
      </c>
      <c r="W377" s="538">
        <f t="shared" si="100"/>
        <v>18</v>
      </c>
      <c r="X377" s="538">
        <f t="shared" si="101"/>
        <v>0</v>
      </c>
      <c r="Y377" s="538"/>
    </row>
    <row r="378" spans="1:25">
      <c r="A378" s="430">
        <f>IF(B378&lt;&gt;"",SUBTOTAL(103,$B$7:$B378),"")</f>
        <v>370</v>
      </c>
      <c r="B378" s="538">
        <v>23</v>
      </c>
      <c r="C378" s="602" t="s">
        <v>765</v>
      </c>
      <c r="D378" s="499" t="s">
        <v>766</v>
      </c>
      <c r="E378" s="500">
        <v>3</v>
      </c>
      <c r="F378" s="499" t="s">
        <v>252</v>
      </c>
      <c r="G378" s="538" t="s">
        <v>247</v>
      </c>
      <c r="H378" s="499" t="s">
        <v>262</v>
      </c>
      <c r="I378" s="538">
        <v>36</v>
      </c>
      <c r="J378" s="538">
        <v>18</v>
      </c>
      <c r="K378" s="538"/>
      <c r="L378" s="538"/>
      <c r="M378" s="501">
        <f t="shared" si="98"/>
        <v>54</v>
      </c>
      <c r="N378" s="566">
        <v>1</v>
      </c>
      <c r="O378" s="501">
        <f t="shared" si="88"/>
        <v>54</v>
      </c>
      <c r="P378" s="569"/>
      <c r="Q378" s="523">
        <v>58</v>
      </c>
      <c r="R378" s="499" t="s">
        <v>584</v>
      </c>
      <c r="S378" s="574"/>
      <c r="T378" s="632"/>
      <c r="U378" s="409" t="s">
        <v>757</v>
      </c>
      <c r="V378" s="538">
        <f t="shared" si="99"/>
        <v>36</v>
      </c>
      <c r="W378" s="538">
        <f t="shared" si="100"/>
        <v>18</v>
      </c>
      <c r="X378" s="538">
        <f t="shared" si="101"/>
        <v>0</v>
      </c>
      <c r="Y378" s="538"/>
    </row>
    <row r="379" spans="1:25">
      <c r="A379" s="430">
        <f>IF(B379&lt;&gt;"",SUBTOTAL(103,$B$7:$B379),"")</f>
        <v>371</v>
      </c>
      <c r="B379" s="538">
        <v>23</v>
      </c>
      <c r="C379" s="539" t="s">
        <v>767</v>
      </c>
      <c r="D379" s="522" t="s">
        <v>759</v>
      </c>
      <c r="E379" s="545">
        <v>3</v>
      </c>
      <c r="F379" s="499" t="s">
        <v>252</v>
      </c>
      <c r="G379" s="538" t="s">
        <v>247</v>
      </c>
      <c r="H379" s="499" t="s">
        <v>262</v>
      </c>
      <c r="I379" s="538">
        <v>36</v>
      </c>
      <c r="J379" s="538">
        <v>18</v>
      </c>
      <c r="K379" s="538"/>
      <c r="L379" s="538"/>
      <c r="M379" s="501">
        <f t="shared" si="98"/>
        <v>54</v>
      </c>
      <c r="N379" s="566">
        <v>1</v>
      </c>
      <c r="O379" s="501">
        <f t="shared" si="88"/>
        <v>54</v>
      </c>
      <c r="P379" s="569"/>
      <c r="Q379" s="523">
        <v>58</v>
      </c>
      <c r="R379" s="499" t="s">
        <v>298</v>
      </c>
      <c r="S379" s="574"/>
      <c r="T379" s="632"/>
      <c r="U379" s="409" t="s">
        <v>757</v>
      </c>
      <c r="V379" s="538">
        <f t="shared" si="99"/>
        <v>36</v>
      </c>
      <c r="W379" s="538">
        <f t="shared" si="100"/>
        <v>18</v>
      </c>
      <c r="X379" s="538">
        <f t="shared" si="101"/>
        <v>0</v>
      </c>
      <c r="Y379" s="538"/>
    </row>
    <row r="380" spans="1:25">
      <c r="A380" s="430">
        <f>IF(B380&lt;&gt;"",SUBTOTAL(103,$B$7:$B380),"")</f>
        <v>372</v>
      </c>
      <c r="B380" s="538">
        <v>23</v>
      </c>
      <c r="C380" s="604" t="s">
        <v>768</v>
      </c>
      <c r="D380" s="519" t="s">
        <v>764</v>
      </c>
      <c r="E380" s="555">
        <v>3</v>
      </c>
      <c r="F380" s="527" t="s">
        <v>252</v>
      </c>
      <c r="G380" s="538" t="s">
        <v>247</v>
      </c>
      <c r="H380" s="527" t="s">
        <v>262</v>
      </c>
      <c r="I380" s="538">
        <v>36</v>
      </c>
      <c r="J380" s="538">
        <v>18</v>
      </c>
      <c r="K380" s="538"/>
      <c r="L380" s="538"/>
      <c r="M380" s="501">
        <f t="shared" si="98"/>
        <v>54</v>
      </c>
      <c r="N380" s="566">
        <v>1</v>
      </c>
      <c r="O380" s="501">
        <f t="shared" si="88"/>
        <v>54</v>
      </c>
      <c r="P380" s="569"/>
      <c r="Q380" s="523">
        <v>58</v>
      </c>
      <c r="R380" s="527" t="s">
        <v>491</v>
      </c>
      <c r="S380" s="574"/>
      <c r="T380" s="632"/>
      <c r="U380" s="409" t="s">
        <v>757</v>
      </c>
      <c r="V380" s="538">
        <f t="shared" si="99"/>
        <v>36</v>
      </c>
      <c r="W380" s="538">
        <f t="shared" si="100"/>
        <v>18</v>
      </c>
      <c r="X380" s="538">
        <f t="shared" si="101"/>
        <v>0</v>
      </c>
      <c r="Y380" s="538"/>
    </row>
    <row r="381" ht="16.5" spans="1:25">
      <c r="A381" s="430">
        <f>IF(B381&lt;&gt;"",SUBTOTAL(103,$B$7:$B381),"")</f>
        <v>373</v>
      </c>
      <c r="B381" s="538">
        <v>23</v>
      </c>
      <c r="C381" s="689" t="s">
        <v>767</v>
      </c>
      <c r="D381" s="486" t="s">
        <v>759</v>
      </c>
      <c r="E381" s="486">
        <v>3</v>
      </c>
      <c r="F381" s="499" t="s">
        <v>240</v>
      </c>
      <c r="G381" s="538" t="s">
        <v>247</v>
      </c>
      <c r="H381" s="511" t="s">
        <v>262</v>
      </c>
      <c r="I381" s="538">
        <v>36</v>
      </c>
      <c r="J381" s="538">
        <v>18</v>
      </c>
      <c r="K381" s="538"/>
      <c r="L381" s="538"/>
      <c r="M381" s="501">
        <f t="shared" si="98"/>
        <v>54</v>
      </c>
      <c r="N381" s="566">
        <v>2</v>
      </c>
      <c r="O381" s="501">
        <f t="shared" si="88"/>
        <v>108</v>
      </c>
      <c r="P381" s="569"/>
      <c r="Q381" s="523">
        <v>59</v>
      </c>
      <c r="R381" s="486" t="s">
        <v>584</v>
      </c>
      <c r="S381" s="566"/>
      <c r="T381" s="632"/>
      <c r="U381" s="409" t="s">
        <v>757</v>
      </c>
      <c r="V381" s="538">
        <f t="shared" si="99"/>
        <v>72</v>
      </c>
      <c r="W381" s="538">
        <f t="shared" si="100"/>
        <v>36</v>
      </c>
      <c r="X381" s="538">
        <f t="shared" si="101"/>
        <v>0</v>
      </c>
      <c r="Y381" s="538"/>
    </row>
    <row r="382" spans="1:25">
      <c r="A382" s="430">
        <f>IF(B382&lt;&gt;"",SUBTOTAL(103,$B$7:$B382),"")</f>
        <v>374</v>
      </c>
      <c r="B382" s="538">
        <v>23</v>
      </c>
      <c r="C382" s="610" t="s">
        <v>769</v>
      </c>
      <c r="D382" s="486" t="s">
        <v>770</v>
      </c>
      <c r="E382" s="499">
        <v>3</v>
      </c>
      <c r="F382" s="499" t="s">
        <v>240</v>
      </c>
      <c r="G382" s="538" t="s">
        <v>247</v>
      </c>
      <c r="H382" s="499" t="s">
        <v>262</v>
      </c>
      <c r="I382" s="538">
        <v>36</v>
      </c>
      <c r="J382" s="538">
        <v>18</v>
      </c>
      <c r="K382" s="538"/>
      <c r="L382" s="538"/>
      <c r="M382" s="501">
        <f t="shared" si="98"/>
        <v>54</v>
      </c>
      <c r="N382" s="566">
        <v>2</v>
      </c>
      <c r="O382" s="501">
        <f t="shared" si="88"/>
        <v>108</v>
      </c>
      <c r="P382" s="569"/>
      <c r="Q382" s="523">
        <v>59</v>
      </c>
      <c r="R382" s="486" t="s">
        <v>584</v>
      </c>
      <c r="S382" s="574"/>
      <c r="T382" s="632"/>
      <c r="U382" s="409" t="s">
        <v>757</v>
      </c>
      <c r="V382" s="538">
        <f t="shared" si="99"/>
        <v>72</v>
      </c>
      <c r="W382" s="538">
        <f t="shared" si="100"/>
        <v>36</v>
      </c>
      <c r="X382" s="538">
        <f t="shared" si="101"/>
        <v>0</v>
      </c>
      <c r="Y382" s="538"/>
    </row>
    <row r="383" ht="15" customHeight="1" spans="1:25">
      <c r="A383" s="430">
        <f>IF(B383&lt;&gt;"",SUBTOTAL(103,$B$7:$B383),"")</f>
        <v>375</v>
      </c>
      <c r="B383" s="538">
        <v>23</v>
      </c>
      <c r="C383" s="546" t="s">
        <v>755</v>
      </c>
      <c r="D383" s="486" t="s">
        <v>756</v>
      </c>
      <c r="E383" s="499">
        <v>3</v>
      </c>
      <c r="F383" s="511" t="s">
        <v>252</v>
      </c>
      <c r="G383" s="538" t="s">
        <v>247</v>
      </c>
      <c r="H383" s="499" t="s">
        <v>262</v>
      </c>
      <c r="I383" s="538">
        <v>36</v>
      </c>
      <c r="J383" s="538">
        <v>18</v>
      </c>
      <c r="K383" s="538"/>
      <c r="L383" s="538"/>
      <c r="M383" s="501">
        <f t="shared" si="98"/>
        <v>54</v>
      </c>
      <c r="N383" s="566">
        <v>1</v>
      </c>
      <c r="O383" s="501">
        <f t="shared" si="88"/>
        <v>54</v>
      </c>
      <c r="P383" s="569"/>
      <c r="Q383" s="523">
        <v>59</v>
      </c>
      <c r="R383" s="486" t="s">
        <v>399</v>
      </c>
      <c r="S383" s="574"/>
      <c r="T383" s="632"/>
      <c r="U383" s="409" t="s">
        <v>757</v>
      </c>
      <c r="V383" s="538">
        <f t="shared" si="99"/>
        <v>36</v>
      </c>
      <c r="W383" s="538">
        <f t="shared" si="100"/>
        <v>18</v>
      </c>
      <c r="X383" s="538">
        <f t="shared" si="101"/>
        <v>0</v>
      </c>
      <c r="Y383" s="538"/>
    </row>
    <row r="384" spans="1:25">
      <c r="A384" s="430">
        <f>IF(B384&lt;&gt;"",SUBTOTAL(103,$B$7:$B384),"")</f>
        <v>376</v>
      </c>
      <c r="B384" s="538">
        <v>23</v>
      </c>
      <c r="C384" s="610" t="s">
        <v>771</v>
      </c>
      <c r="D384" s="486" t="s">
        <v>764</v>
      </c>
      <c r="E384" s="486">
        <v>3</v>
      </c>
      <c r="F384" s="499" t="s">
        <v>240</v>
      </c>
      <c r="G384" s="538" t="s">
        <v>247</v>
      </c>
      <c r="H384" s="486" t="s">
        <v>262</v>
      </c>
      <c r="I384" s="538">
        <v>36</v>
      </c>
      <c r="J384" s="538">
        <v>18</v>
      </c>
      <c r="K384" s="538"/>
      <c r="L384" s="538"/>
      <c r="M384" s="501">
        <f t="shared" si="98"/>
        <v>54</v>
      </c>
      <c r="N384" s="566">
        <v>1</v>
      </c>
      <c r="O384" s="501">
        <f t="shared" si="88"/>
        <v>54</v>
      </c>
      <c r="P384" s="569"/>
      <c r="Q384" s="523">
        <v>59</v>
      </c>
      <c r="R384" s="486" t="s">
        <v>464</v>
      </c>
      <c r="S384" s="574"/>
      <c r="T384" s="632"/>
      <c r="U384" s="409" t="s">
        <v>757</v>
      </c>
      <c r="V384" s="538">
        <f t="shared" si="99"/>
        <v>36</v>
      </c>
      <c r="W384" s="538">
        <f t="shared" si="100"/>
        <v>18</v>
      </c>
      <c r="X384" s="538">
        <f t="shared" si="101"/>
        <v>0</v>
      </c>
      <c r="Y384" s="538"/>
    </row>
    <row r="385" spans="1:25">
      <c r="A385" s="430">
        <f>IF(B385&lt;&gt;"",SUBTOTAL(103,$B$7:$B385),"")</f>
        <v>377</v>
      </c>
      <c r="B385" s="538">
        <v>23</v>
      </c>
      <c r="C385" s="521" t="s">
        <v>767</v>
      </c>
      <c r="D385" s="519" t="s">
        <v>759</v>
      </c>
      <c r="E385" s="519">
        <v>3</v>
      </c>
      <c r="F385" s="486" t="s">
        <v>252</v>
      </c>
      <c r="G385" s="538" t="s">
        <v>247</v>
      </c>
      <c r="H385" s="519">
        <v>36.18</v>
      </c>
      <c r="I385" s="538">
        <v>36</v>
      </c>
      <c r="J385" s="538">
        <v>18</v>
      </c>
      <c r="K385" s="538"/>
      <c r="L385" s="538"/>
      <c r="M385" s="501">
        <f t="shared" si="98"/>
        <v>54</v>
      </c>
      <c r="N385" s="566">
        <v>1</v>
      </c>
      <c r="O385" s="501">
        <f t="shared" si="88"/>
        <v>54</v>
      </c>
      <c r="P385" s="569"/>
      <c r="Q385" s="523">
        <v>60</v>
      </c>
      <c r="R385" s="486" t="s">
        <v>497</v>
      </c>
      <c r="S385" s="574"/>
      <c r="T385" s="632"/>
      <c r="U385" s="409" t="s">
        <v>757</v>
      </c>
      <c r="V385" s="538">
        <f t="shared" si="99"/>
        <v>36</v>
      </c>
      <c r="W385" s="538">
        <f t="shared" si="100"/>
        <v>18</v>
      </c>
      <c r="X385" s="538">
        <f t="shared" si="101"/>
        <v>0</v>
      </c>
      <c r="Y385" s="538"/>
    </row>
    <row r="386" spans="1:25">
      <c r="A386" s="430">
        <f>IF(B386&lt;&gt;"",SUBTOTAL(103,$B$7:$B386),"")</f>
        <v>378</v>
      </c>
      <c r="B386" s="538">
        <v>23</v>
      </c>
      <c r="C386" s="517" t="s">
        <v>758</v>
      </c>
      <c r="D386" s="519" t="s">
        <v>759</v>
      </c>
      <c r="E386" s="486">
        <v>3</v>
      </c>
      <c r="F386" s="486" t="s">
        <v>252</v>
      </c>
      <c r="G386" s="538" t="s">
        <v>247</v>
      </c>
      <c r="H386" s="486" t="s">
        <v>262</v>
      </c>
      <c r="I386" s="538">
        <v>36</v>
      </c>
      <c r="J386" s="538">
        <v>18</v>
      </c>
      <c r="K386" s="538"/>
      <c r="L386" s="538"/>
      <c r="M386" s="501">
        <f t="shared" si="98"/>
        <v>54</v>
      </c>
      <c r="N386" s="566">
        <v>1</v>
      </c>
      <c r="O386" s="501">
        <f t="shared" si="88"/>
        <v>54</v>
      </c>
      <c r="P386" s="569"/>
      <c r="Q386" s="523">
        <v>60</v>
      </c>
      <c r="R386" s="486" t="s">
        <v>453</v>
      </c>
      <c r="S386" s="574"/>
      <c r="T386" s="632"/>
      <c r="U386" s="409" t="s">
        <v>757</v>
      </c>
      <c r="V386" s="538">
        <f t="shared" si="99"/>
        <v>36</v>
      </c>
      <c r="W386" s="538">
        <f t="shared" si="100"/>
        <v>18</v>
      </c>
      <c r="X386" s="538">
        <f t="shared" si="101"/>
        <v>0</v>
      </c>
      <c r="Y386" s="538"/>
    </row>
    <row r="387" spans="1:25">
      <c r="A387" s="430">
        <f>IF(B387&lt;&gt;"",SUBTOTAL(103,$B$7:$B387),"")</f>
        <v>379</v>
      </c>
      <c r="B387" s="538">
        <v>23</v>
      </c>
      <c r="C387" s="518" t="s">
        <v>767</v>
      </c>
      <c r="D387" s="519" t="s">
        <v>759</v>
      </c>
      <c r="E387" s="486">
        <v>3</v>
      </c>
      <c r="F387" s="486" t="s">
        <v>252</v>
      </c>
      <c r="G387" s="538" t="s">
        <v>247</v>
      </c>
      <c r="H387" s="486" t="s">
        <v>262</v>
      </c>
      <c r="I387" s="538">
        <v>36</v>
      </c>
      <c r="J387" s="538">
        <v>18</v>
      </c>
      <c r="K387" s="538"/>
      <c r="L387" s="538"/>
      <c r="M387" s="501">
        <f t="shared" si="98"/>
        <v>54</v>
      </c>
      <c r="N387" s="566">
        <v>1</v>
      </c>
      <c r="O387" s="501">
        <f t="shared" si="88"/>
        <v>54</v>
      </c>
      <c r="P387" s="569"/>
      <c r="Q387" s="523">
        <v>60</v>
      </c>
      <c r="R387" s="486" t="s">
        <v>484</v>
      </c>
      <c r="S387" s="574"/>
      <c r="T387" s="632"/>
      <c r="U387" s="409" t="s">
        <v>757</v>
      </c>
      <c r="V387" s="538">
        <f t="shared" si="99"/>
        <v>36</v>
      </c>
      <c r="W387" s="538">
        <f t="shared" si="100"/>
        <v>18</v>
      </c>
      <c r="X387" s="538">
        <f t="shared" si="101"/>
        <v>0</v>
      </c>
      <c r="Y387" s="538"/>
    </row>
    <row r="388" spans="1:25">
      <c r="A388" s="430">
        <f>IF(B388&lt;&gt;"",SUBTOTAL(103,$B$7:$B388),"")</f>
        <v>380</v>
      </c>
      <c r="B388" s="538">
        <v>23</v>
      </c>
      <c r="C388" s="517" t="s">
        <v>772</v>
      </c>
      <c r="D388" s="639" t="s">
        <v>766</v>
      </c>
      <c r="E388" s="522">
        <v>3</v>
      </c>
      <c r="F388" s="486" t="s">
        <v>252</v>
      </c>
      <c r="G388" s="538" t="s">
        <v>247</v>
      </c>
      <c r="H388" s="525" t="s">
        <v>262</v>
      </c>
      <c r="I388" s="538">
        <v>36</v>
      </c>
      <c r="J388" s="538">
        <v>18</v>
      </c>
      <c r="K388" s="538"/>
      <c r="L388" s="538"/>
      <c r="M388" s="501">
        <f t="shared" si="98"/>
        <v>54</v>
      </c>
      <c r="N388" s="566">
        <v>1</v>
      </c>
      <c r="O388" s="501">
        <f t="shared" si="88"/>
        <v>54</v>
      </c>
      <c r="P388" s="569"/>
      <c r="Q388" s="523">
        <v>60</v>
      </c>
      <c r="R388" s="486" t="s">
        <v>424</v>
      </c>
      <c r="S388" s="574"/>
      <c r="T388" s="632"/>
      <c r="U388" s="409" t="s">
        <v>757</v>
      </c>
      <c r="V388" s="538">
        <f t="shared" si="99"/>
        <v>36</v>
      </c>
      <c r="W388" s="538">
        <f t="shared" si="100"/>
        <v>18</v>
      </c>
      <c r="X388" s="538">
        <f t="shared" si="101"/>
        <v>0</v>
      </c>
      <c r="Y388" s="538"/>
    </row>
    <row r="389" spans="1:25">
      <c r="A389" s="430">
        <f>IF(B389&lt;&gt;"",SUBTOTAL(103,$B$7:$B389),"")</f>
        <v>381</v>
      </c>
      <c r="B389" s="538">
        <v>23</v>
      </c>
      <c r="C389" s="517" t="s">
        <v>758</v>
      </c>
      <c r="D389" s="519" t="s">
        <v>759</v>
      </c>
      <c r="E389" s="486">
        <v>3</v>
      </c>
      <c r="F389" s="486" t="s">
        <v>252</v>
      </c>
      <c r="G389" s="538" t="s">
        <v>247</v>
      </c>
      <c r="H389" s="486" t="s">
        <v>262</v>
      </c>
      <c r="I389" s="538">
        <v>36</v>
      </c>
      <c r="J389" s="538">
        <v>18</v>
      </c>
      <c r="K389" s="538"/>
      <c r="L389" s="538"/>
      <c r="M389" s="501">
        <f t="shared" si="98"/>
        <v>54</v>
      </c>
      <c r="N389" s="567">
        <v>1</v>
      </c>
      <c r="O389" s="501">
        <f t="shared" si="88"/>
        <v>54</v>
      </c>
      <c r="P389" s="569"/>
      <c r="Q389" s="523">
        <v>60</v>
      </c>
      <c r="R389" s="645" t="s">
        <v>554</v>
      </c>
      <c r="S389" s="577"/>
      <c r="T389" s="632"/>
      <c r="U389" s="409" t="s">
        <v>757</v>
      </c>
      <c r="V389" s="538">
        <f t="shared" si="99"/>
        <v>36</v>
      </c>
      <c r="W389" s="538">
        <f t="shared" si="100"/>
        <v>18</v>
      </c>
      <c r="X389" s="538">
        <f t="shared" si="101"/>
        <v>0</v>
      </c>
      <c r="Y389" s="538"/>
    </row>
    <row r="390" ht="31.5" spans="1:25">
      <c r="A390" s="430">
        <f>IF(B390&lt;&gt;"",SUBTOTAL(103,$B$7:$B390),"")</f>
        <v>382</v>
      </c>
      <c r="B390" s="538">
        <v>23</v>
      </c>
      <c r="C390" s="515" t="s">
        <v>773</v>
      </c>
      <c r="D390" s="519" t="s">
        <v>759</v>
      </c>
      <c r="E390" s="519">
        <v>3</v>
      </c>
      <c r="F390" s="519" t="s">
        <v>252</v>
      </c>
      <c r="G390" s="538" t="s">
        <v>247</v>
      </c>
      <c r="H390" s="519" t="s">
        <v>262</v>
      </c>
      <c r="I390" s="538">
        <v>36</v>
      </c>
      <c r="J390" s="538">
        <v>18</v>
      </c>
      <c r="K390" s="538"/>
      <c r="L390" s="538"/>
      <c r="M390" s="501">
        <f t="shared" si="98"/>
        <v>54</v>
      </c>
      <c r="N390" s="566">
        <v>1</v>
      </c>
      <c r="O390" s="501">
        <f t="shared" si="88"/>
        <v>54</v>
      </c>
      <c r="P390" s="569"/>
      <c r="Q390" s="519">
        <v>60</v>
      </c>
      <c r="R390" s="523" t="s">
        <v>556</v>
      </c>
      <c r="S390" s="566"/>
      <c r="T390" s="632"/>
      <c r="U390" s="409" t="s">
        <v>757</v>
      </c>
      <c r="V390" s="538">
        <f t="shared" si="99"/>
        <v>36</v>
      </c>
      <c r="W390" s="538">
        <f t="shared" si="100"/>
        <v>18</v>
      </c>
      <c r="X390" s="538">
        <f t="shared" si="101"/>
        <v>0</v>
      </c>
      <c r="Y390" s="538"/>
    </row>
    <row r="391" ht="31.5" spans="1:25">
      <c r="A391" s="430">
        <f>IF(B391&lt;&gt;"",SUBTOTAL(103,$B$7:$B391),"")</f>
        <v>383</v>
      </c>
      <c r="B391" s="538">
        <v>23</v>
      </c>
      <c r="C391" s="515" t="s">
        <v>773</v>
      </c>
      <c r="D391" s="519" t="s">
        <v>759</v>
      </c>
      <c r="E391" s="527">
        <v>3</v>
      </c>
      <c r="F391" s="519" t="s">
        <v>252</v>
      </c>
      <c r="G391" s="538" t="s">
        <v>247</v>
      </c>
      <c r="H391" s="519" t="s">
        <v>262</v>
      </c>
      <c r="I391" s="538">
        <v>36</v>
      </c>
      <c r="J391" s="538">
        <v>18</v>
      </c>
      <c r="K391" s="538"/>
      <c r="L391" s="538"/>
      <c r="M391" s="501">
        <f t="shared" si="98"/>
        <v>54</v>
      </c>
      <c r="N391" s="566">
        <v>2</v>
      </c>
      <c r="O391" s="501">
        <f t="shared" si="88"/>
        <v>108</v>
      </c>
      <c r="P391" s="569"/>
      <c r="Q391" s="519">
        <v>60</v>
      </c>
      <c r="R391" s="523" t="s">
        <v>618</v>
      </c>
      <c r="S391" s="566"/>
      <c r="T391" s="632"/>
      <c r="U391" s="409" t="s">
        <v>757</v>
      </c>
      <c r="V391" s="538">
        <f t="shared" si="99"/>
        <v>72</v>
      </c>
      <c r="W391" s="538">
        <f t="shared" si="100"/>
        <v>36</v>
      </c>
      <c r="X391" s="538">
        <f t="shared" si="101"/>
        <v>0</v>
      </c>
      <c r="Y391" s="538"/>
    </row>
    <row r="392" spans="1:25">
      <c r="A392" s="430">
        <f>IF(B392&lt;&gt;"",SUBTOTAL(103,$B$7:$B392),"")</f>
        <v>384</v>
      </c>
      <c r="B392" s="538">
        <v>23</v>
      </c>
      <c r="C392" s="536" t="s">
        <v>288</v>
      </c>
      <c r="D392" s="543"/>
      <c r="E392" s="538"/>
      <c r="F392" s="538"/>
      <c r="G392" s="538"/>
      <c r="H392" s="538"/>
      <c r="I392" s="568">
        <f t="shared" ref="I392:N392" si="102">SUM(I372:I391)</f>
        <v>720</v>
      </c>
      <c r="J392" s="568">
        <f t="shared" si="102"/>
        <v>360</v>
      </c>
      <c r="K392" s="568">
        <f t="shared" si="102"/>
        <v>0</v>
      </c>
      <c r="L392" s="568">
        <f t="shared" si="102"/>
        <v>0</v>
      </c>
      <c r="M392" s="568">
        <f t="shared" si="102"/>
        <v>1080</v>
      </c>
      <c r="N392" s="568">
        <f t="shared" si="102"/>
        <v>24</v>
      </c>
      <c r="O392" s="501">
        <f t="shared" si="88"/>
        <v>1296</v>
      </c>
      <c r="P392" s="569"/>
      <c r="Q392" s="538"/>
      <c r="R392" s="538"/>
      <c r="S392" s="581"/>
      <c r="T392" s="497"/>
      <c r="U392" s="409" t="s">
        <v>757</v>
      </c>
      <c r="V392" s="568">
        <f>SUM(V372:V391)</f>
        <v>864</v>
      </c>
      <c r="W392" s="568">
        <f>SUM(W372:W391)</f>
        <v>432</v>
      </c>
      <c r="X392" s="568">
        <f>SUM(X372:X391)</f>
        <v>0</v>
      </c>
      <c r="Y392" s="568">
        <f>SUM(Y372:Y391)</f>
        <v>0</v>
      </c>
    </row>
    <row r="393" spans="1:25">
      <c r="A393" s="430">
        <f>IF(B393&lt;&gt;"",SUBTOTAL(103,$B$7:$B393),"")</f>
        <v>385</v>
      </c>
      <c r="B393" s="538">
        <v>24</v>
      </c>
      <c r="C393" s="692" t="s">
        <v>774</v>
      </c>
      <c r="D393" s="499" t="s">
        <v>775</v>
      </c>
      <c r="E393" s="500">
        <v>3</v>
      </c>
      <c r="F393" s="499" t="s">
        <v>252</v>
      </c>
      <c r="G393" s="538" t="s">
        <v>247</v>
      </c>
      <c r="H393" s="499" t="s">
        <v>262</v>
      </c>
      <c r="I393" s="538">
        <v>36</v>
      </c>
      <c r="J393" s="538">
        <v>18</v>
      </c>
      <c r="K393" s="538"/>
      <c r="L393" s="538"/>
      <c r="M393" s="501">
        <f t="shared" ref="M393:M410" si="103">I393+J393+K393</f>
        <v>54</v>
      </c>
      <c r="N393" s="566">
        <v>1</v>
      </c>
      <c r="O393" s="501">
        <f t="shared" si="88"/>
        <v>54</v>
      </c>
      <c r="P393" s="569"/>
      <c r="Q393" s="523">
        <v>58</v>
      </c>
      <c r="R393" s="499" t="s">
        <v>183</v>
      </c>
      <c r="S393" s="574"/>
      <c r="T393" s="632"/>
      <c r="U393" s="409" t="s">
        <v>776</v>
      </c>
      <c r="V393" s="538">
        <f>I393*N393</f>
        <v>36</v>
      </c>
      <c r="W393" s="538">
        <f>J393*N393</f>
        <v>18</v>
      </c>
      <c r="X393" s="538">
        <f>K393*N393</f>
        <v>0</v>
      </c>
      <c r="Y393" s="538"/>
    </row>
    <row r="394" ht="31.5" spans="1:25">
      <c r="A394" s="430">
        <f>IF(B394&lt;&gt;"",SUBTOTAL(103,$B$7:$B394),"")</f>
        <v>386</v>
      </c>
      <c r="B394" s="538">
        <v>24</v>
      </c>
      <c r="C394" s="498" t="s">
        <v>777</v>
      </c>
      <c r="D394" s="499" t="s">
        <v>778</v>
      </c>
      <c r="E394" s="500">
        <v>3</v>
      </c>
      <c r="F394" s="499" t="s">
        <v>252</v>
      </c>
      <c r="G394" s="538" t="s">
        <v>247</v>
      </c>
      <c r="H394" s="499" t="s">
        <v>262</v>
      </c>
      <c r="I394" s="538">
        <v>36</v>
      </c>
      <c r="J394" s="538">
        <v>18</v>
      </c>
      <c r="K394" s="538"/>
      <c r="L394" s="538"/>
      <c r="M394" s="501">
        <f t="shared" si="103"/>
        <v>54</v>
      </c>
      <c r="N394" s="566">
        <v>1</v>
      </c>
      <c r="O394" s="501">
        <f t="shared" ref="O394:O457" si="104">V394+W394+X394+Y394</f>
        <v>54</v>
      </c>
      <c r="P394" s="569"/>
      <c r="Q394" s="523">
        <v>58</v>
      </c>
      <c r="R394" s="499" t="s">
        <v>484</v>
      </c>
      <c r="S394" s="574" t="s">
        <v>779</v>
      </c>
      <c r="T394" s="632"/>
      <c r="U394" s="409" t="s">
        <v>776</v>
      </c>
      <c r="V394" s="538">
        <f t="shared" ref="V394:V410" si="105">I394*N394</f>
        <v>36</v>
      </c>
      <c r="W394" s="538">
        <f t="shared" ref="W394:W410" si="106">J394*N394</f>
        <v>18</v>
      </c>
      <c r="X394" s="538">
        <f t="shared" ref="X394:X410" si="107">K394*N394</f>
        <v>0</v>
      </c>
      <c r="Y394" s="538"/>
    </row>
    <row r="395" spans="1:25">
      <c r="A395" s="430">
        <f>IF(B395&lt;&gt;"",SUBTOTAL(103,$B$7:$B395),"")</f>
        <v>387</v>
      </c>
      <c r="B395" s="538">
        <v>24</v>
      </c>
      <c r="C395" s="602" t="s">
        <v>780</v>
      </c>
      <c r="D395" s="499" t="s">
        <v>781</v>
      </c>
      <c r="E395" s="500">
        <v>3</v>
      </c>
      <c r="F395" s="499" t="s">
        <v>240</v>
      </c>
      <c r="G395" s="538" t="s">
        <v>247</v>
      </c>
      <c r="H395" s="499" t="s">
        <v>262</v>
      </c>
      <c r="I395" s="538">
        <v>36</v>
      </c>
      <c r="J395" s="538">
        <v>18</v>
      </c>
      <c r="K395" s="538"/>
      <c r="L395" s="538"/>
      <c r="M395" s="501">
        <f t="shared" si="103"/>
        <v>54</v>
      </c>
      <c r="N395" s="566">
        <v>2</v>
      </c>
      <c r="O395" s="501">
        <f t="shared" si="104"/>
        <v>108</v>
      </c>
      <c r="P395" s="569"/>
      <c r="Q395" s="523">
        <v>58</v>
      </c>
      <c r="R395" s="499" t="s">
        <v>584</v>
      </c>
      <c r="S395" s="574" t="s">
        <v>665</v>
      </c>
      <c r="T395" s="632"/>
      <c r="U395" s="409" t="s">
        <v>776</v>
      </c>
      <c r="V395" s="538">
        <f t="shared" si="105"/>
        <v>72</v>
      </c>
      <c r="W395" s="538">
        <f t="shared" si="106"/>
        <v>36</v>
      </c>
      <c r="X395" s="538">
        <f t="shared" si="107"/>
        <v>0</v>
      </c>
      <c r="Y395" s="538"/>
    </row>
    <row r="396" spans="1:25">
      <c r="A396" s="430">
        <f>IF(B396&lt;&gt;"",SUBTOTAL(103,$B$7:$B396),"")</f>
        <v>388</v>
      </c>
      <c r="B396" s="538">
        <v>24</v>
      </c>
      <c r="C396" s="602" t="s">
        <v>782</v>
      </c>
      <c r="D396" s="527" t="s">
        <v>783</v>
      </c>
      <c r="E396" s="500">
        <v>3</v>
      </c>
      <c r="F396" s="499" t="s">
        <v>240</v>
      </c>
      <c r="G396" s="538" t="s">
        <v>247</v>
      </c>
      <c r="H396" s="499" t="s">
        <v>262</v>
      </c>
      <c r="I396" s="538">
        <v>36</v>
      </c>
      <c r="J396" s="538">
        <v>18</v>
      </c>
      <c r="K396" s="538"/>
      <c r="L396" s="538"/>
      <c r="M396" s="501">
        <f t="shared" si="103"/>
        <v>54</v>
      </c>
      <c r="N396" s="566">
        <v>1</v>
      </c>
      <c r="O396" s="501">
        <f t="shared" si="104"/>
        <v>54</v>
      </c>
      <c r="P396" s="569"/>
      <c r="Q396" s="523">
        <v>58</v>
      </c>
      <c r="R396" s="499" t="s">
        <v>464</v>
      </c>
      <c r="S396" s="574"/>
      <c r="T396" s="632"/>
      <c r="U396" s="409" t="s">
        <v>776</v>
      </c>
      <c r="V396" s="538">
        <f t="shared" si="105"/>
        <v>36</v>
      </c>
      <c r="W396" s="538">
        <f t="shared" si="106"/>
        <v>18</v>
      </c>
      <c r="X396" s="538">
        <f t="shared" si="107"/>
        <v>0</v>
      </c>
      <c r="Y396" s="538"/>
    </row>
    <row r="397" spans="1:25">
      <c r="A397" s="430">
        <f>IF(B397&lt;&gt;"",SUBTOTAL(103,$B$7:$B397),"")</f>
        <v>389</v>
      </c>
      <c r="B397" s="538">
        <v>24</v>
      </c>
      <c r="C397" s="610" t="s">
        <v>784</v>
      </c>
      <c r="D397" s="486" t="s">
        <v>785</v>
      </c>
      <c r="E397" s="486">
        <v>3</v>
      </c>
      <c r="F397" s="499" t="s">
        <v>240</v>
      </c>
      <c r="G397" s="538" t="s">
        <v>247</v>
      </c>
      <c r="H397" s="486" t="s">
        <v>262</v>
      </c>
      <c r="I397" s="538">
        <v>36</v>
      </c>
      <c r="J397" s="538">
        <v>18</v>
      </c>
      <c r="K397" s="538"/>
      <c r="L397" s="538"/>
      <c r="M397" s="501">
        <f t="shared" si="103"/>
        <v>54</v>
      </c>
      <c r="N397" s="566">
        <v>1</v>
      </c>
      <c r="O397" s="501">
        <f t="shared" si="104"/>
        <v>54</v>
      </c>
      <c r="P397" s="569"/>
      <c r="Q397" s="523">
        <v>59</v>
      </c>
      <c r="R397" s="486" t="s">
        <v>584</v>
      </c>
      <c r="S397" s="574" t="s">
        <v>660</v>
      </c>
      <c r="T397" s="632"/>
      <c r="U397" s="409" t="s">
        <v>776</v>
      </c>
      <c r="V397" s="538">
        <f t="shared" si="105"/>
        <v>36</v>
      </c>
      <c r="W397" s="538">
        <f t="shared" si="106"/>
        <v>18</v>
      </c>
      <c r="X397" s="538">
        <f t="shared" si="107"/>
        <v>0</v>
      </c>
      <c r="Y397" s="538"/>
    </row>
    <row r="398" ht="31.5" spans="1:25">
      <c r="A398" s="430">
        <f>IF(B398&lt;&gt;"",SUBTOTAL(103,$B$7:$B398),"")</f>
        <v>390</v>
      </c>
      <c r="B398" s="538">
        <v>24</v>
      </c>
      <c r="C398" s="610" t="s">
        <v>777</v>
      </c>
      <c r="D398" s="486" t="s">
        <v>778</v>
      </c>
      <c r="E398" s="499">
        <v>3</v>
      </c>
      <c r="F398" s="499" t="s">
        <v>240</v>
      </c>
      <c r="G398" s="538" t="s">
        <v>247</v>
      </c>
      <c r="H398" s="499" t="s">
        <v>262</v>
      </c>
      <c r="I398" s="538">
        <v>36</v>
      </c>
      <c r="J398" s="538">
        <v>18</v>
      </c>
      <c r="K398" s="538"/>
      <c r="L398" s="538"/>
      <c r="M398" s="501">
        <f t="shared" si="103"/>
        <v>54</v>
      </c>
      <c r="N398" s="566">
        <v>1</v>
      </c>
      <c r="O398" s="501">
        <f t="shared" si="104"/>
        <v>54</v>
      </c>
      <c r="P398" s="569"/>
      <c r="Q398" s="523">
        <v>59</v>
      </c>
      <c r="R398" s="486" t="s">
        <v>464</v>
      </c>
      <c r="S398" s="574" t="s">
        <v>786</v>
      </c>
      <c r="T398" s="632"/>
      <c r="U398" s="409" t="s">
        <v>776</v>
      </c>
      <c r="V398" s="538">
        <f t="shared" si="105"/>
        <v>36</v>
      </c>
      <c r="W398" s="538">
        <f t="shared" si="106"/>
        <v>18</v>
      </c>
      <c r="X398" s="538">
        <f t="shared" si="107"/>
        <v>0</v>
      </c>
      <c r="Y398" s="538"/>
    </row>
    <row r="399" spans="1:25">
      <c r="A399" s="430">
        <f>IF(B399&lt;&gt;"",SUBTOTAL(103,$B$7:$B399),"")</f>
        <v>391</v>
      </c>
      <c r="B399" s="538">
        <v>24</v>
      </c>
      <c r="C399" s="610" t="s">
        <v>787</v>
      </c>
      <c r="D399" s="486" t="s">
        <v>783</v>
      </c>
      <c r="E399" s="486">
        <v>3</v>
      </c>
      <c r="F399" s="499" t="s">
        <v>240</v>
      </c>
      <c r="G399" s="538" t="s">
        <v>247</v>
      </c>
      <c r="H399" s="486" t="s">
        <v>262</v>
      </c>
      <c r="I399" s="538">
        <v>36</v>
      </c>
      <c r="J399" s="538">
        <v>18</v>
      </c>
      <c r="K399" s="538"/>
      <c r="L399" s="538"/>
      <c r="M399" s="501">
        <f t="shared" si="103"/>
        <v>54</v>
      </c>
      <c r="N399" s="566">
        <v>1</v>
      </c>
      <c r="O399" s="501">
        <f t="shared" si="104"/>
        <v>54</v>
      </c>
      <c r="P399" s="569"/>
      <c r="Q399" s="523">
        <v>59</v>
      </c>
      <c r="R399" s="486" t="s">
        <v>464</v>
      </c>
      <c r="S399" s="574"/>
      <c r="T399" s="632"/>
      <c r="U399" s="409" t="s">
        <v>776</v>
      </c>
      <c r="V399" s="538">
        <f t="shared" si="105"/>
        <v>36</v>
      </c>
      <c r="W399" s="538">
        <f t="shared" si="106"/>
        <v>18</v>
      </c>
      <c r="X399" s="538">
        <f t="shared" si="107"/>
        <v>0</v>
      </c>
      <c r="Y399" s="538"/>
    </row>
    <row r="400" spans="1:25">
      <c r="A400" s="430">
        <f>IF(B400&lt;&gt;"",SUBTOTAL(103,$B$7:$B400),"")</f>
        <v>392</v>
      </c>
      <c r="B400" s="538">
        <v>24</v>
      </c>
      <c r="C400" s="610" t="s">
        <v>788</v>
      </c>
      <c r="D400" s="519" t="s">
        <v>789</v>
      </c>
      <c r="E400" s="486">
        <v>3</v>
      </c>
      <c r="F400" s="499" t="s">
        <v>240</v>
      </c>
      <c r="G400" s="538" t="s">
        <v>350</v>
      </c>
      <c r="H400" s="519" t="s">
        <v>351</v>
      </c>
      <c r="I400" s="538">
        <v>34</v>
      </c>
      <c r="J400" s="538">
        <v>12</v>
      </c>
      <c r="K400" s="538">
        <v>5</v>
      </c>
      <c r="L400" s="538"/>
      <c r="M400" s="501">
        <f t="shared" si="103"/>
        <v>51</v>
      </c>
      <c r="N400" s="566">
        <v>1</v>
      </c>
      <c r="O400" s="501">
        <f t="shared" si="104"/>
        <v>51</v>
      </c>
      <c r="P400" s="569"/>
      <c r="Q400" s="523">
        <v>59</v>
      </c>
      <c r="R400" s="486" t="s">
        <v>464</v>
      </c>
      <c r="S400" s="574"/>
      <c r="T400" s="632"/>
      <c r="U400" s="409" t="s">
        <v>776</v>
      </c>
      <c r="V400" s="538">
        <f t="shared" si="105"/>
        <v>34</v>
      </c>
      <c r="W400" s="538">
        <f t="shared" si="106"/>
        <v>12</v>
      </c>
      <c r="X400" s="538">
        <f t="shared" si="107"/>
        <v>5</v>
      </c>
      <c r="Y400" s="538"/>
    </row>
    <row r="401" spans="1:25">
      <c r="A401" s="430">
        <f>IF(B401&lt;&gt;"",SUBTOTAL(103,$B$7:$B401),"")</f>
        <v>393</v>
      </c>
      <c r="B401" s="538">
        <v>24</v>
      </c>
      <c r="C401" s="546" t="s">
        <v>790</v>
      </c>
      <c r="D401" s="486" t="s">
        <v>775</v>
      </c>
      <c r="E401" s="499">
        <v>3</v>
      </c>
      <c r="F401" s="499" t="s">
        <v>240</v>
      </c>
      <c r="G401" s="538" t="s">
        <v>247</v>
      </c>
      <c r="H401" s="499" t="s">
        <v>262</v>
      </c>
      <c r="I401" s="538">
        <v>36</v>
      </c>
      <c r="J401" s="538">
        <v>18</v>
      </c>
      <c r="K401" s="538"/>
      <c r="L401" s="538"/>
      <c r="M401" s="501">
        <f t="shared" si="103"/>
        <v>54</v>
      </c>
      <c r="N401" s="566">
        <v>1</v>
      </c>
      <c r="O401" s="501">
        <f t="shared" si="104"/>
        <v>54</v>
      </c>
      <c r="P401" s="569"/>
      <c r="Q401" s="523">
        <v>59</v>
      </c>
      <c r="R401" s="486" t="s">
        <v>279</v>
      </c>
      <c r="S401" s="574" t="s">
        <v>791</v>
      </c>
      <c r="T401" s="632"/>
      <c r="U401" s="409" t="s">
        <v>776</v>
      </c>
      <c r="V401" s="538">
        <f t="shared" si="105"/>
        <v>36</v>
      </c>
      <c r="W401" s="538">
        <f t="shared" si="106"/>
        <v>18</v>
      </c>
      <c r="X401" s="538">
        <f t="shared" si="107"/>
        <v>0</v>
      </c>
      <c r="Y401" s="538"/>
    </row>
    <row r="402" spans="1:25">
      <c r="A402" s="430">
        <f>IF(B402&lt;&gt;"",SUBTOTAL(103,$B$7:$B402),"")</f>
        <v>394</v>
      </c>
      <c r="B402" s="538">
        <v>24</v>
      </c>
      <c r="C402" s="610" t="s">
        <v>792</v>
      </c>
      <c r="D402" s="511" t="s">
        <v>781</v>
      </c>
      <c r="E402" s="514">
        <v>3</v>
      </c>
      <c r="F402" s="511" t="s">
        <v>252</v>
      </c>
      <c r="G402" s="538" t="s">
        <v>247</v>
      </c>
      <c r="H402" s="514" t="s">
        <v>262</v>
      </c>
      <c r="I402" s="538">
        <v>36</v>
      </c>
      <c r="J402" s="538">
        <v>18</v>
      </c>
      <c r="K402" s="538"/>
      <c r="L402" s="538"/>
      <c r="M402" s="501">
        <f t="shared" si="103"/>
        <v>54</v>
      </c>
      <c r="N402" s="567">
        <v>1</v>
      </c>
      <c r="O402" s="501">
        <f t="shared" si="104"/>
        <v>54</v>
      </c>
      <c r="P402" s="569"/>
      <c r="Q402" s="523">
        <v>59</v>
      </c>
      <c r="R402" s="645" t="s">
        <v>554</v>
      </c>
      <c r="S402" s="577"/>
      <c r="T402" s="632"/>
      <c r="U402" s="409" t="s">
        <v>776</v>
      </c>
      <c r="V402" s="538">
        <f t="shared" si="105"/>
        <v>36</v>
      </c>
      <c r="W402" s="538">
        <f t="shared" si="106"/>
        <v>18</v>
      </c>
      <c r="X402" s="538">
        <f t="shared" si="107"/>
        <v>0</v>
      </c>
      <c r="Y402" s="538"/>
    </row>
    <row r="403" ht="31.5" spans="1:25">
      <c r="A403" s="430">
        <f>IF(B403&lt;&gt;"",SUBTOTAL(103,$B$7:$B403),"")</f>
        <v>395</v>
      </c>
      <c r="B403" s="538">
        <v>24</v>
      </c>
      <c r="C403" s="592" t="s">
        <v>793</v>
      </c>
      <c r="D403" s="507" t="s">
        <v>794</v>
      </c>
      <c r="E403" s="486">
        <v>3</v>
      </c>
      <c r="F403" s="486" t="s">
        <v>240</v>
      </c>
      <c r="G403" s="538" t="s">
        <v>247</v>
      </c>
      <c r="H403" s="486" t="s">
        <v>262</v>
      </c>
      <c r="I403" s="538">
        <v>36</v>
      </c>
      <c r="J403" s="538">
        <v>18</v>
      </c>
      <c r="K403" s="538"/>
      <c r="L403" s="538"/>
      <c r="M403" s="501">
        <f t="shared" si="103"/>
        <v>54</v>
      </c>
      <c r="N403" s="566">
        <v>2</v>
      </c>
      <c r="O403" s="501">
        <f t="shared" si="104"/>
        <v>108</v>
      </c>
      <c r="P403" s="569"/>
      <c r="Q403" s="523">
        <v>59</v>
      </c>
      <c r="R403" s="486" t="s">
        <v>491</v>
      </c>
      <c r="S403" s="574"/>
      <c r="T403" s="632"/>
      <c r="U403" s="409" t="s">
        <v>776</v>
      </c>
      <c r="V403" s="538">
        <f t="shared" si="105"/>
        <v>72</v>
      </c>
      <c r="W403" s="538">
        <f t="shared" si="106"/>
        <v>36</v>
      </c>
      <c r="X403" s="538">
        <f t="shared" si="107"/>
        <v>0</v>
      </c>
      <c r="Y403" s="538"/>
    </row>
    <row r="404" ht="31.5" spans="1:25">
      <c r="A404" s="430">
        <f>IF(B404&lt;&gt;"",SUBTOTAL(103,$B$7:$B404),"")</f>
        <v>396</v>
      </c>
      <c r="B404" s="538">
        <v>24</v>
      </c>
      <c r="C404" s="610" t="s">
        <v>795</v>
      </c>
      <c r="D404" s="507" t="s">
        <v>785</v>
      </c>
      <c r="E404" s="511">
        <v>3</v>
      </c>
      <c r="F404" s="499" t="s">
        <v>252</v>
      </c>
      <c r="G404" s="538" t="s">
        <v>247</v>
      </c>
      <c r="H404" s="511" t="s">
        <v>262</v>
      </c>
      <c r="I404" s="538">
        <v>36</v>
      </c>
      <c r="J404" s="538">
        <v>18</v>
      </c>
      <c r="K404" s="538"/>
      <c r="L404" s="538"/>
      <c r="M404" s="501">
        <f t="shared" si="103"/>
        <v>54</v>
      </c>
      <c r="N404" s="566">
        <v>2</v>
      </c>
      <c r="O404" s="501">
        <f t="shared" si="104"/>
        <v>108</v>
      </c>
      <c r="P404" s="569"/>
      <c r="Q404" s="523">
        <v>59</v>
      </c>
      <c r="R404" s="486" t="s">
        <v>491</v>
      </c>
      <c r="S404" s="574"/>
      <c r="T404" s="632"/>
      <c r="U404" s="409" t="s">
        <v>776</v>
      </c>
      <c r="V404" s="538">
        <f t="shared" si="105"/>
        <v>72</v>
      </c>
      <c r="W404" s="538">
        <f t="shared" si="106"/>
        <v>36</v>
      </c>
      <c r="X404" s="538">
        <f t="shared" si="107"/>
        <v>0</v>
      </c>
      <c r="Y404" s="538"/>
    </row>
    <row r="405" ht="31.5" spans="1:25">
      <c r="A405" s="430">
        <f>IF(B405&lt;&gt;"",SUBTOTAL(103,$B$7:$B405),"")</f>
        <v>397</v>
      </c>
      <c r="B405" s="538">
        <v>24</v>
      </c>
      <c r="C405" s="610" t="s">
        <v>796</v>
      </c>
      <c r="D405" s="507" t="s">
        <v>778</v>
      </c>
      <c r="E405" s="499">
        <v>3</v>
      </c>
      <c r="F405" s="499" t="s">
        <v>252</v>
      </c>
      <c r="G405" s="538" t="s">
        <v>247</v>
      </c>
      <c r="H405" s="499" t="s">
        <v>262</v>
      </c>
      <c r="I405" s="538">
        <v>36</v>
      </c>
      <c r="J405" s="538">
        <v>18</v>
      </c>
      <c r="K405" s="538"/>
      <c r="L405" s="538"/>
      <c r="M405" s="501">
        <f t="shared" si="103"/>
        <v>54</v>
      </c>
      <c r="N405" s="566">
        <v>2</v>
      </c>
      <c r="O405" s="501">
        <f t="shared" si="104"/>
        <v>108</v>
      </c>
      <c r="P405" s="569"/>
      <c r="Q405" s="523">
        <v>59</v>
      </c>
      <c r="R405" s="486" t="s">
        <v>491</v>
      </c>
      <c r="S405" s="574"/>
      <c r="T405" s="632"/>
      <c r="U405" s="409" t="s">
        <v>776</v>
      </c>
      <c r="V405" s="538">
        <f t="shared" si="105"/>
        <v>72</v>
      </c>
      <c r="W405" s="538">
        <f t="shared" si="106"/>
        <v>36</v>
      </c>
      <c r="X405" s="538">
        <f t="shared" si="107"/>
        <v>0</v>
      </c>
      <c r="Y405" s="538"/>
    </row>
    <row r="406" spans="1:25">
      <c r="A406" s="430">
        <f>IF(B406&lt;&gt;"",SUBTOTAL(103,$B$7:$B406),"")</f>
        <v>398</v>
      </c>
      <c r="B406" s="538">
        <v>24</v>
      </c>
      <c r="C406" s="517" t="s">
        <v>797</v>
      </c>
      <c r="D406" s="486" t="s">
        <v>775</v>
      </c>
      <c r="E406" s="522">
        <v>3</v>
      </c>
      <c r="F406" s="486" t="s">
        <v>252</v>
      </c>
      <c r="G406" s="538" t="s">
        <v>247</v>
      </c>
      <c r="H406" s="522" t="s">
        <v>262</v>
      </c>
      <c r="I406" s="538">
        <v>36</v>
      </c>
      <c r="J406" s="538">
        <v>18</v>
      </c>
      <c r="K406" s="538"/>
      <c r="L406" s="538"/>
      <c r="M406" s="501">
        <f t="shared" si="103"/>
        <v>54</v>
      </c>
      <c r="N406" s="566">
        <v>1</v>
      </c>
      <c r="O406" s="501">
        <f t="shared" si="104"/>
        <v>54</v>
      </c>
      <c r="P406" s="569"/>
      <c r="Q406" s="523">
        <v>60</v>
      </c>
      <c r="R406" s="486" t="s">
        <v>402</v>
      </c>
      <c r="S406" s="574"/>
      <c r="T406" s="632"/>
      <c r="U406" s="409" t="s">
        <v>776</v>
      </c>
      <c r="V406" s="538">
        <f t="shared" si="105"/>
        <v>36</v>
      </c>
      <c r="W406" s="538">
        <f t="shared" si="106"/>
        <v>18</v>
      </c>
      <c r="X406" s="538">
        <f t="shared" si="107"/>
        <v>0</v>
      </c>
      <c r="Y406" s="538"/>
    </row>
    <row r="407" spans="1:25">
      <c r="A407" s="430">
        <f>IF(B407&lt;&gt;"",SUBTOTAL(103,$B$7:$B407),"")</f>
        <v>399</v>
      </c>
      <c r="B407" s="538">
        <v>24</v>
      </c>
      <c r="C407" s="518" t="s">
        <v>798</v>
      </c>
      <c r="D407" s="486" t="s">
        <v>775</v>
      </c>
      <c r="E407" s="522">
        <v>3</v>
      </c>
      <c r="F407" s="486" t="s">
        <v>252</v>
      </c>
      <c r="G407" s="538" t="s">
        <v>247</v>
      </c>
      <c r="H407" s="522" t="s">
        <v>262</v>
      </c>
      <c r="I407" s="538">
        <v>36</v>
      </c>
      <c r="J407" s="538">
        <v>18</v>
      </c>
      <c r="K407" s="538"/>
      <c r="L407" s="538"/>
      <c r="M407" s="501">
        <f t="shared" si="103"/>
        <v>54</v>
      </c>
      <c r="N407" s="566">
        <v>2</v>
      </c>
      <c r="O407" s="501">
        <f t="shared" si="104"/>
        <v>108</v>
      </c>
      <c r="P407" s="569"/>
      <c r="Q407" s="523">
        <v>60</v>
      </c>
      <c r="R407" s="486" t="s">
        <v>399</v>
      </c>
      <c r="S407" s="574"/>
      <c r="T407" s="632"/>
      <c r="U407" s="409" t="s">
        <v>776</v>
      </c>
      <c r="V407" s="538">
        <f t="shared" si="105"/>
        <v>72</v>
      </c>
      <c r="W407" s="538">
        <f t="shared" si="106"/>
        <v>36</v>
      </c>
      <c r="X407" s="538">
        <f t="shared" si="107"/>
        <v>0</v>
      </c>
      <c r="Y407" s="538"/>
    </row>
    <row r="408" spans="1:25">
      <c r="A408" s="430">
        <f>IF(B408&lt;&gt;"",SUBTOTAL(103,$B$7:$B408),"")</f>
        <v>400</v>
      </c>
      <c r="B408" s="538">
        <v>24</v>
      </c>
      <c r="C408" s="518" t="s">
        <v>797</v>
      </c>
      <c r="D408" s="486" t="s">
        <v>775</v>
      </c>
      <c r="E408" s="639">
        <v>3</v>
      </c>
      <c r="F408" s="486" t="s">
        <v>252</v>
      </c>
      <c r="G408" s="538" t="s">
        <v>247</v>
      </c>
      <c r="H408" s="639" t="s">
        <v>262</v>
      </c>
      <c r="I408" s="538">
        <v>36</v>
      </c>
      <c r="J408" s="538">
        <v>18</v>
      </c>
      <c r="K408" s="538"/>
      <c r="L408" s="538"/>
      <c r="M408" s="501">
        <f t="shared" si="103"/>
        <v>54</v>
      </c>
      <c r="N408" s="566">
        <v>2</v>
      </c>
      <c r="O408" s="501">
        <f t="shared" si="104"/>
        <v>108</v>
      </c>
      <c r="P408" s="569"/>
      <c r="Q408" s="523">
        <v>60</v>
      </c>
      <c r="R408" s="486" t="s">
        <v>472</v>
      </c>
      <c r="S408" s="574"/>
      <c r="T408" s="632"/>
      <c r="U408" s="409" t="s">
        <v>776</v>
      </c>
      <c r="V408" s="538">
        <f t="shared" si="105"/>
        <v>72</v>
      </c>
      <c r="W408" s="538">
        <f t="shared" si="106"/>
        <v>36</v>
      </c>
      <c r="X408" s="538">
        <f t="shared" si="107"/>
        <v>0</v>
      </c>
      <c r="Y408" s="538"/>
    </row>
    <row r="409" spans="1:25">
      <c r="A409" s="430">
        <f>IF(B409&lt;&gt;"",SUBTOTAL(103,$B$7:$B409),"")</f>
        <v>401</v>
      </c>
      <c r="B409" s="538">
        <v>24</v>
      </c>
      <c r="C409" s="518" t="s">
        <v>799</v>
      </c>
      <c r="D409" s="486" t="s">
        <v>775</v>
      </c>
      <c r="E409" s="522">
        <v>3</v>
      </c>
      <c r="F409" s="486" t="s">
        <v>252</v>
      </c>
      <c r="G409" s="538" t="s">
        <v>247</v>
      </c>
      <c r="H409" s="519" t="s">
        <v>262</v>
      </c>
      <c r="I409" s="538">
        <v>36</v>
      </c>
      <c r="J409" s="538">
        <v>18</v>
      </c>
      <c r="K409" s="538"/>
      <c r="L409" s="538"/>
      <c r="M409" s="501">
        <f t="shared" si="103"/>
        <v>54</v>
      </c>
      <c r="N409" s="567">
        <v>1</v>
      </c>
      <c r="O409" s="501">
        <f t="shared" si="104"/>
        <v>54</v>
      </c>
      <c r="P409" s="569"/>
      <c r="Q409" s="523">
        <v>60</v>
      </c>
      <c r="R409" s="486" t="s">
        <v>295</v>
      </c>
      <c r="S409" s="577" t="s">
        <v>665</v>
      </c>
      <c r="T409" s="632"/>
      <c r="U409" s="409" t="s">
        <v>776</v>
      </c>
      <c r="V409" s="538">
        <f t="shared" si="105"/>
        <v>36</v>
      </c>
      <c r="W409" s="538">
        <f t="shared" si="106"/>
        <v>18</v>
      </c>
      <c r="X409" s="538">
        <f t="shared" si="107"/>
        <v>0</v>
      </c>
      <c r="Y409" s="538"/>
    </row>
    <row r="410" spans="1:25">
      <c r="A410" s="430">
        <f>IF(B410&lt;&gt;"",SUBTOTAL(103,$B$7:$B410),"")</f>
        <v>402</v>
      </c>
      <c r="B410" s="538">
        <v>24</v>
      </c>
      <c r="C410" s="521" t="s">
        <v>800</v>
      </c>
      <c r="D410" s="519" t="s">
        <v>775</v>
      </c>
      <c r="E410" s="519">
        <v>3</v>
      </c>
      <c r="F410" s="583" t="s">
        <v>240</v>
      </c>
      <c r="G410" s="538" t="s">
        <v>247</v>
      </c>
      <c r="H410" s="519" t="s">
        <v>262</v>
      </c>
      <c r="I410" s="538">
        <v>36</v>
      </c>
      <c r="J410" s="538">
        <v>18</v>
      </c>
      <c r="K410" s="538"/>
      <c r="L410" s="538"/>
      <c r="M410" s="501">
        <f t="shared" si="103"/>
        <v>54</v>
      </c>
      <c r="N410" s="566">
        <v>1</v>
      </c>
      <c r="O410" s="501">
        <f t="shared" si="104"/>
        <v>54</v>
      </c>
      <c r="P410" s="569"/>
      <c r="Q410" s="523">
        <v>60</v>
      </c>
      <c r="R410" s="523" t="s">
        <v>675</v>
      </c>
      <c r="S410" s="574" t="s">
        <v>674</v>
      </c>
      <c r="T410" s="632"/>
      <c r="U410" s="409" t="s">
        <v>776</v>
      </c>
      <c r="V410" s="538">
        <f t="shared" si="105"/>
        <v>36</v>
      </c>
      <c r="W410" s="538">
        <f t="shared" si="106"/>
        <v>18</v>
      </c>
      <c r="X410" s="538">
        <f t="shared" si="107"/>
        <v>0</v>
      </c>
      <c r="Y410" s="538"/>
    </row>
    <row r="411" spans="1:25">
      <c r="A411" s="430">
        <f>IF(B411&lt;&gt;"",SUBTOTAL(103,$B$7:$B411),"")</f>
        <v>403</v>
      </c>
      <c r="B411" s="538">
        <v>24</v>
      </c>
      <c r="C411" s="536" t="s">
        <v>288</v>
      </c>
      <c r="D411" s="543"/>
      <c r="E411" s="538"/>
      <c r="F411" s="538"/>
      <c r="G411" s="538"/>
      <c r="H411" s="538"/>
      <c r="I411" s="568">
        <f t="shared" ref="I411:R411" si="108">SUM(I393:I410)</f>
        <v>646</v>
      </c>
      <c r="J411" s="568">
        <f t="shared" si="108"/>
        <v>318</v>
      </c>
      <c r="K411" s="568">
        <f t="shared" si="108"/>
        <v>5</v>
      </c>
      <c r="L411" s="568">
        <f t="shared" si="108"/>
        <v>0</v>
      </c>
      <c r="M411" s="568">
        <f t="shared" si="108"/>
        <v>969</v>
      </c>
      <c r="N411" s="568">
        <f t="shared" si="108"/>
        <v>24</v>
      </c>
      <c r="O411" s="501">
        <f t="shared" si="104"/>
        <v>1293</v>
      </c>
      <c r="P411" s="569"/>
      <c r="Q411" s="538"/>
      <c r="R411" s="538"/>
      <c r="S411" s="581"/>
      <c r="T411" s="497"/>
      <c r="U411" s="409" t="s">
        <v>776</v>
      </c>
      <c r="V411" s="568">
        <f>SUM(V393:V410)</f>
        <v>862</v>
      </c>
      <c r="W411" s="568">
        <f>SUM(W393:W410)</f>
        <v>426</v>
      </c>
      <c r="X411" s="568">
        <f>SUM(X393:X410)</f>
        <v>5</v>
      </c>
      <c r="Y411" s="568">
        <f>SUM(Y393:Y410)</f>
        <v>0</v>
      </c>
    </row>
    <row r="412" spans="1:25">
      <c r="A412" s="430">
        <f>IF(B412&lt;&gt;"",SUBTOTAL(103,$B$7:$B412),"")</f>
        <v>404</v>
      </c>
      <c r="B412" s="538">
        <v>25</v>
      </c>
      <c r="C412" s="498" t="s">
        <v>801</v>
      </c>
      <c r="D412" s="499" t="s">
        <v>802</v>
      </c>
      <c r="E412" s="500">
        <v>2</v>
      </c>
      <c r="F412" s="522" t="s">
        <v>240</v>
      </c>
      <c r="G412" s="538" t="s">
        <v>241</v>
      </c>
      <c r="H412" s="499" t="s">
        <v>242</v>
      </c>
      <c r="I412" s="538">
        <v>24</v>
      </c>
      <c r="J412" s="538">
        <v>12</v>
      </c>
      <c r="K412" s="538"/>
      <c r="L412" s="538"/>
      <c r="M412" s="501">
        <f t="shared" ref="M412:M446" si="109">I412+J412+K412</f>
        <v>36</v>
      </c>
      <c r="N412" s="566">
        <v>4</v>
      </c>
      <c r="O412" s="501">
        <f t="shared" si="104"/>
        <v>144</v>
      </c>
      <c r="P412" s="569"/>
      <c r="Q412" s="523">
        <v>58</v>
      </c>
      <c r="R412" s="499" t="s">
        <v>263</v>
      </c>
      <c r="S412" s="574"/>
      <c r="T412" s="632"/>
      <c r="U412" s="409" t="s">
        <v>803</v>
      </c>
      <c r="V412" s="538">
        <f>I412*N412</f>
        <v>96</v>
      </c>
      <c r="W412" s="538">
        <f>J412*N412</f>
        <v>48</v>
      </c>
      <c r="X412" s="538">
        <f>K412*N412</f>
        <v>0</v>
      </c>
      <c r="Y412" s="538"/>
    </row>
    <row r="413" spans="1:25">
      <c r="A413" s="430">
        <f>IF(B413&lt;&gt;"",SUBTOTAL(103,$B$7:$B413),"")</f>
        <v>405</v>
      </c>
      <c r="B413" s="538">
        <v>25</v>
      </c>
      <c r="C413" s="498" t="s">
        <v>804</v>
      </c>
      <c r="D413" s="499" t="s">
        <v>805</v>
      </c>
      <c r="E413" s="500">
        <v>2</v>
      </c>
      <c r="F413" s="522" t="s">
        <v>252</v>
      </c>
      <c r="G413" s="538" t="s">
        <v>241</v>
      </c>
      <c r="H413" s="499" t="s">
        <v>242</v>
      </c>
      <c r="I413" s="538">
        <v>36</v>
      </c>
      <c r="J413" s="538">
        <v>18</v>
      </c>
      <c r="K413" s="538"/>
      <c r="L413" s="538"/>
      <c r="M413" s="501">
        <f t="shared" si="109"/>
        <v>54</v>
      </c>
      <c r="N413" s="566">
        <v>3</v>
      </c>
      <c r="O413" s="501">
        <f t="shared" si="104"/>
        <v>162</v>
      </c>
      <c r="P413" s="569"/>
      <c r="Q413" s="523">
        <v>58</v>
      </c>
      <c r="R413" s="499" t="s">
        <v>263</v>
      </c>
      <c r="S413" s="574"/>
      <c r="T413" s="632"/>
      <c r="U413" s="409" t="s">
        <v>803</v>
      </c>
      <c r="V413" s="538">
        <f t="shared" ref="V413:V446" si="110">I413*N413</f>
        <v>108</v>
      </c>
      <c r="W413" s="538">
        <f t="shared" ref="W413:W446" si="111">J413*N413</f>
        <v>54</v>
      </c>
      <c r="X413" s="538">
        <f t="shared" ref="X413:X446" si="112">K413*N413</f>
        <v>0</v>
      </c>
      <c r="Y413" s="538"/>
    </row>
    <row r="414" spans="1:25">
      <c r="A414" s="430">
        <f>IF(B414&lt;&gt;"",SUBTOTAL(103,$B$7:$B414),"")</f>
        <v>406</v>
      </c>
      <c r="B414" s="538">
        <v>25</v>
      </c>
      <c r="C414" s="498" t="s">
        <v>806</v>
      </c>
      <c r="D414" s="499" t="s">
        <v>807</v>
      </c>
      <c r="E414" s="500">
        <v>3</v>
      </c>
      <c r="F414" s="522" t="s">
        <v>252</v>
      </c>
      <c r="G414" s="538" t="s">
        <v>247</v>
      </c>
      <c r="H414" s="499" t="s">
        <v>262</v>
      </c>
      <c r="I414" s="538">
        <v>24</v>
      </c>
      <c r="J414" s="538">
        <v>12</v>
      </c>
      <c r="K414" s="538"/>
      <c r="L414" s="538"/>
      <c r="M414" s="501">
        <f t="shared" si="109"/>
        <v>36</v>
      </c>
      <c r="N414" s="566">
        <v>3</v>
      </c>
      <c r="O414" s="501">
        <f t="shared" si="104"/>
        <v>108</v>
      </c>
      <c r="P414" s="569"/>
      <c r="Q414" s="523">
        <v>58</v>
      </c>
      <c r="R414" s="499" t="s">
        <v>263</v>
      </c>
      <c r="S414" s="574"/>
      <c r="T414" s="632"/>
      <c r="U414" s="409" t="s">
        <v>803</v>
      </c>
      <c r="V414" s="538">
        <f t="shared" si="110"/>
        <v>72</v>
      </c>
      <c r="W414" s="538">
        <f t="shared" si="111"/>
        <v>36</v>
      </c>
      <c r="X414" s="538">
        <f t="shared" si="112"/>
        <v>0</v>
      </c>
      <c r="Y414" s="538"/>
    </row>
    <row r="415" spans="1:25">
      <c r="A415" s="430">
        <f>IF(B415&lt;&gt;"",SUBTOTAL(103,$B$7:$B415),"")</f>
        <v>407</v>
      </c>
      <c r="B415" s="538">
        <v>25</v>
      </c>
      <c r="C415" s="512" t="s">
        <v>808</v>
      </c>
      <c r="D415" s="500" t="s">
        <v>809</v>
      </c>
      <c r="E415" s="513">
        <v>2</v>
      </c>
      <c r="F415" s="499" t="s">
        <v>240</v>
      </c>
      <c r="G415" s="538" t="s">
        <v>241</v>
      </c>
      <c r="H415" s="514" t="s">
        <v>242</v>
      </c>
      <c r="I415" s="538">
        <v>24</v>
      </c>
      <c r="J415" s="538">
        <v>12</v>
      </c>
      <c r="K415" s="538"/>
      <c r="L415" s="538"/>
      <c r="M415" s="501">
        <f t="shared" si="109"/>
        <v>36</v>
      </c>
      <c r="N415" s="566">
        <v>1</v>
      </c>
      <c r="O415" s="501">
        <f t="shared" si="104"/>
        <v>36</v>
      </c>
      <c r="P415" s="569"/>
      <c r="Q415" s="523">
        <v>59</v>
      </c>
      <c r="R415" s="575" t="s">
        <v>263</v>
      </c>
      <c r="S415" s="574"/>
      <c r="T415" s="632"/>
      <c r="U415" s="409" t="s">
        <v>803</v>
      </c>
      <c r="V415" s="538">
        <f t="shared" si="110"/>
        <v>24</v>
      </c>
      <c r="W415" s="538">
        <f t="shared" si="111"/>
        <v>12</v>
      </c>
      <c r="X415" s="538">
        <f t="shared" si="112"/>
        <v>0</v>
      </c>
      <c r="Y415" s="538"/>
    </row>
    <row r="416" spans="1:25">
      <c r="A416" s="430">
        <f>IF(B416&lt;&gt;"",SUBTOTAL(103,$B$7:$B416),"")</f>
        <v>408</v>
      </c>
      <c r="B416" s="538">
        <v>25</v>
      </c>
      <c r="C416" s="546" t="s">
        <v>810</v>
      </c>
      <c r="D416" s="594" t="s">
        <v>811</v>
      </c>
      <c r="E416" s="594">
        <v>2</v>
      </c>
      <c r="F416" s="511" t="s">
        <v>252</v>
      </c>
      <c r="G416" s="538" t="s">
        <v>241</v>
      </c>
      <c r="H416" s="639" t="s">
        <v>242</v>
      </c>
      <c r="I416" s="538">
        <v>24</v>
      </c>
      <c r="J416" s="538">
        <v>12</v>
      </c>
      <c r="K416" s="538"/>
      <c r="L416" s="538"/>
      <c r="M416" s="501">
        <f t="shared" si="109"/>
        <v>36</v>
      </c>
      <c r="N416" s="566">
        <v>3</v>
      </c>
      <c r="O416" s="501">
        <f t="shared" si="104"/>
        <v>108</v>
      </c>
      <c r="P416" s="569"/>
      <c r="Q416" s="523">
        <v>59</v>
      </c>
      <c r="R416" s="578" t="s">
        <v>366</v>
      </c>
      <c r="S416" s="576"/>
      <c r="T416" s="632"/>
      <c r="U416" s="409" t="s">
        <v>803</v>
      </c>
      <c r="V416" s="538">
        <f t="shared" si="110"/>
        <v>72</v>
      </c>
      <c r="W416" s="538">
        <f t="shared" si="111"/>
        <v>36</v>
      </c>
      <c r="X416" s="538">
        <f t="shared" si="112"/>
        <v>0</v>
      </c>
      <c r="Y416" s="538"/>
    </row>
    <row r="417" spans="1:25">
      <c r="A417" s="430">
        <f>IF(B417&lt;&gt;"",SUBTOTAL(103,$B$7:$B417),"")</f>
        <v>409</v>
      </c>
      <c r="B417" s="538">
        <v>25</v>
      </c>
      <c r="C417" s="584" t="s">
        <v>812</v>
      </c>
      <c r="D417" s="545" t="s">
        <v>813</v>
      </c>
      <c r="E417" s="513">
        <v>2</v>
      </c>
      <c r="F417" s="486" t="s">
        <v>252</v>
      </c>
      <c r="G417" s="538" t="s">
        <v>241</v>
      </c>
      <c r="H417" s="513" t="s">
        <v>242</v>
      </c>
      <c r="I417" s="538">
        <v>24</v>
      </c>
      <c r="J417" s="538">
        <v>12</v>
      </c>
      <c r="K417" s="538"/>
      <c r="L417" s="538"/>
      <c r="M417" s="501">
        <f t="shared" si="109"/>
        <v>36</v>
      </c>
      <c r="N417" s="566">
        <v>1</v>
      </c>
      <c r="O417" s="501">
        <f t="shared" si="104"/>
        <v>36</v>
      </c>
      <c r="P417" s="569"/>
      <c r="Q417" s="523">
        <v>60</v>
      </c>
      <c r="R417" s="486" t="s">
        <v>263</v>
      </c>
      <c r="S417" s="574"/>
      <c r="T417" s="632"/>
      <c r="U417" s="409" t="s">
        <v>803</v>
      </c>
      <c r="V417" s="538">
        <f t="shared" si="110"/>
        <v>24</v>
      </c>
      <c r="W417" s="538">
        <f t="shared" si="111"/>
        <v>12</v>
      </c>
      <c r="X417" s="538">
        <f t="shared" si="112"/>
        <v>0</v>
      </c>
      <c r="Y417" s="538"/>
    </row>
    <row r="418" spans="1:25">
      <c r="A418" s="430">
        <f>IF(B418&lt;&gt;"",SUBTOTAL(103,$B$7:$B418),"")</f>
        <v>410</v>
      </c>
      <c r="B418" s="538">
        <v>25</v>
      </c>
      <c r="C418" s="584" t="s">
        <v>806</v>
      </c>
      <c r="D418" s="545" t="s">
        <v>807</v>
      </c>
      <c r="E418" s="513">
        <v>3</v>
      </c>
      <c r="F418" s="486" t="s">
        <v>252</v>
      </c>
      <c r="G418" s="538" t="s">
        <v>247</v>
      </c>
      <c r="H418" s="513" t="s">
        <v>262</v>
      </c>
      <c r="I418" s="538">
        <v>24</v>
      </c>
      <c r="J418" s="538">
        <v>12</v>
      </c>
      <c r="K418" s="538"/>
      <c r="L418" s="538"/>
      <c r="M418" s="501">
        <f t="shared" si="109"/>
        <v>36</v>
      </c>
      <c r="N418" s="567">
        <v>3</v>
      </c>
      <c r="O418" s="501">
        <f t="shared" si="104"/>
        <v>108</v>
      </c>
      <c r="P418" s="569"/>
      <c r="Q418" s="523">
        <v>60</v>
      </c>
      <c r="R418" s="486" t="s">
        <v>263</v>
      </c>
      <c r="S418" s="577"/>
      <c r="T418" s="632"/>
      <c r="U418" s="409" t="s">
        <v>803</v>
      </c>
      <c r="V418" s="538">
        <f t="shared" si="110"/>
        <v>72</v>
      </c>
      <c r="W418" s="538">
        <f t="shared" si="111"/>
        <v>36</v>
      </c>
      <c r="X418" s="538">
        <f t="shared" si="112"/>
        <v>0</v>
      </c>
      <c r="Y418" s="538"/>
    </row>
    <row r="419" spans="1:25">
      <c r="A419" s="430">
        <f>IF(B419&lt;&gt;"",SUBTOTAL(103,$B$7:$B419),"")</f>
        <v>411</v>
      </c>
      <c r="B419" s="538">
        <v>25</v>
      </c>
      <c r="C419" s="526" t="s">
        <v>801</v>
      </c>
      <c r="D419" s="499" t="s">
        <v>802</v>
      </c>
      <c r="E419" s="513">
        <v>2</v>
      </c>
      <c r="F419" s="522" t="s">
        <v>240</v>
      </c>
      <c r="G419" s="538" t="s">
        <v>241</v>
      </c>
      <c r="H419" s="513" t="s">
        <v>242</v>
      </c>
      <c r="I419" s="538">
        <v>24</v>
      </c>
      <c r="J419" s="538">
        <v>12</v>
      </c>
      <c r="K419" s="538"/>
      <c r="L419" s="538"/>
      <c r="M419" s="501">
        <f t="shared" si="109"/>
        <v>36</v>
      </c>
      <c r="N419" s="566">
        <v>1</v>
      </c>
      <c r="O419" s="501">
        <f t="shared" si="104"/>
        <v>36</v>
      </c>
      <c r="P419" s="569"/>
      <c r="Q419" s="523">
        <v>60</v>
      </c>
      <c r="R419" s="486" t="s">
        <v>263</v>
      </c>
      <c r="S419" s="574"/>
      <c r="T419" s="632"/>
      <c r="U419" s="409" t="s">
        <v>803</v>
      </c>
      <c r="V419" s="538">
        <f t="shared" si="110"/>
        <v>24</v>
      </c>
      <c r="W419" s="538">
        <f t="shared" si="111"/>
        <v>12</v>
      </c>
      <c r="X419" s="538">
        <f t="shared" si="112"/>
        <v>0</v>
      </c>
      <c r="Y419" s="538"/>
    </row>
    <row r="420" spans="1:25">
      <c r="A420" s="430">
        <f>IF(B420&lt;&gt;"",SUBTOTAL(103,$B$7:$B420),"")</f>
        <v>412</v>
      </c>
      <c r="B420" s="538">
        <v>25</v>
      </c>
      <c r="C420" s="515" t="s">
        <v>814</v>
      </c>
      <c r="D420" s="527" t="s">
        <v>815</v>
      </c>
      <c r="E420" s="527">
        <v>2</v>
      </c>
      <c r="F420" s="527" t="s">
        <v>240</v>
      </c>
      <c r="G420" s="538" t="s">
        <v>241</v>
      </c>
      <c r="H420" s="527" t="s">
        <v>242</v>
      </c>
      <c r="I420" s="538">
        <v>24</v>
      </c>
      <c r="J420" s="538">
        <v>12</v>
      </c>
      <c r="K420" s="538"/>
      <c r="L420" s="538"/>
      <c r="M420" s="501">
        <f t="shared" si="109"/>
        <v>36</v>
      </c>
      <c r="N420" s="566">
        <v>2</v>
      </c>
      <c r="O420" s="501">
        <f t="shared" si="104"/>
        <v>72</v>
      </c>
      <c r="P420" s="569"/>
      <c r="Q420" s="519">
        <v>61</v>
      </c>
      <c r="R420" s="578" t="s">
        <v>259</v>
      </c>
      <c r="S420" s="542" t="s">
        <v>816</v>
      </c>
      <c r="T420" s="691"/>
      <c r="U420" s="409" t="s">
        <v>803</v>
      </c>
      <c r="V420" s="538">
        <f t="shared" si="110"/>
        <v>48</v>
      </c>
      <c r="W420" s="538">
        <f t="shared" si="111"/>
        <v>24</v>
      </c>
      <c r="X420" s="538">
        <f t="shared" si="112"/>
        <v>0</v>
      </c>
      <c r="Y420" s="538"/>
    </row>
    <row r="421" spans="1:25">
      <c r="A421" s="430">
        <f>IF(B421&lt;&gt;"",SUBTOTAL(103,$B$7:$B421),"")</f>
        <v>413</v>
      </c>
      <c r="B421" s="538">
        <v>25</v>
      </c>
      <c r="C421" s="528" t="s">
        <v>814</v>
      </c>
      <c r="D421" s="529" t="s">
        <v>815</v>
      </c>
      <c r="E421" s="530">
        <v>2</v>
      </c>
      <c r="F421" s="519" t="s">
        <v>240</v>
      </c>
      <c r="G421" s="538" t="s">
        <v>241</v>
      </c>
      <c r="H421" s="652" t="s">
        <v>242</v>
      </c>
      <c r="I421" s="538">
        <v>24</v>
      </c>
      <c r="J421" s="538">
        <v>12</v>
      </c>
      <c r="K421" s="538"/>
      <c r="L421" s="538"/>
      <c r="M421" s="501">
        <f t="shared" si="109"/>
        <v>36</v>
      </c>
      <c r="N421" s="566">
        <v>2</v>
      </c>
      <c r="O421" s="501">
        <f t="shared" si="104"/>
        <v>72</v>
      </c>
      <c r="P421" s="569"/>
      <c r="Q421" s="519">
        <v>61</v>
      </c>
      <c r="R421" s="578" t="s">
        <v>283</v>
      </c>
      <c r="S421" s="542"/>
      <c r="T421" s="691"/>
      <c r="U421" s="409" t="s">
        <v>803</v>
      </c>
      <c r="V421" s="538">
        <f t="shared" si="110"/>
        <v>48</v>
      </c>
      <c r="W421" s="538">
        <f t="shared" si="111"/>
        <v>24</v>
      </c>
      <c r="X421" s="538">
        <f t="shared" si="112"/>
        <v>0</v>
      </c>
      <c r="Y421" s="538"/>
    </row>
    <row r="422" spans="1:25">
      <c r="A422" s="430">
        <f>IF(B422&lt;&gt;"",SUBTOTAL(103,$B$7:$B422),"")</f>
        <v>414</v>
      </c>
      <c r="B422" s="538">
        <v>25</v>
      </c>
      <c r="C422" s="528" t="s">
        <v>814</v>
      </c>
      <c r="D422" s="529" t="s">
        <v>815</v>
      </c>
      <c r="E422" s="530">
        <v>2</v>
      </c>
      <c r="F422" s="527" t="s">
        <v>240</v>
      </c>
      <c r="G422" s="538" t="s">
        <v>241</v>
      </c>
      <c r="H422" s="652" t="s">
        <v>242</v>
      </c>
      <c r="I422" s="538">
        <v>24</v>
      </c>
      <c r="J422" s="538">
        <v>12</v>
      </c>
      <c r="K422" s="538"/>
      <c r="L422" s="538"/>
      <c r="M422" s="501">
        <f t="shared" si="109"/>
        <v>36</v>
      </c>
      <c r="N422" s="566">
        <v>2</v>
      </c>
      <c r="O422" s="501">
        <f t="shared" si="104"/>
        <v>72</v>
      </c>
      <c r="P422" s="569"/>
      <c r="Q422" s="519">
        <v>61</v>
      </c>
      <c r="R422" s="578" t="s">
        <v>285</v>
      </c>
      <c r="S422" s="542"/>
      <c r="T422" s="691"/>
      <c r="U422" s="409" t="s">
        <v>803</v>
      </c>
      <c r="V422" s="538">
        <f t="shared" si="110"/>
        <v>48</v>
      </c>
      <c r="W422" s="538">
        <f t="shared" si="111"/>
        <v>24</v>
      </c>
      <c r="X422" s="538">
        <f t="shared" si="112"/>
        <v>0</v>
      </c>
      <c r="Y422" s="538"/>
    </row>
    <row r="423" spans="1:25">
      <c r="A423" s="430">
        <f>IF(B423&lt;&gt;"",SUBTOTAL(103,$B$7:$B423),"")</f>
        <v>415</v>
      </c>
      <c r="B423" s="538">
        <v>25</v>
      </c>
      <c r="C423" s="590" t="s">
        <v>814</v>
      </c>
      <c r="D423" s="527" t="s">
        <v>815</v>
      </c>
      <c r="E423" s="527">
        <v>2</v>
      </c>
      <c r="F423" s="527" t="s">
        <v>240</v>
      </c>
      <c r="G423" s="538" t="s">
        <v>241</v>
      </c>
      <c r="H423" s="527" t="s">
        <v>242</v>
      </c>
      <c r="I423" s="538">
        <v>24</v>
      </c>
      <c r="J423" s="538">
        <v>12</v>
      </c>
      <c r="K423" s="538"/>
      <c r="L423" s="538"/>
      <c r="M423" s="501">
        <f t="shared" si="109"/>
        <v>36</v>
      </c>
      <c r="N423" s="566">
        <v>1</v>
      </c>
      <c r="O423" s="501">
        <f t="shared" si="104"/>
        <v>36</v>
      </c>
      <c r="P423" s="569"/>
      <c r="Q423" s="519">
        <v>61</v>
      </c>
      <c r="R423" s="578" t="s">
        <v>402</v>
      </c>
      <c r="S423" s="542" t="s">
        <v>817</v>
      </c>
      <c r="T423" s="691"/>
      <c r="U423" s="409" t="s">
        <v>803</v>
      </c>
      <c r="V423" s="538">
        <f t="shared" si="110"/>
        <v>24</v>
      </c>
      <c r="W423" s="538">
        <f t="shared" si="111"/>
        <v>12</v>
      </c>
      <c r="X423" s="538">
        <f t="shared" si="112"/>
        <v>0</v>
      </c>
      <c r="Y423" s="538"/>
    </row>
    <row r="424" spans="1:25">
      <c r="A424" s="430">
        <f>IF(B424&lt;&gt;"",SUBTOTAL(103,$B$7:$B424),"")</f>
        <v>416</v>
      </c>
      <c r="B424" s="538">
        <v>25</v>
      </c>
      <c r="C424" s="590" t="s">
        <v>814</v>
      </c>
      <c r="D424" s="527" t="s">
        <v>815</v>
      </c>
      <c r="E424" s="527">
        <v>2</v>
      </c>
      <c r="F424" s="527" t="s">
        <v>240</v>
      </c>
      <c r="G424" s="538" t="s">
        <v>241</v>
      </c>
      <c r="H424" s="527" t="s">
        <v>242</v>
      </c>
      <c r="I424" s="538">
        <v>24</v>
      </c>
      <c r="J424" s="538">
        <v>12</v>
      </c>
      <c r="K424" s="538"/>
      <c r="L424" s="538"/>
      <c r="M424" s="501">
        <f t="shared" si="109"/>
        <v>36</v>
      </c>
      <c r="N424" s="566">
        <v>2</v>
      </c>
      <c r="O424" s="501">
        <f t="shared" si="104"/>
        <v>72</v>
      </c>
      <c r="P424" s="569"/>
      <c r="Q424" s="519">
        <v>61</v>
      </c>
      <c r="R424" s="578" t="s">
        <v>183</v>
      </c>
      <c r="S424" s="542" t="s">
        <v>818</v>
      </c>
      <c r="T424" s="691"/>
      <c r="U424" s="409" t="s">
        <v>803</v>
      </c>
      <c r="V424" s="538">
        <f t="shared" si="110"/>
        <v>48</v>
      </c>
      <c r="W424" s="538">
        <f t="shared" si="111"/>
        <v>24</v>
      </c>
      <c r="X424" s="538">
        <f t="shared" si="112"/>
        <v>0</v>
      </c>
      <c r="Y424" s="538"/>
    </row>
    <row r="425" spans="1:25">
      <c r="A425" s="430">
        <f>IF(B425&lt;&gt;"",SUBTOTAL(103,$B$7:$B425),"")</f>
        <v>417</v>
      </c>
      <c r="B425" s="538">
        <v>25</v>
      </c>
      <c r="C425" s="693" t="s">
        <v>814</v>
      </c>
      <c r="D425" s="527" t="s">
        <v>815</v>
      </c>
      <c r="E425" s="527">
        <v>2</v>
      </c>
      <c r="F425" s="588" t="s">
        <v>240</v>
      </c>
      <c r="G425" s="538" t="s">
        <v>241</v>
      </c>
      <c r="H425" s="527" t="s">
        <v>242</v>
      </c>
      <c r="I425" s="538">
        <v>24</v>
      </c>
      <c r="J425" s="538">
        <v>12</v>
      </c>
      <c r="K425" s="538"/>
      <c r="L425" s="538"/>
      <c r="M425" s="501">
        <f t="shared" si="109"/>
        <v>36</v>
      </c>
      <c r="N425" s="566">
        <v>2</v>
      </c>
      <c r="O425" s="501">
        <f t="shared" si="104"/>
        <v>72</v>
      </c>
      <c r="P425" s="569"/>
      <c r="Q425" s="519">
        <v>61</v>
      </c>
      <c r="R425" s="578" t="s">
        <v>497</v>
      </c>
      <c r="S425" s="542"/>
      <c r="T425" s="691"/>
      <c r="U425" s="409" t="s">
        <v>803</v>
      </c>
      <c r="V425" s="538">
        <f t="shared" si="110"/>
        <v>48</v>
      </c>
      <c r="W425" s="538">
        <f t="shared" si="111"/>
        <v>24</v>
      </c>
      <c r="X425" s="538">
        <f t="shared" si="112"/>
        <v>0</v>
      </c>
      <c r="Y425" s="538"/>
    </row>
    <row r="426" spans="1:25">
      <c r="A426" s="430">
        <f>IF(B426&lt;&gt;"",SUBTOTAL(103,$B$7:$B426),"")</f>
        <v>418</v>
      </c>
      <c r="B426" s="538">
        <v>25</v>
      </c>
      <c r="C426" s="694" t="s">
        <v>814</v>
      </c>
      <c r="D426" s="527" t="s">
        <v>815</v>
      </c>
      <c r="E426" s="527">
        <v>2</v>
      </c>
      <c r="F426" s="588" t="s">
        <v>240</v>
      </c>
      <c r="G426" s="538" t="s">
        <v>241</v>
      </c>
      <c r="H426" s="527" t="s">
        <v>242</v>
      </c>
      <c r="I426" s="538">
        <v>24</v>
      </c>
      <c r="J426" s="538">
        <v>12</v>
      </c>
      <c r="K426" s="538"/>
      <c r="L426" s="538"/>
      <c r="M426" s="501">
        <f t="shared" si="109"/>
        <v>36</v>
      </c>
      <c r="N426" s="566">
        <v>1</v>
      </c>
      <c r="O426" s="501">
        <f t="shared" si="104"/>
        <v>36</v>
      </c>
      <c r="P426" s="569"/>
      <c r="Q426" s="519">
        <v>61</v>
      </c>
      <c r="R426" s="578" t="s">
        <v>484</v>
      </c>
      <c r="S426" s="542"/>
      <c r="T426" s="691"/>
      <c r="U426" s="409" t="s">
        <v>803</v>
      </c>
      <c r="V426" s="538">
        <f t="shared" si="110"/>
        <v>24</v>
      </c>
      <c r="W426" s="538">
        <f t="shared" si="111"/>
        <v>12</v>
      </c>
      <c r="X426" s="538">
        <f t="shared" si="112"/>
        <v>0</v>
      </c>
      <c r="Y426" s="538"/>
    </row>
    <row r="427" spans="1:25">
      <c r="A427" s="430">
        <f>IF(B427&lt;&gt;"",SUBTOTAL(103,$B$7:$B427),"")</f>
        <v>419</v>
      </c>
      <c r="B427" s="538">
        <v>25</v>
      </c>
      <c r="C427" s="531" t="s">
        <v>814</v>
      </c>
      <c r="D427" s="532" t="s">
        <v>815</v>
      </c>
      <c r="E427" s="532">
        <v>2</v>
      </c>
      <c r="F427" s="533" t="s">
        <v>240</v>
      </c>
      <c r="G427" s="538" t="s">
        <v>241</v>
      </c>
      <c r="H427" s="532" t="s">
        <v>242</v>
      </c>
      <c r="I427" s="538">
        <v>24</v>
      </c>
      <c r="J427" s="538">
        <v>12</v>
      </c>
      <c r="K427" s="538"/>
      <c r="L427" s="538"/>
      <c r="M427" s="501">
        <f t="shared" si="109"/>
        <v>36</v>
      </c>
      <c r="N427" s="566">
        <v>2</v>
      </c>
      <c r="O427" s="501">
        <f t="shared" si="104"/>
        <v>72</v>
      </c>
      <c r="P427" s="569"/>
      <c r="Q427" s="519">
        <v>61</v>
      </c>
      <c r="R427" s="578" t="s">
        <v>424</v>
      </c>
      <c r="S427" s="542"/>
      <c r="T427" s="691"/>
      <c r="U427" s="409" t="s">
        <v>803</v>
      </c>
      <c r="V427" s="538">
        <f t="shared" si="110"/>
        <v>48</v>
      </c>
      <c r="W427" s="538">
        <f t="shared" si="111"/>
        <v>24</v>
      </c>
      <c r="X427" s="538">
        <f t="shared" si="112"/>
        <v>0</v>
      </c>
      <c r="Y427" s="538"/>
    </row>
    <row r="428" spans="1:25">
      <c r="A428" s="430">
        <f>IF(B428&lt;&gt;"",SUBTOTAL(103,$B$7:$B428),"")</f>
        <v>420</v>
      </c>
      <c r="B428" s="538">
        <v>25</v>
      </c>
      <c r="C428" s="531" t="s">
        <v>814</v>
      </c>
      <c r="D428" s="532" t="s">
        <v>815</v>
      </c>
      <c r="E428" s="532">
        <v>2</v>
      </c>
      <c r="F428" s="533" t="s">
        <v>240</v>
      </c>
      <c r="G428" s="538" t="s">
        <v>241</v>
      </c>
      <c r="H428" s="532" t="s">
        <v>242</v>
      </c>
      <c r="I428" s="538">
        <v>24</v>
      </c>
      <c r="J428" s="538">
        <v>12</v>
      </c>
      <c r="K428" s="538"/>
      <c r="L428" s="538"/>
      <c r="M428" s="501">
        <f t="shared" si="109"/>
        <v>36</v>
      </c>
      <c r="N428" s="566">
        <v>2</v>
      </c>
      <c r="O428" s="501">
        <f t="shared" si="104"/>
        <v>72</v>
      </c>
      <c r="P428" s="569"/>
      <c r="Q428" s="519">
        <v>61</v>
      </c>
      <c r="R428" s="578" t="s">
        <v>273</v>
      </c>
      <c r="S428" s="542"/>
      <c r="T428" s="691"/>
      <c r="U428" s="409" t="s">
        <v>803</v>
      </c>
      <c r="V428" s="538">
        <f t="shared" si="110"/>
        <v>48</v>
      </c>
      <c r="W428" s="538">
        <f t="shared" si="111"/>
        <v>24</v>
      </c>
      <c r="X428" s="538">
        <f t="shared" si="112"/>
        <v>0</v>
      </c>
      <c r="Y428" s="538"/>
    </row>
    <row r="429" spans="1:25">
      <c r="A429" s="430">
        <f>IF(B429&lt;&gt;"",SUBTOTAL(103,$B$7:$B429),"")</f>
        <v>421</v>
      </c>
      <c r="B429" s="538">
        <v>25</v>
      </c>
      <c r="C429" s="542" t="s">
        <v>814</v>
      </c>
      <c r="D429" s="532" t="s">
        <v>815</v>
      </c>
      <c r="E429" s="532">
        <v>2</v>
      </c>
      <c r="F429" s="533" t="s">
        <v>240</v>
      </c>
      <c r="G429" s="538" t="s">
        <v>241</v>
      </c>
      <c r="H429" s="532" t="s">
        <v>242</v>
      </c>
      <c r="I429" s="538">
        <v>24</v>
      </c>
      <c r="J429" s="538">
        <v>12</v>
      </c>
      <c r="K429" s="538"/>
      <c r="L429" s="538"/>
      <c r="M429" s="501">
        <f t="shared" si="109"/>
        <v>36</v>
      </c>
      <c r="N429" s="566">
        <v>2</v>
      </c>
      <c r="O429" s="501">
        <f t="shared" si="104"/>
        <v>72</v>
      </c>
      <c r="P429" s="569"/>
      <c r="Q429" s="519">
        <v>61</v>
      </c>
      <c r="R429" s="578" t="s">
        <v>472</v>
      </c>
      <c r="S429" s="542"/>
      <c r="T429" s="691"/>
      <c r="U429" s="409" t="s">
        <v>803</v>
      </c>
      <c r="V429" s="538">
        <f t="shared" si="110"/>
        <v>48</v>
      </c>
      <c r="W429" s="538">
        <f t="shared" si="111"/>
        <v>24</v>
      </c>
      <c r="X429" s="538">
        <f t="shared" si="112"/>
        <v>0</v>
      </c>
      <c r="Y429" s="538"/>
    </row>
    <row r="430" spans="1:25">
      <c r="A430" s="430">
        <f>IF(B430&lt;&gt;"",SUBTOTAL(103,$B$7:$B430),"")</f>
        <v>422</v>
      </c>
      <c r="B430" s="538">
        <v>25</v>
      </c>
      <c r="C430" s="653" t="s">
        <v>814</v>
      </c>
      <c r="D430" s="654" t="s">
        <v>815</v>
      </c>
      <c r="E430" s="654">
        <v>2</v>
      </c>
      <c r="F430" s="533" t="s">
        <v>240</v>
      </c>
      <c r="G430" s="538" t="s">
        <v>241</v>
      </c>
      <c r="H430" s="654" t="s">
        <v>242</v>
      </c>
      <c r="I430" s="538">
        <v>24</v>
      </c>
      <c r="J430" s="538">
        <v>12</v>
      </c>
      <c r="K430" s="538"/>
      <c r="L430" s="538"/>
      <c r="M430" s="501">
        <f t="shared" si="109"/>
        <v>36</v>
      </c>
      <c r="N430" s="566">
        <v>1</v>
      </c>
      <c r="O430" s="501">
        <f t="shared" si="104"/>
        <v>36</v>
      </c>
      <c r="P430" s="569"/>
      <c r="Q430" s="519">
        <v>61</v>
      </c>
      <c r="R430" s="578" t="s">
        <v>644</v>
      </c>
      <c r="S430" s="542"/>
      <c r="T430" s="691"/>
      <c r="U430" s="409" t="s">
        <v>803</v>
      </c>
      <c r="V430" s="538">
        <f t="shared" si="110"/>
        <v>24</v>
      </c>
      <c r="W430" s="538">
        <f t="shared" si="111"/>
        <v>12</v>
      </c>
      <c r="X430" s="538">
        <f t="shared" si="112"/>
        <v>0</v>
      </c>
      <c r="Y430" s="538"/>
    </row>
    <row r="431" spans="1:25">
      <c r="A431" s="430">
        <f>IF(B431&lt;&gt;"",SUBTOTAL(103,$B$7:$B431),"")</f>
        <v>423</v>
      </c>
      <c r="B431" s="538">
        <v>25</v>
      </c>
      <c r="C431" s="531" t="s">
        <v>814</v>
      </c>
      <c r="D431" s="532" t="s">
        <v>815</v>
      </c>
      <c r="E431" s="532">
        <v>2</v>
      </c>
      <c r="F431" s="533" t="s">
        <v>240</v>
      </c>
      <c r="G431" s="538" t="s">
        <v>241</v>
      </c>
      <c r="H431" s="532" t="s">
        <v>242</v>
      </c>
      <c r="I431" s="538">
        <v>24</v>
      </c>
      <c r="J431" s="538">
        <v>12</v>
      </c>
      <c r="K431" s="538"/>
      <c r="L431" s="538"/>
      <c r="M431" s="501">
        <f t="shared" si="109"/>
        <v>36</v>
      </c>
      <c r="N431" s="566">
        <v>2</v>
      </c>
      <c r="O431" s="501">
        <f t="shared" si="104"/>
        <v>72</v>
      </c>
      <c r="P431" s="569"/>
      <c r="Q431" s="519">
        <v>61</v>
      </c>
      <c r="R431" s="578" t="s">
        <v>584</v>
      </c>
      <c r="S431" s="542"/>
      <c r="T431" s="691"/>
      <c r="U431" s="409" t="s">
        <v>803</v>
      </c>
      <c r="V431" s="538">
        <f t="shared" si="110"/>
        <v>48</v>
      </c>
      <c r="W431" s="538">
        <f t="shared" si="111"/>
        <v>24</v>
      </c>
      <c r="X431" s="538">
        <f t="shared" si="112"/>
        <v>0</v>
      </c>
      <c r="Y431" s="538"/>
    </row>
    <row r="432" spans="1:25">
      <c r="A432" s="430">
        <f>IF(B432&lt;&gt;"",SUBTOTAL(103,$B$7:$B432),"")</f>
        <v>424</v>
      </c>
      <c r="B432" s="538">
        <v>25</v>
      </c>
      <c r="C432" s="531" t="s">
        <v>814</v>
      </c>
      <c r="D432" s="532" t="s">
        <v>815</v>
      </c>
      <c r="E432" s="532">
        <v>2</v>
      </c>
      <c r="F432" s="533" t="s">
        <v>240</v>
      </c>
      <c r="G432" s="538" t="s">
        <v>241</v>
      </c>
      <c r="H432" s="532" t="s">
        <v>242</v>
      </c>
      <c r="I432" s="538">
        <v>24</v>
      </c>
      <c r="J432" s="538">
        <v>12</v>
      </c>
      <c r="K432" s="538"/>
      <c r="L432" s="538"/>
      <c r="M432" s="501">
        <f t="shared" si="109"/>
        <v>36</v>
      </c>
      <c r="N432" s="566">
        <v>1</v>
      </c>
      <c r="O432" s="501">
        <f t="shared" si="104"/>
        <v>36</v>
      </c>
      <c r="P432" s="569"/>
      <c r="Q432" s="519">
        <v>61</v>
      </c>
      <c r="R432" s="578" t="s">
        <v>464</v>
      </c>
      <c r="S432" s="542"/>
      <c r="T432" s="691"/>
      <c r="U432" s="409" t="s">
        <v>803</v>
      </c>
      <c r="V432" s="538">
        <f t="shared" si="110"/>
        <v>24</v>
      </c>
      <c r="W432" s="538">
        <f t="shared" si="111"/>
        <v>12</v>
      </c>
      <c r="X432" s="538">
        <f t="shared" si="112"/>
        <v>0</v>
      </c>
      <c r="Y432" s="538"/>
    </row>
    <row r="433" spans="1:25">
      <c r="A433" s="430">
        <f>IF(B433&lt;&gt;"",SUBTOTAL(103,$B$7:$B433),"")</f>
        <v>425</v>
      </c>
      <c r="B433" s="538">
        <v>25</v>
      </c>
      <c r="C433" s="655" t="s">
        <v>814</v>
      </c>
      <c r="D433" s="532" t="s">
        <v>815</v>
      </c>
      <c r="E433" s="532">
        <v>2</v>
      </c>
      <c r="F433" s="533" t="s">
        <v>240</v>
      </c>
      <c r="G433" s="538" t="s">
        <v>241</v>
      </c>
      <c r="H433" s="532" t="s">
        <v>242</v>
      </c>
      <c r="I433" s="538">
        <v>24</v>
      </c>
      <c r="J433" s="538">
        <v>12</v>
      </c>
      <c r="K433" s="538"/>
      <c r="L433" s="538"/>
      <c r="M433" s="501">
        <f t="shared" si="109"/>
        <v>36</v>
      </c>
      <c r="N433" s="566">
        <v>2</v>
      </c>
      <c r="O433" s="501">
        <f t="shared" si="104"/>
        <v>72</v>
      </c>
      <c r="P433" s="569"/>
      <c r="Q433" s="519">
        <v>61</v>
      </c>
      <c r="R433" s="578" t="s">
        <v>276</v>
      </c>
      <c r="S433" s="542"/>
      <c r="T433" s="691"/>
      <c r="U433" s="409" t="s">
        <v>803</v>
      </c>
      <c r="V433" s="538">
        <f t="shared" si="110"/>
        <v>48</v>
      </c>
      <c r="W433" s="538">
        <f t="shared" si="111"/>
        <v>24</v>
      </c>
      <c r="X433" s="538">
        <f t="shared" si="112"/>
        <v>0</v>
      </c>
      <c r="Y433" s="538"/>
    </row>
    <row r="434" spans="1:25">
      <c r="A434" s="430">
        <f>IF(B434&lt;&gt;"",SUBTOTAL(103,$B$7:$B434),"")</f>
        <v>426</v>
      </c>
      <c r="B434" s="538">
        <v>25</v>
      </c>
      <c r="C434" s="531" t="s">
        <v>814</v>
      </c>
      <c r="D434" s="532" t="s">
        <v>815</v>
      </c>
      <c r="E434" s="532">
        <v>2</v>
      </c>
      <c r="F434" s="533" t="s">
        <v>240</v>
      </c>
      <c r="G434" s="538" t="s">
        <v>241</v>
      </c>
      <c r="H434" s="532" t="s">
        <v>242</v>
      </c>
      <c r="I434" s="538">
        <v>24</v>
      </c>
      <c r="J434" s="538">
        <v>12</v>
      </c>
      <c r="K434" s="538"/>
      <c r="L434" s="538"/>
      <c r="M434" s="501">
        <f t="shared" si="109"/>
        <v>36</v>
      </c>
      <c r="N434" s="566">
        <v>2</v>
      </c>
      <c r="O434" s="501">
        <f t="shared" si="104"/>
        <v>72</v>
      </c>
      <c r="P434" s="569"/>
      <c r="Q434" s="519">
        <v>61</v>
      </c>
      <c r="R434" s="578" t="s">
        <v>280</v>
      </c>
      <c r="S434" s="542"/>
      <c r="T434" s="691"/>
      <c r="U434" s="409" t="s">
        <v>803</v>
      </c>
      <c r="V434" s="538">
        <f t="shared" si="110"/>
        <v>48</v>
      </c>
      <c r="W434" s="538">
        <f t="shared" si="111"/>
        <v>24</v>
      </c>
      <c r="X434" s="538">
        <f t="shared" si="112"/>
        <v>0</v>
      </c>
      <c r="Y434" s="538"/>
    </row>
    <row r="435" ht="16.5" spans="1:25">
      <c r="A435" s="430">
        <f>IF(B435&lt;&gt;"",SUBTOTAL(103,$B$7:$B435),"")</f>
        <v>427</v>
      </c>
      <c r="B435" s="538">
        <v>25</v>
      </c>
      <c r="C435" s="655" t="s">
        <v>819</v>
      </c>
      <c r="D435" s="532" t="s">
        <v>820</v>
      </c>
      <c r="E435" s="532">
        <v>2</v>
      </c>
      <c r="F435" s="533" t="s">
        <v>252</v>
      </c>
      <c r="G435" s="538" t="s">
        <v>241</v>
      </c>
      <c r="H435" s="663" t="s">
        <v>242</v>
      </c>
      <c r="I435" s="538">
        <v>24</v>
      </c>
      <c r="J435" s="538">
        <v>12</v>
      </c>
      <c r="K435" s="538"/>
      <c r="L435" s="538"/>
      <c r="M435" s="501">
        <f t="shared" si="109"/>
        <v>36</v>
      </c>
      <c r="N435" s="519">
        <v>5</v>
      </c>
      <c r="O435" s="501">
        <f t="shared" si="104"/>
        <v>180</v>
      </c>
      <c r="P435" s="569"/>
      <c r="Q435" s="519">
        <v>61</v>
      </c>
      <c r="R435" s="578" t="s">
        <v>263</v>
      </c>
      <c r="S435" s="579"/>
      <c r="T435" s="691"/>
      <c r="U435" s="409" t="s">
        <v>803</v>
      </c>
      <c r="V435" s="538">
        <f t="shared" si="110"/>
        <v>120</v>
      </c>
      <c r="W435" s="538">
        <f t="shared" si="111"/>
        <v>60</v>
      </c>
      <c r="X435" s="538">
        <f t="shared" si="112"/>
        <v>0</v>
      </c>
      <c r="Y435" s="538"/>
    </row>
    <row r="436" spans="1:25">
      <c r="A436" s="430">
        <f>IF(B436&lt;&gt;"",SUBTOTAL(103,$B$7:$B436),"")</f>
        <v>428</v>
      </c>
      <c r="B436" s="538">
        <v>25</v>
      </c>
      <c r="C436" s="531" t="s">
        <v>814</v>
      </c>
      <c r="D436" s="532" t="s">
        <v>815</v>
      </c>
      <c r="E436" s="532">
        <v>2</v>
      </c>
      <c r="F436" s="533" t="s">
        <v>240</v>
      </c>
      <c r="G436" s="538" t="s">
        <v>241</v>
      </c>
      <c r="H436" s="532" t="s">
        <v>242</v>
      </c>
      <c r="I436" s="538">
        <v>24</v>
      </c>
      <c r="J436" s="538">
        <v>12</v>
      </c>
      <c r="K436" s="538"/>
      <c r="L436" s="538"/>
      <c r="M436" s="501">
        <f t="shared" si="109"/>
        <v>36</v>
      </c>
      <c r="N436" s="566">
        <v>1</v>
      </c>
      <c r="O436" s="501">
        <f t="shared" si="104"/>
        <v>36</v>
      </c>
      <c r="P436" s="569"/>
      <c r="Q436" s="519">
        <v>61</v>
      </c>
      <c r="R436" s="578" t="s">
        <v>295</v>
      </c>
      <c r="S436" s="542"/>
      <c r="T436" s="691"/>
      <c r="U436" s="409" t="s">
        <v>803</v>
      </c>
      <c r="V436" s="538">
        <f t="shared" si="110"/>
        <v>24</v>
      </c>
      <c r="W436" s="538">
        <f t="shared" si="111"/>
        <v>12</v>
      </c>
      <c r="X436" s="538">
        <f t="shared" si="112"/>
        <v>0</v>
      </c>
      <c r="Y436" s="538"/>
    </row>
    <row r="437" spans="1:25">
      <c r="A437" s="430">
        <f>IF(B437&lt;&gt;"",SUBTOTAL(103,$B$7:$B437),"")</f>
        <v>429</v>
      </c>
      <c r="B437" s="538">
        <v>25</v>
      </c>
      <c r="C437" s="542" t="s">
        <v>814</v>
      </c>
      <c r="D437" s="532" t="s">
        <v>815</v>
      </c>
      <c r="E437" s="532">
        <v>2</v>
      </c>
      <c r="F437" s="535" t="s">
        <v>240</v>
      </c>
      <c r="G437" s="538" t="s">
        <v>241</v>
      </c>
      <c r="H437" s="532" t="s">
        <v>242</v>
      </c>
      <c r="I437" s="538">
        <v>24</v>
      </c>
      <c r="J437" s="538">
        <v>12</v>
      </c>
      <c r="K437" s="538"/>
      <c r="L437" s="538"/>
      <c r="M437" s="501">
        <f t="shared" si="109"/>
        <v>36</v>
      </c>
      <c r="N437" s="566">
        <v>4</v>
      </c>
      <c r="O437" s="501">
        <f t="shared" si="104"/>
        <v>144</v>
      </c>
      <c r="P437" s="569"/>
      <c r="Q437" s="519">
        <v>61</v>
      </c>
      <c r="R437" s="578" t="s">
        <v>243</v>
      </c>
      <c r="S437" s="542"/>
      <c r="T437" s="691"/>
      <c r="U437" s="409" t="s">
        <v>803</v>
      </c>
      <c r="V437" s="538">
        <f t="shared" si="110"/>
        <v>96</v>
      </c>
      <c r="W437" s="538">
        <f t="shared" si="111"/>
        <v>48</v>
      </c>
      <c r="X437" s="538">
        <f t="shared" si="112"/>
        <v>0</v>
      </c>
      <c r="Y437" s="538"/>
    </row>
    <row r="438" spans="1:25">
      <c r="A438" s="430">
        <f>IF(B438&lt;&gt;"",SUBTOTAL(103,$B$7:$B438),"")</f>
        <v>430</v>
      </c>
      <c r="B438" s="538">
        <v>25</v>
      </c>
      <c r="C438" s="655" t="s">
        <v>814</v>
      </c>
      <c r="D438" s="532" t="s">
        <v>815</v>
      </c>
      <c r="E438" s="532">
        <v>2</v>
      </c>
      <c r="F438" s="532" t="s">
        <v>240</v>
      </c>
      <c r="G438" s="538" t="s">
        <v>241</v>
      </c>
      <c r="H438" s="532" t="s">
        <v>242</v>
      </c>
      <c r="I438" s="538">
        <v>24</v>
      </c>
      <c r="J438" s="538">
        <v>12</v>
      </c>
      <c r="K438" s="538"/>
      <c r="L438" s="538"/>
      <c r="M438" s="501">
        <f t="shared" si="109"/>
        <v>36</v>
      </c>
      <c r="N438" s="566">
        <v>2</v>
      </c>
      <c r="O438" s="501">
        <f t="shared" si="104"/>
        <v>72</v>
      </c>
      <c r="P438" s="569"/>
      <c r="Q438" s="519">
        <v>61</v>
      </c>
      <c r="R438" s="578" t="s">
        <v>313</v>
      </c>
      <c r="S438" s="542"/>
      <c r="T438" s="691"/>
      <c r="U438" s="409" t="s">
        <v>803</v>
      </c>
      <c r="V438" s="538">
        <f t="shared" si="110"/>
        <v>48</v>
      </c>
      <c r="W438" s="538">
        <f t="shared" si="111"/>
        <v>24</v>
      </c>
      <c r="X438" s="538">
        <f t="shared" si="112"/>
        <v>0</v>
      </c>
      <c r="Y438" s="538"/>
    </row>
    <row r="439" spans="1:25">
      <c r="A439" s="430">
        <f>IF(B439&lt;&gt;"",SUBTOTAL(103,$B$7:$B439),"")</f>
        <v>431</v>
      </c>
      <c r="B439" s="538">
        <v>25</v>
      </c>
      <c r="C439" s="653" t="s">
        <v>814</v>
      </c>
      <c r="D439" s="532" t="s">
        <v>815</v>
      </c>
      <c r="E439" s="532">
        <v>2</v>
      </c>
      <c r="F439" s="535" t="s">
        <v>240</v>
      </c>
      <c r="G439" s="538" t="s">
        <v>241</v>
      </c>
      <c r="H439" s="532" t="s">
        <v>242</v>
      </c>
      <c r="I439" s="538">
        <v>24</v>
      </c>
      <c r="J439" s="538">
        <v>12</v>
      </c>
      <c r="K439" s="538"/>
      <c r="L439" s="538"/>
      <c r="M439" s="501">
        <f t="shared" si="109"/>
        <v>36</v>
      </c>
      <c r="N439" s="566">
        <v>1</v>
      </c>
      <c r="O439" s="501">
        <f t="shared" si="104"/>
        <v>36</v>
      </c>
      <c r="P439" s="569"/>
      <c r="Q439" s="519">
        <v>61</v>
      </c>
      <c r="R439" s="578" t="s">
        <v>453</v>
      </c>
      <c r="S439" s="542" t="s">
        <v>821</v>
      </c>
      <c r="T439" s="691"/>
      <c r="U439" s="409" t="s">
        <v>803</v>
      </c>
      <c r="V439" s="538">
        <f t="shared" si="110"/>
        <v>24</v>
      </c>
      <c r="W439" s="538">
        <f t="shared" si="111"/>
        <v>12</v>
      </c>
      <c r="X439" s="538">
        <f t="shared" si="112"/>
        <v>0</v>
      </c>
      <c r="Y439" s="538"/>
    </row>
    <row r="440" spans="1:25">
      <c r="A440" s="430">
        <f>IF(B440&lt;&gt;"",SUBTOTAL(103,$B$7:$B440),"")</f>
        <v>432</v>
      </c>
      <c r="B440" s="538">
        <v>25</v>
      </c>
      <c r="C440" s="531" t="s">
        <v>814</v>
      </c>
      <c r="D440" s="532" t="s">
        <v>815</v>
      </c>
      <c r="E440" s="532">
        <v>2</v>
      </c>
      <c r="F440" s="535" t="s">
        <v>240</v>
      </c>
      <c r="G440" s="538" t="s">
        <v>241</v>
      </c>
      <c r="H440" s="532" t="s">
        <v>242</v>
      </c>
      <c r="I440" s="538">
        <v>24</v>
      </c>
      <c r="J440" s="538">
        <v>12</v>
      </c>
      <c r="K440" s="538"/>
      <c r="L440" s="538"/>
      <c r="M440" s="501">
        <f t="shared" si="109"/>
        <v>36</v>
      </c>
      <c r="N440" s="566">
        <v>2</v>
      </c>
      <c r="O440" s="501">
        <f t="shared" si="104"/>
        <v>72</v>
      </c>
      <c r="P440" s="569"/>
      <c r="Q440" s="519">
        <v>61</v>
      </c>
      <c r="R440" s="578" t="s">
        <v>399</v>
      </c>
      <c r="S440" s="542"/>
      <c r="T440" s="691"/>
      <c r="U440" s="409" t="s">
        <v>803</v>
      </c>
      <c r="V440" s="538">
        <f t="shared" si="110"/>
        <v>48</v>
      </c>
      <c r="W440" s="538">
        <f t="shared" si="111"/>
        <v>24</v>
      </c>
      <c r="X440" s="538">
        <f t="shared" si="112"/>
        <v>0</v>
      </c>
      <c r="Y440" s="538"/>
    </row>
    <row r="441" ht="18.75" spans="1:25">
      <c r="A441" s="430">
        <f>IF(B441&lt;&gt;"",SUBTOTAL(103,$B$7:$B441),"")</f>
        <v>433</v>
      </c>
      <c r="B441" s="538">
        <v>25</v>
      </c>
      <c r="C441" s="664" t="s">
        <v>814</v>
      </c>
      <c r="D441" s="665" t="s">
        <v>815</v>
      </c>
      <c r="E441" s="665">
        <v>2</v>
      </c>
      <c r="F441" s="535" t="s">
        <v>240</v>
      </c>
      <c r="G441" s="538" t="s">
        <v>241</v>
      </c>
      <c r="H441" s="665" t="s">
        <v>242</v>
      </c>
      <c r="I441" s="538">
        <v>24</v>
      </c>
      <c r="J441" s="538">
        <v>12</v>
      </c>
      <c r="K441" s="538"/>
      <c r="L441" s="538"/>
      <c r="M441" s="501">
        <f t="shared" si="109"/>
        <v>36</v>
      </c>
      <c r="N441" s="566">
        <v>2</v>
      </c>
      <c r="O441" s="501">
        <f t="shared" si="104"/>
        <v>72</v>
      </c>
      <c r="P441" s="569"/>
      <c r="Q441" s="519">
        <v>61</v>
      </c>
      <c r="R441" s="578" t="s">
        <v>627</v>
      </c>
      <c r="S441" s="542"/>
      <c r="T441" s="691"/>
      <c r="U441" s="409" t="s">
        <v>803</v>
      </c>
      <c r="V441" s="538">
        <f t="shared" si="110"/>
        <v>48</v>
      </c>
      <c r="W441" s="538">
        <f t="shared" si="111"/>
        <v>24</v>
      </c>
      <c r="X441" s="538">
        <f t="shared" si="112"/>
        <v>0</v>
      </c>
      <c r="Y441" s="538"/>
    </row>
    <row r="442" spans="1:25">
      <c r="A442" s="430">
        <f>IF(B442&lt;&gt;"",SUBTOTAL(103,$B$7:$B442),"")</f>
        <v>434</v>
      </c>
      <c r="B442" s="538">
        <v>25</v>
      </c>
      <c r="C442" s="695" t="s">
        <v>814</v>
      </c>
      <c r="D442" s="665" t="s">
        <v>815</v>
      </c>
      <c r="E442" s="532">
        <v>2</v>
      </c>
      <c r="F442" s="535" t="s">
        <v>240</v>
      </c>
      <c r="G442" s="538" t="s">
        <v>241</v>
      </c>
      <c r="H442" s="665" t="s">
        <v>242</v>
      </c>
      <c r="I442" s="538">
        <v>24</v>
      </c>
      <c r="J442" s="538">
        <v>12</v>
      </c>
      <c r="K442" s="538"/>
      <c r="L442" s="538"/>
      <c r="M442" s="501">
        <f t="shared" si="109"/>
        <v>36</v>
      </c>
      <c r="N442" s="566">
        <v>2</v>
      </c>
      <c r="O442" s="501">
        <f t="shared" si="104"/>
        <v>72</v>
      </c>
      <c r="P442" s="569"/>
      <c r="Q442" s="519">
        <v>61</v>
      </c>
      <c r="R442" s="578" t="s">
        <v>279</v>
      </c>
      <c r="S442" s="542"/>
      <c r="T442" s="691"/>
      <c r="U442" s="409" t="s">
        <v>803</v>
      </c>
      <c r="V442" s="538">
        <f t="shared" si="110"/>
        <v>48</v>
      </c>
      <c r="W442" s="538">
        <f t="shared" si="111"/>
        <v>24</v>
      </c>
      <c r="X442" s="538">
        <f t="shared" si="112"/>
        <v>0</v>
      </c>
      <c r="Y442" s="538"/>
    </row>
    <row r="443" spans="1:25">
      <c r="A443" s="430">
        <f>IF(B443&lt;&gt;"",SUBTOTAL(103,$B$7:$B443),"")</f>
        <v>435</v>
      </c>
      <c r="B443" s="538">
        <v>25</v>
      </c>
      <c r="C443" s="542" t="s">
        <v>814</v>
      </c>
      <c r="D443" s="532" t="s">
        <v>815</v>
      </c>
      <c r="E443" s="532">
        <v>2</v>
      </c>
      <c r="F443" s="535" t="s">
        <v>240</v>
      </c>
      <c r="G443" s="538" t="s">
        <v>241</v>
      </c>
      <c r="H443" s="532" t="s">
        <v>242</v>
      </c>
      <c r="I443" s="538">
        <v>24</v>
      </c>
      <c r="J443" s="538">
        <v>12</v>
      </c>
      <c r="K443" s="538"/>
      <c r="L443" s="538"/>
      <c r="M443" s="501">
        <f t="shared" si="109"/>
        <v>36</v>
      </c>
      <c r="N443" s="566">
        <v>2</v>
      </c>
      <c r="O443" s="501">
        <f t="shared" si="104"/>
        <v>72</v>
      </c>
      <c r="P443" s="569"/>
      <c r="Q443" s="519">
        <v>61</v>
      </c>
      <c r="R443" s="578" t="s">
        <v>366</v>
      </c>
      <c r="S443" s="542"/>
      <c r="T443" s="691"/>
      <c r="U443" s="409" t="s">
        <v>803</v>
      </c>
      <c r="V443" s="538">
        <f t="shared" si="110"/>
        <v>48</v>
      </c>
      <c r="W443" s="538">
        <f t="shared" si="111"/>
        <v>24</v>
      </c>
      <c r="X443" s="538">
        <f t="shared" si="112"/>
        <v>0</v>
      </c>
      <c r="Y443" s="538"/>
    </row>
    <row r="444" spans="1:25">
      <c r="A444" s="430">
        <f>IF(B444&lt;&gt;"",SUBTOTAL(103,$B$7:$B444),"")</f>
        <v>436</v>
      </c>
      <c r="B444" s="538">
        <v>25</v>
      </c>
      <c r="C444" s="531" t="s">
        <v>822</v>
      </c>
      <c r="D444" s="532" t="s">
        <v>815</v>
      </c>
      <c r="E444" s="532">
        <v>2</v>
      </c>
      <c r="F444" s="535" t="s">
        <v>240</v>
      </c>
      <c r="G444" s="538" t="s">
        <v>241</v>
      </c>
      <c r="H444" s="532" t="s">
        <v>242</v>
      </c>
      <c r="I444" s="538">
        <v>24</v>
      </c>
      <c r="J444" s="538">
        <v>12</v>
      </c>
      <c r="K444" s="538"/>
      <c r="L444" s="538"/>
      <c r="M444" s="501">
        <f t="shared" si="109"/>
        <v>36</v>
      </c>
      <c r="N444" s="566">
        <v>3</v>
      </c>
      <c r="O444" s="501">
        <f t="shared" si="104"/>
        <v>108</v>
      </c>
      <c r="P444" s="569"/>
      <c r="Q444" s="519">
        <v>61</v>
      </c>
      <c r="R444" s="578" t="s">
        <v>554</v>
      </c>
      <c r="S444" s="542"/>
      <c r="T444" s="691"/>
      <c r="U444" s="409" t="s">
        <v>803</v>
      </c>
      <c r="V444" s="538">
        <f t="shared" si="110"/>
        <v>72</v>
      </c>
      <c r="W444" s="538">
        <f t="shared" si="111"/>
        <v>36</v>
      </c>
      <c r="X444" s="538">
        <f t="shared" si="112"/>
        <v>0</v>
      </c>
      <c r="Y444" s="538"/>
    </row>
    <row r="445" spans="1:25">
      <c r="A445" s="430">
        <f>IF(B445&lt;&gt;"",SUBTOTAL(103,$B$7:$B445),"")</f>
        <v>437</v>
      </c>
      <c r="B445" s="538">
        <v>25</v>
      </c>
      <c r="C445" s="542" t="s">
        <v>822</v>
      </c>
      <c r="D445" s="532" t="s">
        <v>815</v>
      </c>
      <c r="E445" s="532">
        <v>2</v>
      </c>
      <c r="F445" s="533" t="s">
        <v>240</v>
      </c>
      <c r="G445" s="538" t="s">
        <v>241</v>
      </c>
      <c r="H445" s="532" t="s">
        <v>242</v>
      </c>
      <c r="I445" s="538">
        <v>24</v>
      </c>
      <c r="J445" s="538">
        <v>12</v>
      </c>
      <c r="K445" s="538"/>
      <c r="L445" s="538"/>
      <c r="M445" s="501">
        <f t="shared" si="109"/>
        <v>36</v>
      </c>
      <c r="N445" s="566">
        <v>2</v>
      </c>
      <c r="O445" s="501">
        <f t="shared" si="104"/>
        <v>72</v>
      </c>
      <c r="P445" s="569"/>
      <c r="Q445" s="519">
        <v>61</v>
      </c>
      <c r="R445" s="578" t="s">
        <v>649</v>
      </c>
      <c r="S445" s="542" t="s">
        <v>823</v>
      </c>
      <c r="T445" s="691"/>
      <c r="U445" s="409" t="s">
        <v>803</v>
      </c>
      <c r="V445" s="538">
        <f t="shared" si="110"/>
        <v>48</v>
      </c>
      <c r="W445" s="538">
        <f t="shared" si="111"/>
        <v>24</v>
      </c>
      <c r="X445" s="538">
        <f t="shared" si="112"/>
        <v>0</v>
      </c>
      <c r="Y445" s="538"/>
    </row>
    <row r="446" spans="1:25">
      <c r="A446" s="430">
        <f>IF(B446&lt;&gt;"",SUBTOTAL(103,$B$7:$B446),"")</f>
        <v>438</v>
      </c>
      <c r="B446" s="538">
        <v>25</v>
      </c>
      <c r="C446" s="542" t="s">
        <v>814</v>
      </c>
      <c r="D446" s="532" t="s">
        <v>815</v>
      </c>
      <c r="E446" s="532">
        <v>2</v>
      </c>
      <c r="F446" s="533" t="s">
        <v>240</v>
      </c>
      <c r="G446" s="538" t="s">
        <v>241</v>
      </c>
      <c r="H446" s="532" t="s">
        <v>242</v>
      </c>
      <c r="I446" s="538">
        <v>24</v>
      </c>
      <c r="J446" s="538">
        <v>12</v>
      </c>
      <c r="K446" s="538"/>
      <c r="L446" s="538"/>
      <c r="M446" s="501">
        <f t="shared" si="109"/>
        <v>36</v>
      </c>
      <c r="N446" s="566">
        <v>1</v>
      </c>
      <c r="O446" s="501">
        <f t="shared" si="104"/>
        <v>36</v>
      </c>
      <c r="P446" s="569"/>
      <c r="Q446" s="519">
        <v>61</v>
      </c>
      <c r="R446" s="578" t="s">
        <v>675</v>
      </c>
      <c r="S446" s="542" t="s">
        <v>824</v>
      </c>
      <c r="T446" s="691"/>
      <c r="U446" s="409" t="s">
        <v>803</v>
      </c>
      <c r="V446" s="538">
        <f t="shared" si="110"/>
        <v>24</v>
      </c>
      <c r="W446" s="538">
        <f t="shared" si="111"/>
        <v>12</v>
      </c>
      <c r="X446" s="538">
        <f t="shared" si="112"/>
        <v>0</v>
      </c>
      <c r="Y446" s="538"/>
    </row>
    <row r="447" spans="1:25">
      <c r="A447" s="430">
        <f>IF(B447&lt;&gt;"",SUBTOTAL(103,$B$7:$B447),"")</f>
        <v>439</v>
      </c>
      <c r="B447" s="538">
        <v>25</v>
      </c>
      <c r="C447" s="536" t="s">
        <v>288</v>
      </c>
      <c r="D447" s="543"/>
      <c r="E447" s="581"/>
      <c r="F447" s="538"/>
      <c r="G447" s="538"/>
      <c r="H447" s="538"/>
      <c r="I447" s="568">
        <f t="shared" ref="I447:N447" si="113">SUM(I412:I446)</f>
        <v>852</v>
      </c>
      <c r="J447" s="568">
        <f t="shared" si="113"/>
        <v>426</v>
      </c>
      <c r="K447" s="568">
        <f t="shared" si="113"/>
        <v>0</v>
      </c>
      <c r="L447" s="568">
        <f t="shared" si="113"/>
        <v>0</v>
      </c>
      <c r="M447" s="568">
        <f t="shared" si="113"/>
        <v>1278</v>
      </c>
      <c r="N447" s="568">
        <f t="shared" si="113"/>
        <v>72</v>
      </c>
      <c r="O447" s="501">
        <f t="shared" si="104"/>
        <v>2646</v>
      </c>
      <c r="P447" s="569"/>
      <c r="Q447" s="538"/>
      <c r="R447" s="538"/>
      <c r="S447" s="581"/>
      <c r="T447" s="497"/>
      <c r="U447" s="409" t="s">
        <v>803</v>
      </c>
      <c r="V447" s="568">
        <f>SUM(V412:V446)</f>
        <v>1764</v>
      </c>
      <c r="W447" s="568">
        <f>SUM(W412:W446)</f>
        <v>882</v>
      </c>
      <c r="X447" s="568">
        <f>SUM(X412:X446)</f>
        <v>0</v>
      </c>
      <c r="Y447" s="568">
        <f>SUM(Y412:Y446)</f>
        <v>0</v>
      </c>
    </row>
    <row r="448" spans="1:25">
      <c r="A448" s="430">
        <f>IF(B448&lt;&gt;"",SUBTOTAL(103,$B$7:$B448),"")</f>
        <v>440</v>
      </c>
      <c r="B448" s="538">
        <v>26</v>
      </c>
      <c r="C448" s="498" t="s">
        <v>825</v>
      </c>
      <c r="D448" s="499" t="s">
        <v>826</v>
      </c>
      <c r="E448" s="500">
        <v>3</v>
      </c>
      <c r="F448" s="522" t="s">
        <v>252</v>
      </c>
      <c r="G448" s="538" t="s">
        <v>247</v>
      </c>
      <c r="H448" s="499" t="s">
        <v>262</v>
      </c>
      <c r="I448" s="538">
        <v>36</v>
      </c>
      <c r="J448" s="538">
        <v>18</v>
      </c>
      <c r="K448" s="538"/>
      <c r="L448" s="538"/>
      <c r="M448" s="501">
        <f t="shared" ref="M448:M484" si="114">I448+J448+K448</f>
        <v>54</v>
      </c>
      <c r="N448" s="566">
        <v>4</v>
      </c>
      <c r="O448" s="501">
        <f t="shared" si="104"/>
        <v>216</v>
      </c>
      <c r="P448" s="569"/>
      <c r="Q448" s="523">
        <v>58</v>
      </c>
      <c r="R448" s="499" t="s">
        <v>263</v>
      </c>
      <c r="S448" s="574"/>
      <c r="T448" s="632"/>
      <c r="U448" s="409" t="s">
        <v>827</v>
      </c>
      <c r="V448" s="538">
        <f>I448*N448</f>
        <v>144</v>
      </c>
      <c r="W448" s="538">
        <f>J448*N448</f>
        <v>72</v>
      </c>
      <c r="X448" s="538">
        <f>K448*N448</f>
        <v>0</v>
      </c>
      <c r="Y448" s="538"/>
    </row>
    <row r="449" spans="1:25">
      <c r="A449" s="430">
        <f>IF(B449&lt;&gt;"",SUBTOTAL(103,$B$7:$B449),"")</f>
        <v>441</v>
      </c>
      <c r="B449" s="538">
        <v>26</v>
      </c>
      <c r="C449" s="498" t="s">
        <v>828</v>
      </c>
      <c r="D449" s="499" t="s">
        <v>829</v>
      </c>
      <c r="E449" s="500">
        <v>3</v>
      </c>
      <c r="F449" s="522" t="s">
        <v>252</v>
      </c>
      <c r="G449" s="538" t="s">
        <v>247</v>
      </c>
      <c r="H449" s="499" t="s">
        <v>262</v>
      </c>
      <c r="I449" s="538">
        <v>36</v>
      </c>
      <c r="J449" s="538">
        <v>18</v>
      </c>
      <c r="K449" s="538"/>
      <c r="L449" s="538"/>
      <c r="M449" s="501">
        <f t="shared" si="114"/>
        <v>54</v>
      </c>
      <c r="N449" s="566">
        <v>1</v>
      </c>
      <c r="O449" s="501">
        <f t="shared" si="104"/>
        <v>54</v>
      </c>
      <c r="P449" s="569"/>
      <c r="Q449" s="523">
        <v>58</v>
      </c>
      <c r="R449" s="499" t="s">
        <v>263</v>
      </c>
      <c r="S449" s="574"/>
      <c r="T449" s="632"/>
      <c r="U449" s="409" t="s">
        <v>827</v>
      </c>
      <c r="V449" s="538">
        <f t="shared" ref="V449:V484" si="115">I449*N449</f>
        <v>36</v>
      </c>
      <c r="W449" s="538">
        <f t="shared" ref="W449:W484" si="116">J449*N449</f>
        <v>18</v>
      </c>
      <c r="X449" s="538">
        <f t="shared" ref="X449:X484" si="117">K449*N449</f>
        <v>0</v>
      </c>
      <c r="Y449" s="538"/>
    </row>
    <row r="450" spans="1:25">
      <c r="A450" s="430">
        <f>IF(B450&lt;&gt;"",SUBTOTAL(103,$B$7:$B450),"")</f>
        <v>442</v>
      </c>
      <c r="B450" s="497">
        <v>26</v>
      </c>
      <c r="C450" s="512" t="s">
        <v>830</v>
      </c>
      <c r="D450" s="500" t="s">
        <v>831</v>
      </c>
      <c r="E450" s="513">
        <v>2</v>
      </c>
      <c r="F450" s="499" t="s">
        <v>240</v>
      </c>
      <c r="G450" s="538" t="s">
        <v>241</v>
      </c>
      <c r="H450" s="514" t="s">
        <v>242</v>
      </c>
      <c r="I450" s="538">
        <v>24</v>
      </c>
      <c r="J450" s="538">
        <v>12</v>
      </c>
      <c r="K450" s="538"/>
      <c r="L450" s="538"/>
      <c r="M450" s="501">
        <f t="shared" si="114"/>
        <v>36</v>
      </c>
      <c r="N450" s="566">
        <v>5</v>
      </c>
      <c r="O450" s="501">
        <f t="shared" si="104"/>
        <v>180</v>
      </c>
      <c r="P450" s="569"/>
      <c r="Q450" s="523">
        <v>59</v>
      </c>
      <c r="R450" s="575" t="s">
        <v>263</v>
      </c>
      <c r="S450" s="574"/>
      <c r="T450" s="632"/>
      <c r="U450" s="409" t="s">
        <v>827</v>
      </c>
      <c r="V450" s="538">
        <f t="shared" si="115"/>
        <v>120</v>
      </c>
      <c r="W450" s="538">
        <f t="shared" si="116"/>
        <v>60</v>
      </c>
      <c r="X450" s="538">
        <f t="shared" si="117"/>
        <v>0</v>
      </c>
      <c r="Y450" s="538"/>
    </row>
    <row r="451" spans="1:25">
      <c r="A451" s="430">
        <f>IF(B451&lt;&gt;"",SUBTOTAL(103,$B$7:$B451),"")</f>
        <v>443</v>
      </c>
      <c r="B451" s="538">
        <v>26</v>
      </c>
      <c r="C451" s="512" t="s">
        <v>832</v>
      </c>
      <c r="D451" s="500" t="s">
        <v>833</v>
      </c>
      <c r="E451" s="513">
        <v>2</v>
      </c>
      <c r="F451" s="499" t="s">
        <v>240</v>
      </c>
      <c r="G451" s="538" t="s">
        <v>241</v>
      </c>
      <c r="H451" s="514" t="s">
        <v>242</v>
      </c>
      <c r="I451" s="538">
        <v>24</v>
      </c>
      <c r="J451" s="538">
        <v>12</v>
      </c>
      <c r="K451" s="538"/>
      <c r="L451" s="538"/>
      <c r="M451" s="501">
        <f t="shared" si="114"/>
        <v>36</v>
      </c>
      <c r="N451" s="566">
        <v>5</v>
      </c>
      <c r="O451" s="501">
        <f t="shared" si="104"/>
        <v>180</v>
      </c>
      <c r="P451" s="569"/>
      <c r="Q451" s="523">
        <v>59</v>
      </c>
      <c r="R451" s="575" t="s">
        <v>263</v>
      </c>
      <c r="S451" s="574"/>
      <c r="T451" s="632"/>
      <c r="U451" s="409" t="s">
        <v>827</v>
      </c>
      <c r="V451" s="538">
        <f t="shared" si="115"/>
        <v>120</v>
      </c>
      <c r="W451" s="538">
        <f t="shared" si="116"/>
        <v>60</v>
      </c>
      <c r="X451" s="538">
        <f t="shared" si="117"/>
        <v>0</v>
      </c>
      <c r="Y451" s="538"/>
    </row>
    <row r="452" spans="1:25">
      <c r="A452" s="430">
        <f>IF(B452&lt;&gt;"",SUBTOTAL(103,$B$7:$B452),"")</f>
        <v>444</v>
      </c>
      <c r="B452" s="538">
        <v>26</v>
      </c>
      <c r="C452" s="517" t="s">
        <v>834</v>
      </c>
      <c r="D452" s="486" t="s">
        <v>835</v>
      </c>
      <c r="E452" s="486">
        <v>2</v>
      </c>
      <c r="F452" s="522" t="s">
        <v>240</v>
      </c>
      <c r="G452" s="538" t="s">
        <v>241</v>
      </c>
      <c r="H452" s="486" t="s">
        <v>242</v>
      </c>
      <c r="I452" s="538">
        <v>24</v>
      </c>
      <c r="J452" s="538">
        <v>12</v>
      </c>
      <c r="K452" s="538"/>
      <c r="L452" s="538"/>
      <c r="M452" s="501">
        <f t="shared" si="114"/>
        <v>36</v>
      </c>
      <c r="N452" s="566">
        <v>3</v>
      </c>
      <c r="O452" s="501">
        <f t="shared" si="104"/>
        <v>108</v>
      </c>
      <c r="P452" s="569"/>
      <c r="Q452" s="523">
        <v>60</v>
      </c>
      <c r="R452" s="519" t="s">
        <v>243</v>
      </c>
      <c r="S452" s="574" t="s">
        <v>655</v>
      </c>
      <c r="T452" s="632"/>
      <c r="U452" s="409" t="s">
        <v>827</v>
      </c>
      <c r="V452" s="538">
        <f t="shared" si="115"/>
        <v>72</v>
      </c>
      <c r="W452" s="538">
        <f t="shared" si="116"/>
        <v>36</v>
      </c>
      <c r="X452" s="538">
        <f t="shared" si="117"/>
        <v>0</v>
      </c>
      <c r="Y452" s="538"/>
    </row>
    <row r="453" spans="1:25">
      <c r="A453" s="430">
        <f>IF(B453&lt;&gt;"",SUBTOTAL(103,$B$7:$B453),"")</f>
        <v>445</v>
      </c>
      <c r="B453" s="538">
        <v>26</v>
      </c>
      <c r="C453" s="517" t="s">
        <v>834</v>
      </c>
      <c r="D453" s="486" t="s">
        <v>835</v>
      </c>
      <c r="E453" s="486">
        <v>2</v>
      </c>
      <c r="F453" s="522" t="s">
        <v>240</v>
      </c>
      <c r="G453" s="538" t="s">
        <v>241</v>
      </c>
      <c r="H453" s="486" t="s">
        <v>242</v>
      </c>
      <c r="I453" s="538">
        <v>24</v>
      </c>
      <c r="J453" s="538">
        <v>12</v>
      </c>
      <c r="K453" s="538"/>
      <c r="L453" s="538"/>
      <c r="M453" s="501">
        <f t="shared" si="114"/>
        <v>36</v>
      </c>
      <c r="N453" s="566">
        <v>2</v>
      </c>
      <c r="O453" s="501">
        <f t="shared" si="104"/>
        <v>72</v>
      </c>
      <c r="P453" s="569"/>
      <c r="Q453" s="523">
        <v>60</v>
      </c>
      <c r="R453" s="486" t="s">
        <v>259</v>
      </c>
      <c r="S453" s="574" t="s">
        <v>643</v>
      </c>
      <c r="T453" s="632"/>
      <c r="U453" s="409" t="s">
        <v>827</v>
      </c>
      <c r="V453" s="538">
        <f t="shared" si="115"/>
        <v>48</v>
      </c>
      <c r="W453" s="538">
        <f t="shared" si="116"/>
        <v>24</v>
      </c>
      <c r="X453" s="538">
        <f t="shared" si="117"/>
        <v>0</v>
      </c>
      <c r="Y453" s="538"/>
    </row>
    <row r="454" spans="1:25">
      <c r="A454" s="430">
        <f>IF(B454&lt;&gt;"",SUBTOTAL(103,$B$7:$B454),"")</f>
        <v>446</v>
      </c>
      <c r="B454" s="538">
        <v>26</v>
      </c>
      <c r="C454" s="517" t="s">
        <v>834</v>
      </c>
      <c r="D454" s="486" t="s">
        <v>835</v>
      </c>
      <c r="E454" s="486">
        <v>2</v>
      </c>
      <c r="F454" s="486" t="s">
        <v>240</v>
      </c>
      <c r="G454" s="538" t="s">
        <v>241</v>
      </c>
      <c r="H454" s="486" t="s">
        <v>242</v>
      </c>
      <c r="I454" s="538">
        <v>24</v>
      </c>
      <c r="J454" s="538">
        <v>12</v>
      </c>
      <c r="K454" s="538"/>
      <c r="L454" s="538"/>
      <c r="M454" s="501">
        <f t="shared" si="114"/>
        <v>36</v>
      </c>
      <c r="N454" s="566">
        <v>1</v>
      </c>
      <c r="O454" s="501">
        <f t="shared" si="104"/>
        <v>36</v>
      </c>
      <c r="P454" s="569"/>
      <c r="Q454" s="523">
        <v>60</v>
      </c>
      <c r="R454" s="486" t="s">
        <v>313</v>
      </c>
      <c r="S454" s="574" t="s">
        <v>272</v>
      </c>
      <c r="T454" s="632"/>
      <c r="U454" s="409" t="s">
        <v>827</v>
      </c>
      <c r="V454" s="538">
        <f t="shared" si="115"/>
        <v>24</v>
      </c>
      <c r="W454" s="538">
        <f t="shared" si="116"/>
        <v>12</v>
      </c>
      <c r="X454" s="538">
        <f t="shared" si="117"/>
        <v>0</v>
      </c>
      <c r="Y454" s="538"/>
    </row>
    <row r="455" ht="16.5" spans="1:25">
      <c r="A455" s="430">
        <f>IF(B455&lt;&gt;"",SUBTOTAL(103,$B$7:$B455),"")</f>
        <v>447</v>
      </c>
      <c r="B455" s="538">
        <v>26</v>
      </c>
      <c r="C455" s="518" t="s">
        <v>834</v>
      </c>
      <c r="D455" s="486" t="s">
        <v>835</v>
      </c>
      <c r="E455" s="486">
        <v>2</v>
      </c>
      <c r="F455" s="520" t="s">
        <v>240</v>
      </c>
      <c r="G455" s="538" t="s">
        <v>241</v>
      </c>
      <c r="H455" s="486" t="s">
        <v>242</v>
      </c>
      <c r="I455" s="538">
        <v>24</v>
      </c>
      <c r="J455" s="538">
        <v>12</v>
      </c>
      <c r="K455" s="538"/>
      <c r="L455" s="538"/>
      <c r="M455" s="501">
        <f t="shared" si="114"/>
        <v>36</v>
      </c>
      <c r="N455" s="566">
        <v>2</v>
      </c>
      <c r="O455" s="501">
        <f t="shared" si="104"/>
        <v>72</v>
      </c>
      <c r="P455" s="569"/>
      <c r="Q455" s="523">
        <v>60</v>
      </c>
      <c r="R455" s="486" t="s">
        <v>402</v>
      </c>
      <c r="S455" s="576" t="s">
        <v>382</v>
      </c>
      <c r="T455" s="632"/>
      <c r="U455" s="409" t="s">
        <v>827</v>
      </c>
      <c r="V455" s="538">
        <f t="shared" si="115"/>
        <v>48</v>
      </c>
      <c r="W455" s="538">
        <f t="shared" si="116"/>
        <v>24</v>
      </c>
      <c r="X455" s="538">
        <f t="shared" si="117"/>
        <v>0</v>
      </c>
      <c r="Y455" s="538"/>
    </row>
    <row r="456" spans="1:25">
      <c r="A456" s="430">
        <f>IF(B456&lt;&gt;"",SUBTOTAL(103,$B$7:$B456),"")</f>
        <v>448</v>
      </c>
      <c r="B456" s="538">
        <v>26</v>
      </c>
      <c r="C456" s="521" t="s">
        <v>834</v>
      </c>
      <c r="D456" s="486" t="s">
        <v>835</v>
      </c>
      <c r="E456" s="486">
        <v>2</v>
      </c>
      <c r="F456" s="522" t="s">
        <v>240</v>
      </c>
      <c r="G456" s="538" t="s">
        <v>241</v>
      </c>
      <c r="H456" s="486" t="s">
        <v>242</v>
      </c>
      <c r="I456" s="538">
        <v>24</v>
      </c>
      <c r="J456" s="538">
        <v>12</v>
      </c>
      <c r="K456" s="538"/>
      <c r="L456" s="538"/>
      <c r="M456" s="501">
        <f t="shared" si="114"/>
        <v>36</v>
      </c>
      <c r="N456" s="566">
        <v>2</v>
      </c>
      <c r="O456" s="501">
        <f t="shared" si="104"/>
        <v>72</v>
      </c>
      <c r="P456" s="569"/>
      <c r="Q456" s="523">
        <v>60</v>
      </c>
      <c r="R456" s="486" t="s">
        <v>183</v>
      </c>
      <c r="S456" s="574"/>
      <c r="T456" s="632"/>
      <c r="U456" s="409" t="s">
        <v>827</v>
      </c>
      <c r="V456" s="538">
        <f t="shared" si="115"/>
        <v>48</v>
      </c>
      <c r="W456" s="538">
        <f t="shared" si="116"/>
        <v>24</v>
      </c>
      <c r="X456" s="538">
        <f t="shared" si="117"/>
        <v>0</v>
      </c>
      <c r="Y456" s="538"/>
    </row>
    <row r="457" spans="1:25">
      <c r="A457" s="430">
        <f>IF(B457&lt;&gt;"",SUBTOTAL(103,$B$7:$B457),"")</f>
        <v>449</v>
      </c>
      <c r="B457" s="538">
        <v>26</v>
      </c>
      <c r="C457" s="488" t="s">
        <v>834</v>
      </c>
      <c r="D457" s="519" t="s">
        <v>835</v>
      </c>
      <c r="E457" s="519">
        <v>2</v>
      </c>
      <c r="F457" s="522" t="s">
        <v>240</v>
      </c>
      <c r="G457" s="538" t="s">
        <v>241</v>
      </c>
      <c r="H457" s="519" t="s">
        <v>242</v>
      </c>
      <c r="I457" s="538">
        <v>24</v>
      </c>
      <c r="J457" s="538">
        <v>12</v>
      </c>
      <c r="K457" s="538"/>
      <c r="L457" s="538"/>
      <c r="M457" s="501">
        <f t="shared" si="114"/>
        <v>36</v>
      </c>
      <c r="N457" s="566">
        <v>2</v>
      </c>
      <c r="O457" s="501">
        <f t="shared" si="104"/>
        <v>72</v>
      </c>
      <c r="P457" s="569"/>
      <c r="Q457" s="523">
        <v>60</v>
      </c>
      <c r="R457" s="486" t="s">
        <v>497</v>
      </c>
      <c r="S457" s="574"/>
      <c r="T457" s="632"/>
      <c r="U457" s="409" t="s">
        <v>827</v>
      </c>
      <c r="V457" s="538">
        <f t="shared" si="115"/>
        <v>48</v>
      </c>
      <c r="W457" s="538">
        <f t="shared" si="116"/>
        <v>24</v>
      </c>
      <c r="X457" s="538">
        <f t="shared" si="117"/>
        <v>0</v>
      </c>
      <c r="Y457" s="538"/>
    </row>
    <row r="458" spans="1:25">
      <c r="A458" s="430">
        <f>IF(B458&lt;&gt;"",SUBTOTAL(103,$B$7:$B458),"")</f>
        <v>450</v>
      </c>
      <c r="B458" s="538">
        <v>26</v>
      </c>
      <c r="C458" s="488" t="s">
        <v>834</v>
      </c>
      <c r="D458" s="486" t="s">
        <v>835</v>
      </c>
      <c r="E458" s="486">
        <v>2</v>
      </c>
      <c r="F458" s="522" t="s">
        <v>240</v>
      </c>
      <c r="G458" s="538" t="s">
        <v>241</v>
      </c>
      <c r="H458" s="486" t="s">
        <v>242</v>
      </c>
      <c r="I458" s="538">
        <v>24</v>
      </c>
      <c r="J458" s="538">
        <v>12</v>
      </c>
      <c r="K458" s="538"/>
      <c r="L458" s="538"/>
      <c r="M458" s="501">
        <f t="shared" si="114"/>
        <v>36</v>
      </c>
      <c r="N458" s="566">
        <v>2</v>
      </c>
      <c r="O458" s="501">
        <f t="shared" ref="O458:O521" si="118">V458+W458+X458+Y458</f>
        <v>72</v>
      </c>
      <c r="P458" s="569"/>
      <c r="Q458" s="523">
        <v>60</v>
      </c>
      <c r="R458" s="486" t="s">
        <v>453</v>
      </c>
      <c r="S458" s="574" t="s">
        <v>660</v>
      </c>
      <c r="T458" s="632"/>
      <c r="U458" s="409" t="s">
        <v>827</v>
      </c>
      <c r="V458" s="538">
        <f t="shared" si="115"/>
        <v>48</v>
      </c>
      <c r="W458" s="538">
        <f t="shared" si="116"/>
        <v>24</v>
      </c>
      <c r="X458" s="538">
        <f t="shared" si="117"/>
        <v>0</v>
      </c>
      <c r="Y458" s="538"/>
    </row>
    <row r="459" spans="1:25">
      <c r="A459" s="430">
        <f>IF(B459&lt;&gt;"",SUBTOTAL(103,$B$7:$B459),"")</f>
        <v>451</v>
      </c>
      <c r="B459" s="538">
        <v>26</v>
      </c>
      <c r="C459" s="488" t="s">
        <v>834</v>
      </c>
      <c r="D459" s="486" t="s">
        <v>835</v>
      </c>
      <c r="E459" s="486">
        <v>2</v>
      </c>
      <c r="F459" s="522" t="s">
        <v>240</v>
      </c>
      <c r="G459" s="538" t="s">
        <v>241</v>
      </c>
      <c r="H459" s="486" t="s">
        <v>242</v>
      </c>
      <c r="I459" s="538">
        <v>24</v>
      </c>
      <c r="J459" s="538">
        <v>12</v>
      </c>
      <c r="K459" s="538"/>
      <c r="L459" s="538"/>
      <c r="M459" s="501">
        <f t="shared" si="114"/>
        <v>36</v>
      </c>
      <c r="N459" s="566">
        <v>2</v>
      </c>
      <c r="O459" s="501">
        <f t="shared" si="118"/>
        <v>72</v>
      </c>
      <c r="P459" s="569"/>
      <c r="Q459" s="523">
        <v>60</v>
      </c>
      <c r="R459" s="486" t="s">
        <v>484</v>
      </c>
      <c r="S459" s="574" t="s">
        <v>553</v>
      </c>
      <c r="T459" s="632"/>
      <c r="U459" s="409" t="s">
        <v>827</v>
      </c>
      <c r="V459" s="538">
        <f t="shared" si="115"/>
        <v>48</v>
      </c>
      <c r="W459" s="538">
        <f t="shared" si="116"/>
        <v>24</v>
      </c>
      <c r="X459" s="538">
        <f t="shared" si="117"/>
        <v>0</v>
      </c>
      <c r="Y459" s="538"/>
    </row>
    <row r="460" spans="1:25">
      <c r="A460" s="430">
        <f>IF(B460&lt;&gt;"",SUBTOTAL(103,$B$7:$B460),"")</f>
        <v>452</v>
      </c>
      <c r="B460" s="538">
        <v>26</v>
      </c>
      <c r="C460" s="517" t="s">
        <v>834</v>
      </c>
      <c r="D460" s="600" t="s">
        <v>835</v>
      </c>
      <c r="E460" s="523">
        <v>2</v>
      </c>
      <c r="F460" s="522" t="s">
        <v>240</v>
      </c>
      <c r="G460" s="538" t="s">
        <v>241</v>
      </c>
      <c r="H460" s="640" t="s">
        <v>242</v>
      </c>
      <c r="I460" s="538">
        <v>24</v>
      </c>
      <c r="J460" s="538">
        <v>12</v>
      </c>
      <c r="K460" s="538"/>
      <c r="L460" s="538"/>
      <c r="M460" s="501">
        <f t="shared" si="114"/>
        <v>36</v>
      </c>
      <c r="N460" s="566">
        <v>2</v>
      </c>
      <c r="O460" s="501">
        <f t="shared" si="118"/>
        <v>72</v>
      </c>
      <c r="P460" s="569"/>
      <c r="Q460" s="523">
        <v>60</v>
      </c>
      <c r="R460" s="486" t="s">
        <v>273</v>
      </c>
      <c r="S460" s="574"/>
      <c r="T460" s="632"/>
      <c r="U460" s="409" t="s">
        <v>827</v>
      </c>
      <c r="V460" s="538">
        <f t="shared" si="115"/>
        <v>48</v>
      </c>
      <c r="W460" s="538">
        <f t="shared" si="116"/>
        <v>24</v>
      </c>
      <c r="X460" s="538">
        <f t="shared" si="117"/>
        <v>0</v>
      </c>
      <c r="Y460" s="538"/>
    </row>
    <row r="461" spans="1:25">
      <c r="A461" s="430">
        <f>IF(B461&lt;&gt;"",SUBTOTAL(103,$B$7:$B461),"")</f>
        <v>453</v>
      </c>
      <c r="B461" s="538">
        <v>26</v>
      </c>
      <c r="C461" s="517" t="s">
        <v>834</v>
      </c>
      <c r="D461" s="639" t="s">
        <v>835</v>
      </c>
      <c r="E461" s="486">
        <v>2</v>
      </c>
      <c r="F461" s="522" t="s">
        <v>240</v>
      </c>
      <c r="G461" s="538" t="s">
        <v>241</v>
      </c>
      <c r="H461" s="525" t="s">
        <v>242</v>
      </c>
      <c r="I461" s="538">
        <v>24</v>
      </c>
      <c r="J461" s="538">
        <v>12</v>
      </c>
      <c r="K461" s="538"/>
      <c r="L461" s="538"/>
      <c r="M461" s="501">
        <f t="shared" si="114"/>
        <v>36</v>
      </c>
      <c r="N461" s="566">
        <v>2</v>
      </c>
      <c r="O461" s="501">
        <f t="shared" si="118"/>
        <v>72</v>
      </c>
      <c r="P461" s="569"/>
      <c r="Q461" s="523">
        <v>60</v>
      </c>
      <c r="R461" s="486" t="s">
        <v>424</v>
      </c>
      <c r="S461" s="576"/>
      <c r="T461" s="632"/>
      <c r="U461" s="409" t="s">
        <v>827</v>
      </c>
      <c r="V461" s="538">
        <f t="shared" si="115"/>
        <v>48</v>
      </c>
      <c r="W461" s="538">
        <f t="shared" si="116"/>
        <v>24</v>
      </c>
      <c r="X461" s="538">
        <f t="shared" si="117"/>
        <v>0</v>
      </c>
      <c r="Y461" s="538"/>
    </row>
    <row r="462" spans="1:25">
      <c r="A462" s="430">
        <f>IF(B462&lt;&gt;"",SUBTOTAL(103,$B$7:$B462),"")</f>
        <v>454</v>
      </c>
      <c r="B462" s="538">
        <v>26</v>
      </c>
      <c r="C462" s="517" t="s">
        <v>834</v>
      </c>
      <c r="D462" s="639" t="s">
        <v>835</v>
      </c>
      <c r="E462" s="486">
        <v>2</v>
      </c>
      <c r="F462" s="522" t="s">
        <v>240</v>
      </c>
      <c r="G462" s="538" t="s">
        <v>241</v>
      </c>
      <c r="H462" s="486" t="s">
        <v>242</v>
      </c>
      <c r="I462" s="538">
        <v>24</v>
      </c>
      <c r="J462" s="538">
        <v>12</v>
      </c>
      <c r="K462" s="538"/>
      <c r="L462" s="538"/>
      <c r="M462" s="501">
        <f t="shared" si="114"/>
        <v>36</v>
      </c>
      <c r="N462" s="566">
        <v>2</v>
      </c>
      <c r="O462" s="501">
        <f t="shared" si="118"/>
        <v>72</v>
      </c>
      <c r="P462" s="569"/>
      <c r="Q462" s="523">
        <v>60</v>
      </c>
      <c r="R462" s="486" t="s">
        <v>399</v>
      </c>
      <c r="S462" s="574"/>
      <c r="T462" s="632"/>
      <c r="U462" s="409" t="s">
        <v>827</v>
      </c>
      <c r="V462" s="538">
        <f t="shared" si="115"/>
        <v>48</v>
      </c>
      <c r="W462" s="538">
        <f t="shared" si="116"/>
        <v>24</v>
      </c>
      <c r="X462" s="538">
        <f t="shared" si="117"/>
        <v>0</v>
      </c>
      <c r="Y462" s="538"/>
    </row>
    <row r="463" spans="1:25">
      <c r="A463" s="430">
        <f>IF(B463&lt;&gt;"",SUBTOTAL(103,$B$7:$B463),"")</f>
        <v>455</v>
      </c>
      <c r="B463" s="538">
        <v>26</v>
      </c>
      <c r="C463" s="521" t="s">
        <v>834</v>
      </c>
      <c r="D463" s="486" t="s">
        <v>835</v>
      </c>
      <c r="E463" s="639">
        <v>2</v>
      </c>
      <c r="F463" s="522" t="s">
        <v>240</v>
      </c>
      <c r="G463" s="538" t="s">
        <v>241</v>
      </c>
      <c r="H463" s="639" t="s">
        <v>242</v>
      </c>
      <c r="I463" s="538">
        <v>24</v>
      </c>
      <c r="J463" s="538">
        <v>12</v>
      </c>
      <c r="K463" s="538"/>
      <c r="L463" s="538"/>
      <c r="M463" s="501">
        <f t="shared" si="114"/>
        <v>36</v>
      </c>
      <c r="N463" s="566">
        <v>4</v>
      </c>
      <c r="O463" s="501">
        <f t="shared" si="118"/>
        <v>144</v>
      </c>
      <c r="P463" s="569"/>
      <c r="Q463" s="523">
        <v>60</v>
      </c>
      <c r="R463" s="486" t="s">
        <v>472</v>
      </c>
      <c r="S463" s="574" t="s">
        <v>836</v>
      </c>
      <c r="T463" s="632"/>
      <c r="U463" s="409" t="s">
        <v>827</v>
      </c>
      <c r="V463" s="538">
        <f t="shared" si="115"/>
        <v>96</v>
      </c>
      <c r="W463" s="538">
        <f t="shared" si="116"/>
        <v>48</v>
      </c>
      <c r="X463" s="538">
        <f t="shared" si="117"/>
        <v>0</v>
      </c>
      <c r="Y463" s="538"/>
    </row>
    <row r="464" ht="16.5" spans="1:25">
      <c r="A464" s="430">
        <f>IF(B464&lt;&gt;"",SUBTOTAL(103,$B$7:$B464),"")</f>
        <v>456</v>
      </c>
      <c r="B464" s="538">
        <v>26</v>
      </c>
      <c r="C464" s="670" t="s">
        <v>834</v>
      </c>
      <c r="D464" s="648" t="s">
        <v>835</v>
      </c>
      <c r="E464" s="671">
        <v>2</v>
      </c>
      <c r="F464" s="522" t="s">
        <v>240</v>
      </c>
      <c r="G464" s="538" t="s">
        <v>241</v>
      </c>
      <c r="H464" s="671" t="s">
        <v>242</v>
      </c>
      <c r="I464" s="538">
        <v>24</v>
      </c>
      <c r="J464" s="538">
        <v>12</v>
      </c>
      <c r="K464" s="538"/>
      <c r="L464" s="538"/>
      <c r="M464" s="501">
        <f t="shared" si="114"/>
        <v>36</v>
      </c>
      <c r="N464" s="566">
        <v>2</v>
      </c>
      <c r="O464" s="501">
        <f t="shared" si="118"/>
        <v>72</v>
      </c>
      <c r="P464" s="569"/>
      <c r="Q464" s="523">
        <v>60</v>
      </c>
      <c r="R464" s="486" t="s">
        <v>627</v>
      </c>
      <c r="S464" s="705" t="s">
        <v>632</v>
      </c>
      <c r="T464" s="632"/>
      <c r="U464" s="409" t="s">
        <v>827</v>
      </c>
      <c r="V464" s="538">
        <f t="shared" si="115"/>
        <v>48</v>
      </c>
      <c r="W464" s="538">
        <f t="shared" si="116"/>
        <v>24</v>
      </c>
      <c r="X464" s="538">
        <f t="shared" si="117"/>
        <v>0</v>
      </c>
      <c r="Y464" s="538"/>
    </row>
    <row r="465" ht="16.5" spans="1:25">
      <c r="A465" s="430">
        <f>IF(B465&lt;&gt;"",SUBTOTAL(103,$B$7:$B465),"")</f>
        <v>457</v>
      </c>
      <c r="B465" s="538">
        <v>26</v>
      </c>
      <c r="C465" s="673" t="s">
        <v>834</v>
      </c>
      <c r="D465" s="600" t="s">
        <v>835</v>
      </c>
      <c r="E465" s="600">
        <v>2</v>
      </c>
      <c r="F465" s="522" t="s">
        <v>240</v>
      </c>
      <c r="G465" s="538" t="s">
        <v>241</v>
      </c>
      <c r="H465" s="696" t="s">
        <v>242</v>
      </c>
      <c r="I465" s="538">
        <v>24</v>
      </c>
      <c r="J465" s="538">
        <v>12</v>
      </c>
      <c r="K465" s="538"/>
      <c r="L465" s="538"/>
      <c r="M465" s="501">
        <f t="shared" si="114"/>
        <v>36</v>
      </c>
      <c r="N465" s="566">
        <v>2</v>
      </c>
      <c r="O465" s="501">
        <f t="shared" si="118"/>
        <v>72</v>
      </c>
      <c r="P465" s="569"/>
      <c r="Q465" s="523">
        <v>60</v>
      </c>
      <c r="R465" s="486" t="s">
        <v>644</v>
      </c>
      <c r="S465" s="574" t="s">
        <v>665</v>
      </c>
      <c r="T465" s="632"/>
      <c r="U465" s="409" t="s">
        <v>827</v>
      </c>
      <c r="V465" s="538">
        <f t="shared" si="115"/>
        <v>48</v>
      </c>
      <c r="W465" s="538">
        <f t="shared" si="116"/>
        <v>24</v>
      </c>
      <c r="X465" s="538">
        <f t="shared" si="117"/>
        <v>0</v>
      </c>
      <c r="Y465" s="538"/>
    </row>
    <row r="466" spans="1:25">
      <c r="A466" s="430">
        <f>IF(B466&lt;&gt;"",SUBTOTAL(103,$B$7:$B466),"")</f>
        <v>458</v>
      </c>
      <c r="B466" s="538">
        <v>26</v>
      </c>
      <c r="C466" s="517" t="s">
        <v>834</v>
      </c>
      <c r="D466" s="486" t="s">
        <v>835</v>
      </c>
      <c r="E466" s="486">
        <v>2</v>
      </c>
      <c r="F466" s="522" t="s">
        <v>240</v>
      </c>
      <c r="G466" s="538" t="s">
        <v>241</v>
      </c>
      <c r="H466" s="486" t="s">
        <v>242</v>
      </c>
      <c r="I466" s="538">
        <v>24</v>
      </c>
      <c r="J466" s="538">
        <v>12</v>
      </c>
      <c r="K466" s="538"/>
      <c r="L466" s="538"/>
      <c r="M466" s="501">
        <f t="shared" si="114"/>
        <v>36</v>
      </c>
      <c r="N466" s="566">
        <v>1</v>
      </c>
      <c r="O466" s="501">
        <f t="shared" si="118"/>
        <v>36</v>
      </c>
      <c r="P466" s="569"/>
      <c r="Q466" s="523">
        <v>60</v>
      </c>
      <c r="R466" s="486" t="s">
        <v>464</v>
      </c>
      <c r="S466" s="574" t="s">
        <v>670</v>
      </c>
      <c r="T466" s="632"/>
      <c r="U466" s="409" t="s">
        <v>827</v>
      </c>
      <c r="V466" s="538">
        <f t="shared" si="115"/>
        <v>24</v>
      </c>
      <c r="W466" s="538">
        <f t="shared" si="116"/>
        <v>12</v>
      </c>
      <c r="X466" s="538">
        <f t="shared" si="117"/>
        <v>0</v>
      </c>
      <c r="Y466" s="538"/>
    </row>
    <row r="467" spans="1:25">
      <c r="A467" s="430">
        <f>IF(B467&lt;&gt;"",SUBTOTAL(103,$B$7:$B467),"")</f>
        <v>459</v>
      </c>
      <c r="B467" s="538">
        <v>26</v>
      </c>
      <c r="C467" s="517" t="s">
        <v>834</v>
      </c>
      <c r="D467" s="486" t="s">
        <v>835</v>
      </c>
      <c r="E467" s="486">
        <v>2</v>
      </c>
      <c r="F467" s="522" t="s">
        <v>240</v>
      </c>
      <c r="G467" s="538" t="s">
        <v>241</v>
      </c>
      <c r="H467" s="486" t="s">
        <v>242</v>
      </c>
      <c r="I467" s="538">
        <v>24</v>
      </c>
      <c r="J467" s="538">
        <v>12</v>
      </c>
      <c r="K467" s="538"/>
      <c r="L467" s="538"/>
      <c r="M467" s="501">
        <f t="shared" si="114"/>
        <v>36</v>
      </c>
      <c r="N467" s="566">
        <v>2</v>
      </c>
      <c r="O467" s="501">
        <f t="shared" si="118"/>
        <v>72</v>
      </c>
      <c r="P467" s="569"/>
      <c r="Q467" s="523">
        <v>60</v>
      </c>
      <c r="R467" s="486" t="s">
        <v>584</v>
      </c>
      <c r="S467" s="574" t="s">
        <v>662</v>
      </c>
      <c r="T467" s="632"/>
      <c r="U467" s="409" t="s">
        <v>827</v>
      </c>
      <c r="V467" s="538">
        <f t="shared" si="115"/>
        <v>48</v>
      </c>
      <c r="W467" s="538">
        <f t="shared" si="116"/>
        <v>24</v>
      </c>
      <c r="X467" s="538">
        <f t="shared" si="117"/>
        <v>0</v>
      </c>
      <c r="Y467" s="538"/>
    </row>
    <row r="468" spans="1:25">
      <c r="A468" s="430">
        <f>IF(B468&lt;&gt;"",SUBTOTAL(103,$B$7:$B468),"")</f>
        <v>460</v>
      </c>
      <c r="B468" s="538">
        <v>26</v>
      </c>
      <c r="C468" s="517" t="s">
        <v>834</v>
      </c>
      <c r="D468" s="486" t="s">
        <v>835</v>
      </c>
      <c r="E468" s="486">
        <v>2</v>
      </c>
      <c r="F468" s="522" t="s">
        <v>240</v>
      </c>
      <c r="G468" s="538" t="s">
        <v>241</v>
      </c>
      <c r="H468" s="525" t="s">
        <v>242</v>
      </c>
      <c r="I468" s="538">
        <v>24</v>
      </c>
      <c r="J468" s="538">
        <v>12</v>
      </c>
      <c r="K468" s="538"/>
      <c r="L468" s="538"/>
      <c r="M468" s="501">
        <f t="shared" si="114"/>
        <v>36</v>
      </c>
      <c r="N468" s="566">
        <v>3</v>
      </c>
      <c r="O468" s="501">
        <f t="shared" si="118"/>
        <v>108</v>
      </c>
      <c r="P468" s="569"/>
      <c r="Q468" s="523">
        <v>60</v>
      </c>
      <c r="R468" s="486" t="s">
        <v>276</v>
      </c>
      <c r="S468" s="577"/>
      <c r="T468" s="632"/>
      <c r="U468" s="409" t="s">
        <v>827</v>
      </c>
      <c r="V468" s="538">
        <f t="shared" si="115"/>
        <v>72</v>
      </c>
      <c r="W468" s="538">
        <f t="shared" si="116"/>
        <v>36</v>
      </c>
      <c r="X468" s="538">
        <f t="shared" si="117"/>
        <v>0</v>
      </c>
      <c r="Y468" s="538"/>
    </row>
    <row r="469" spans="1:25">
      <c r="A469" s="430">
        <f>IF(B469&lt;&gt;"",SUBTOTAL(103,$B$7:$B469),"")</f>
        <v>461</v>
      </c>
      <c r="B469" s="538">
        <v>26</v>
      </c>
      <c r="C469" s="517" t="s">
        <v>834</v>
      </c>
      <c r="D469" s="519" t="s">
        <v>835</v>
      </c>
      <c r="E469" s="519">
        <v>2</v>
      </c>
      <c r="F469" s="522" t="s">
        <v>240</v>
      </c>
      <c r="G469" s="538" t="s">
        <v>241</v>
      </c>
      <c r="H469" s="650" t="s">
        <v>242</v>
      </c>
      <c r="I469" s="538">
        <v>24</v>
      </c>
      <c r="J469" s="538">
        <v>12</v>
      </c>
      <c r="K469" s="538"/>
      <c r="L469" s="538"/>
      <c r="M469" s="501">
        <f t="shared" si="114"/>
        <v>36</v>
      </c>
      <c r="N469" s="566">
        <v>2</v>
      </c>
      <c r="O469" s="501">
        <f t="shared" si="118"/>
        <v>72</v>
      </c>
      <c r="P469" s="569"/>
      <c r="Q469" s="523">
        <v>60</v>
      </c>
      <c r="R469" s="519" t="s">
        <v>254</v>
      </c>
      <c r="S469" s="574"/>
      <c r="T469" s="632"/>
      <c r="U469" s="409" t="s">
        <v>827</v>
      </c>
      <c r="V469" s="538">
        <f t="shared" si="115"/>
        <v>48</v>
      </c>
      <c r="W469" s="538">
        <f t="shared" si="116"/>
        <v>24</v>
      </c>
      <c r="X469" s="538">
        <f t="shared" si="117"/>
        <v>0</v>
      </c>
      <c r="Y469" s="538"/>
    </row>
    <row r="470" spans="1:25">
      <c r="A470" s="430">
        <f>IF(B470&lt;&gt;"",SUBTOTAL(103,$B$7:$B470),"")</f>
        <v>462</v>
      </c>
      <c r="B470" s="538">
        <v>26</v>
      </c>
      <c r="C470" s="517" t="s">
        <v>834</v>
      </c>
      <c r="D470" s="486" t="s">
        <v>835</v>
      </c>
      <c r="E470" s="486">
        <v>2</v>
      </c>
      <c r="F470" s="522" t="s">
        <v>240</v>
      </c>
      <c r="G470" s="538" t="s">
        <v>241</v>
      </c>
      <c r="H470" s="525" t="s">
        <v>242</v>
      </c>
      <c r="I470" s="538">
        <v>24</v>
      </c>
      <c r="J470" s="538">
        <v>12</v>
      </c>
      <c r="K470" s="538"/>
      <c r="L470" s="538"/>
      <c r="M470" s="501">
        <f t="shared" si="114"/>
        <v>36</v>
      </c>
      <c r="N470" s="566">
        <v>2</v>
      </c>
      <c r="O470" s="501">
        <f t="shared" si="118"/>
        <v>72</v>
      </c>
      <c r="P470" s="569"/>
      <c r="Q470" s="523">
        <v>60</v>
      </c>
      <c r="R470" s="486" t="s">
        <v>279</v>
      </c>
      <c r="S470" s="574" t="s">
        <v>708</v>
      </c>
      <c r="T470" s="632"/>
      <c r="U470" s="409" t="s">
        <v>827</v>
      </c>
      <c r="V470" s="538">
        <f t="shared" si="115"/>
        <v>48</v>
      </c>
      <c r="W470" s="538">
        <f t="shared" si="116"/>
        <v>24</v>
      </c>
      <c r="X470" s="538">
        <f t="shared" si="117"/>
        <v>0</v>
      </c>
      <c r="Y470" s="538"/>
    </row>
    <row r="471" spans="1:25">
      <c r="A471" s="430">
        <f>IF(B471&lt;&gt;"",SUBTOTAL(103,$B$7:$B471),"")</f>
        <v>463</v>
      </c>
      <c r="B471" s="538">
        <v>26</v>
      </c>
      <c r="C471" s="517" t="s">
        <v>834</v>
      </c>
      <c r="D471" s="508" t="s">
        <v>835</v>
      </c>
      <c r="E471" s="519">
        <v>2</v>
      </c>
      <c r="F471" s="522" t="s">
        <v>240</v>
      </c>
      <c r="G471" s="538" t="s">
        <v>241</v>
      </c>
      <c r="H471" s="519" t="s">
        <v>242</v>
      </c>
      <c r="I471" s="538">
        <v>24</v>
      </c>
      <c r="J471" s="538">
        <v>12</v>
      </c>
      <c r="K471" s="538"/>
      <c r="L471" s="538"/>
      <c r="M471" s="501">
        <f t="shared" si="114"/>
        <v>36</v>
      </c>
      <c r="N471" s="566">
        <v>2</v>
      </c>
      <c r="O471" s="501">
        <f t="shared" si="118"/>
        <v>72</v>
      </c>
      <c r="P471" s="569"/>
      <c r="Q471" s="523">
        <v>60</v>
      </c>
      <c r="R471" s="486" t="s">
        <v>280</v>
      </c>
      <c r="S471" s="577" t="s">
        <v>837</v>
      </c>
      <c r="T471" s="632"/>
      <c r="U471" s="409" t="s">
        <v>827</v>
      </c>
      <c r="V471" s="538">
        <f t="shared" si="115"/>
        <v>48</v>
      </c>
      <c r="W471" s="538">
        <f t="shared" si="116"/>
        <v>24</v>
      </c>
      <c r="X471" s="538">
        <f t="shared" si="117"/>
        <v>0</v>
      </c>
      <c r="Y471" s="538"/>
    </row>
    <row r="472" spans="1:25">
      <c r="A472" s="430">
        <f>IF(B472&lt;&gt;"",SUBTOTAL(103,$B$7:$B472),"")</f>
        <v>464</v>
      </c>
      <c r="B472" s="538">
        <v>26</v>
      </c>
      <c r="C472" s="518" t="s">
        <v>834</v>
      </c>
      <c r="D472" s="508" t="s">
        <v>835</v>
      </c>
      <c r="E472" s="519">
        <v>2</v>
      </c>
      <c r="F472" s="522" t="s">
        <v>240</v>
      </c>
      <c r="G472" s="538" t="s">
        <v>241</v>
      </c>
      <c r="H472" s="519" t="s">
        <v>242</v>
      </c>
      <c r="I472" s="538">
        <v>24</v>
      </c>
      <c r="J472" s="538">
        <v>12</v>
      </c>
      <c r="K472" s="538"/>
      <c r="L472" s="538"/>
      <c r="M472" s="501">
        <f t="shared" si="114"/>
        <v>36</v>
      </c>
      <c r="N472" s="566">
        <v>1</v>
      </c>
      <c r="O472" s="501">
        <f t="shared" si="118"/>
        <v>36</v>
      </c>
      <c r="P472" s="569"/>
      <c r="Q472" s="523">
        <v>60</v>
      </c>
      <c r="R472" s="486" t="s">
        <v>295</v>
      </c>
      <c r="S472" s="574"/>
      <c r="T472" s="632"/>
      <c r="U472" s="409" t="s">
        <v>827</v>
      </c>
      <c r="V472" s="538">
        <f t="shared" si="115"/>
        <v>24</v>
      </c>
      <c r="W472" s="538">
        <f t="shared" si="116"/>
        <v>12</v>
      </c>
      <c r="X472" s="538">
        <f t="shared" si="117"/>
        <v>0</v>
      </c>
      <c r="Y472" s="538"/>
    </row>
    <row r="473" spans="1:25">
      <c r="A473" s="430">
        <f>IF(B473&lt;&gt;"",SUBTOTAL(103,$B$7:$B473),"")</f>
        <v>465</v>
      </c>
      <c r="B473" s="538">
        <v>26</v>
      </c>
      <c r="C473" s="518" t="s">
        <v>834</v>
      </c>
      <c r="D473" s="639" t="s">
        <v>835</v>
      </c>
      <c r="E473" s="519">
        <v>2</v>
      </c>
      <c r="F473" s="522" t="s">
        <v>240</v>
      </c>
      <c r="G473" s="538" t="s">
        <v>241</v>
      </c>
      <c r="H473" s="519" t="s">
        <v>242</v>
      </c>
      <c r="I473" s="538">
        <v>24</v>
      </c>
      <c r="J473" s="538">
        <v>12</v>
      </c>
      <c r="K473" s="538"/>
      <c r="L473" s="538"/>
      <c r="M473" s="501">
        <f t="shared" si="114"/>
        <v>36</v>
      </c>
      <c r="N473" s="566">
        <v>3</v>
      </c>
      <c r="O473" s="501">
        <f t="shared" si="118"/>
        <v>108</v>
      </c>
      <c r="P473" s="569"/>
      <c r="Q473" s="523">
        <v>60</v>
      </c>
      <c r="R473" s="578" t="s">
        <v>366</v>
      </c>
      <c r="S473" s="574"/>
      <c r="T473" s="632"/>
      <c r="U473" s="409" t="s">
        <v>827</v>
      </c>
      <c r="V473" s="538">
        <f t="shared" si="115"/>
        <v>72</v>
      </c>
      <c r="W473" s="538">
        <f t="shared" si="116"/>
        <v>36</v>
      </c>
      <c r="X473" s="538">
        <f t="shared" si="117"/>
        <v>0</v>
      </c>
      <c r="Y473" s="538"/>
    </row>
    <row r="474" spans="1:25">
      <c r="A474" s="430">
        <f>IF(B474&lt;&gt;"",SUBTOTAL(103,$B$7:$B474),"")</f>
        <v>466</v>
      </c>
      <c r="B474" s="538">
        <v>26</v>
      </c>
      <c r="C474" s="697" t="s">
        <v>838</v>
      </c>
      <c r="D474" s="545" t="s">
        <v>839</v>
      </c>
      <c r="E474" s="513">
        <v>2</v>
      </c>
      <c r="F474" s="522" t="s">
        <v>240</v>
      </c>
      <c r="G474" s="538" t="s">
        <v>241</v>
      </c>
      <c r="H474" s="513" t="s">
        <v>242</v>
      </c>
      <c r="I474" s="538">
        <v>24</v>
      </c>
      <c r="J474" s="538">
        <v>12</v>
      </c>
      <c r="K474" s="538"/>
      <c r="L474" s="538"/>
      <c r="M474" s="501">
        <f t="shared" si="114"/>
        <v>36</v>
      </c>
      <c r="N474" s="704">
        <v>6</v>
      </c>
      <c r="O474" s="501">
        <f t="shared" si="118"/>
        <v>216</v>
      </c>
      <c r="P474" s="569"/>
      <c r="Q474" s="523">
        <v>60</v>
      </c>
      <c r="R474" s="486" t="s">
        <v>263</v>
      </c>
      <c r="S474" s="577"/>
      <c r="T474" s="632"/>
      <c r="U474" s="409" t="s">
        <v>827</v>
      </c>
      <c r="V474" s="538">
        <f t="shared" si="115"/>
        <v>144</v>
      </c>
      <c r="W474" s="538">
        <f t="shared" si="116"/>
        <v>72</v>
      </c>
      <c r="X474" s="538">
        <f t="shared" si="117"/>
        <v>0</v>
      </c>
      <c r="Y474" s="538"/>
    </row>
    <row r="475" spans="1:25">
      <c r="A475" s="430">
        <f>IF(B475&lt;&gt;"",SUBTOTAL(103,$B$7:$B475),"")</f>
        <v>467</v>
      </c>
      <c r="B475" s="538">
        <v>26</v>
      </c>
      <c r="C475" s="584" t="s">
        <v>840</v>
      </c>
      <c r="D475" s="545" t="s">
        <v>841</v>
      </c>
      <c r="E475" s="513">
        <v>3</v>
      </c>
      <c r="F475" s="522" t="s">
        <v>240</v>
      </c>
      <c r="G475" s="538" t="s">
        <v>247</v>
      </c>
      <c r="H475" s="513" t="s">
        <v>262</v>
      </c>
      <c r="I475" s="538">
        <v>36</v>
      </c>
      <c r="J475" s="538">
        <v>18</v>
      </c>
      <c r="K475" s="538"/>
      <c r="L475" s="538"/>
      <c r="M475" s="501">
        <f t="shared" si="114"/>
        <v>54</v>
      </c>
      <c r="N475" s="566">
        <v>5</v>
      </c>
      <c r="O475" s="501">
        <f t="shared" si="118"/>
        <v>270</v>
      </c>
      <c r="P475" s="569"/>
      <c r="Q475" s="523">
        <v>60</v>
      </c>
      <c r="R475" s="486" t="s">
        <v>263</v>
      </c>
      <c r="S475" s="574"/>
      <c r="T475" s="632"/>
      <c r="U475" s="409" t="s">
        <v>827</v>
      </c>
      <c r="V475" s="538">
        <f t="shared" si="115"/>
        <v>180</v>
      </c>
      <c r="W475" s="538">
        <f t="shared" si="116"/>
        <v>90</v>
      </c>
      <c r="X475" s="538">
        <f t="shared" si="117"/>
        <v>0</v>
      </c>
      <c r="Y475" s="538"/>
    </row>
    <row r="476" spans="1:25">
      <c r="A476" s="430">
        <f>IF(B476&lt;&gt;"",SUBTOTAL(103,$B$7:$B476),"")</f>
        <v>468</v>
      </c>
      <c r="B476" s="538">
        <v>26</v>
      </c>
      <c r="C476" s="584" t="s">
        <v>842</v>
      </c>
      <c r="D476" s="545" t="s">
        <v>843</v>
      </c>
      <c r="E476" s="513">
        <v>3</v>
      </c>
      <c r="F476" s="522" t="s">
        <v>240</v>
      </c>
      <c r="G476" s="538" t="s">
        <v>247</v>
      </c>
      <c r="H476" s="513" t="s">
        <v>262</v>
      </c>
      <c r="I476" s="538">
        <v>36</v>
      </c>
      <c r="J476" s="538">
        <v>18</v>
      </c>
      <c r="K476" s="538"/>
      <c r="L476" s="538"/>
      <c r="M476" s="501">
        <f t="shared" si="114"/>
        <v>54</v>
      </c>
      <c r="N476" s="566">
        <v>5</v>
      </c>
      <c r="O476" s="501">
        <f t="shared" si="118"/>
        <v>270</v>
      </c>
      <c r="P476" s="569"/>
      <c r="Q476" s="523">
        <v>60</v>
      </c>
      <c r="R476" s="486" t="s">
        <v>263</v>
      </c>
      <c r="S476" s="574"/>
      <c r="T476" s="632"/>
      <c r="U476" s="409" t="s">
        <v>827</v>
      </c>
      <c r="V476" s="538">
        <f t="shared" si="115"/>
        <v>180</v>
      </c>
      <c r="W476" s="538">
        <f t="shared" si="116"/>
        <v>90</v>
      </c>
      <c r="X476" s="538">
        <f t="shared" si="117"/>
        <v>0</v>
      </c>
      <c r="Y476" s="538"/>
    </row>
    <row r="477" spans="1:25">
      <c r="A477" s="430">
        <f>IF(B477&lt;&gt;"",SUBTOTAL(103,$B$7:$B477),"")</f>
        <v>469</v>
      </c>
      <c r="B477" s="538">
        <v>26</v>
      </c>
      <c r="C477" s="517" t="s">
        <v>844</v>
      </c>
      <c r="D477" s="486" t="s">
        <v>835</v>
      </c>
      <c r="E477" s="486">
        <v>2</v>
      </c>
      <c r="F477" s="522" t="s">
        <v>240</v>
      </c>
      <c r="G477" s="538" t="s">
        <v>241</v>
      </c>
      <c r="H477" s="486" t="s">
        <v>242</v>
      </c>
      <c r="I477" s="538">
        <v>24</v>
      </c>
      <c r="J477" s="538">
        <v>12</v>
      </c>
      <c r="K477" s="538"/>
      <c r="L477" s="538"/>
      <c r="M477" s="501">
        <f t="shared" si="114"/>
        <v>36</v>
      </c>
      <c r="N477" s="566">
        <v>2</v>
      </c>
      <c r="O477" s="501">
        <f t="shared" si="118"/>
        <v>72</v>
      </c>
      <c r="P477" s="569"/>
      <c r="Q477" s="523">
        <v>60</v>
      </c>
      <c r="R477" s="645" t="s">
        <v>554</v>
      </c>
      <c r="S477" s="574" t="s">
        <v>845</v>
      </c>
      <c r="T477" s="632"/>
      <c r="U477" s="409" t="s">
        <v>827</v>
      </c>
      <c r="V477" s="538">
        <f t="shared" si="115"/>
        <v>48</v>
      </c>
      <c r="W477" s="538">
        <f t="shared" si="116"/>
        <v>24</v>
      </c>
      <c r="X477" s="538">
        <f t="shared" si="117"/>
        <v>0</v>
      </c>
      <c r="Y477" s="538"/>
    </row>
    <row r="478" spans="1:25">
      <c r="A478" s="430">
        <f>IF(B478&lt;&gt;"",SUBTOTAL(103,$B$7:$B478),"")</f>
        <v>470</v>
      </c>
      <c r="B478" s="538">
        <v>26</v>
      </c>
      <c r="C478" s="521" t="s">
        <v>844</v>
      </c>
      <c r="D478" s="519" t="s">
        <v>835</v>
      </c>
      <c r="E478" s="519">
        <v>2</v>
      </c>
      <c r="F478" s="583" t="s">
        <v>240</v>
      </c>
      <c r="G478" s="538" t="s">
        <v>241</v>
      </c>
      <c r="H478" s="519" t="s">
        <v>242</v>
      </c>
      <c r="I478" s="538">
        <v>24</v>
      </c>
      <c r="J478" s="538">
        <v>12</v>
      </c>
      <c r="K478" s="538"/>
      <c r="L478" s="538"/>
      <c r="M478" s="501">
        <f t="shared" si="114"/>
        <v>36</v>
      </c>
      <c r="N478" s="566">
        <v>2</v>
      </c>
      <c r="O478" s="501">
        <f t="shared" si="118"/>
        <v>72</v>
      </c>
      <c r="P478" s="569"/>
      <c r="Q478" s="523">
        <v>60</v>
      </c>
      <c r="R478" s="523" t="s">
        <v>649</v>
      </c>
      <c r="S478" s="574" t="s">
        <v>846</v>
      </c>
      <c r="T478" s="632"/>
      <c r="U478" s="409" t="s">
        <v>827</v>
      </c>
      <c r="V478" s="538">
        <f t="shared" si="115"/>
        <v>48</v>
      </c>
      <c r="W478" s="538">
        <f t="shared" si="116"/>
        <v>24</v>
      </c>
      <c r="X478" s="538">
        <f t="shared" si="117"/>
        <v>0</v>
      </c>
      <c r="Y478" s="538"/>
    </row>
    <row r="479" spans="1:25">
      <c r="A479" s="430">
        <f>IF(B479&lt;&gt;"",SUBTOTAL(103,$B$7:$B479),"")</f>
        <v>471</v>
      </c>
      <c r="B479" s="538">
        <v>26</v>
      </c>
      <c r="C479" s="521" t="s">
        <v>834</v>
      </c>
      <c r="D479" s="519" t="s">
        <v>835</v>
      </c>
      <c r="E479" s="519">
        <v>2</v>
      </c>
      <c r="F479" s="583" t="s">
        <v>240</v>
      </c>
      <c r="G479" s="538" t="s">
        <v>241</v>
      </c>
      <c r="H479" s="519" t="s">
        <v>242</v>
      </c>
      <c r="I479" s="538">
        <v>24</v>
      </c>
      <c r="J479" s="538">
        <v>12</v>
      </c>
      <c r="K479" s="538"/>
      <c r="L479" s="538"/>
      <c r="M479" s="501">
        <f t="shared" si="114"/>
        <v>36</v>
      </c>
      <c r="N479" s="566">
        <v>2</v>
      </c>
      <c r="O479" s="501">
        <f t="shared" si="118"/>
        <v>72</v>
      </c>
      <c r="P479" s="569"/>
      <c r="Q479" s="523">
        <v>60</v>
      </c>
      <c r="R479" s="523" t="s">
        <v>675</v>
      </c>
      <c r="S479" s="574" t="s">
        <v>847</v>
      </c>
      <c r="T479" s="632"/>
      <c r="U479" s="409" t="s">
        <v>827</v>
      </c>
      <c r="V479" s="538">
        <f t="shared" si="115"/>
        <v>48</v>
      </c>
      <c r="W479" s="538">
        <f t="shared" si="116"/>
        <v>24</v>
      </c>
      <c r="X479" s="538">
        <f t="shared" si="117"/>
        <v>0</v>
      </c>
      <c r="Y479" s="538"/>
    </row>
    <row r="480" spans="1:25">
      <c r="A480" s="430">
        <f>IF(B480&lt;&gt;"",SUBTOTAL(103,$B$7:$B480),"")</f>
        <v>472</v>
      </c>
      <c r="B480" s="538">
        <v>26</v>
      </c>
      <c r="C480" s="554" t="s">
        <v>834</v>
      </c>
      <c r="D480" s="555" t="s">
        <v>835</v>
      </c>
      <c r="E480" s="556">
        <v>2</v>
      </c>
      <c r="F480" s="557" t="s">
        <v>240</v>
      </c>
      <c r="G480" s="538" t="s">
        <v>241</v>
      </c>
      <c r="H480" s="698" t="s">
        <v>242</v>
      </c>
      <c r="I480" s="538">
        <v>24</v>
      </c>
      <c r="J480" s="538">
        <v>12</v>
      </c>
      <c r="K480" s="538"/>
      <c r="L480" s="538"/>
      <c r="M480" s="501">
        <f t="shared" si="114"/>
        <v>36</v>
      </c>
      <c r="N480" s="566">
        <v>1</v>
      </c>
      <c r="O480" s="501">
        <f t="shared" si="118"/>
        <v>36</v>
      </c>
      <c r="P480" s="569"/>
      <c r="Q480" s="523">
        <v>60</v>
      </c>
      <c r="R480" s="486" t="s">
        <v>344</v>
      </c>
      <c r="S480" s="574" t="s">
        <v>364</v>
      </c>
      <c r="T480" s="632"/>
      <c r="U480" s="409" t="s">
        <v>827</v>
      </c>
      <c r="V480" s="538">
        <f t="shared" si="115"/>
        <v>24</v>
      </c>
      <c r="W480" s="538">
        <f t="shared" si="116"/>
        <v>12</v>
      </c>
      <c r="X480" s="538">
        <f t="shared" si="117"/>
        <v>0</v>
      </c>
      <c r="Y480" s="538"/>
    </row>
    <row r="481" spans="1:25">
      <c r="A481" s="430">
        <f>IF(B481&lt;&gt;"",SUBTOTAL(103,$B$7:$B481),"")</f>
        <v>473</v>
      </c>
      <c r="B481" s="538">
        <v>26</v>
      </c>
      <c r="C481" s="558" t="s">
        <v>834</v>
      </c>
      <c r="D481" s="559" t="s">
        <v>835</v>
      </c>
      <c r="E481" s="560">
        <v>2</v>
      </c>
      <c r="F481" s="561" t="s">
        <v>240</v>
      </c>
      <c r="G481" s="538" t="s">
        <v>241</v>
      </c>
      <c r="H481" s="586" t="s">
        <v>242</v>
      </c>
      <c r="I481" s="538">
        <v>24</v>
      </c>
      <c r="J481" s="538">
        <v>12</v>
      </c>
      <c r="K481" s="538"/>
      <c r="L481" s="538"/>
      <c r="M481" s="501">
        <f t="shared" si="114"/>
        <v>36</v>
      </c>
      <c r="N481" s="566">
        <v>2</v>
      </c>
      <c r="O481" s="501">
        <f t="shared" si="118"/>
        <v>72</v>
      </c>
      <c r="P481" s="569"/>
      <c r="Q481" s="523">
        <v>60</v>
      </c>
      <c r="R481" s="523" t="s">
        <v>283</v>
      </c>
      <c r="S481" s="574" t="s">
        <v>381</v>
      </c>
      <c r="T481" s="632"/>
      <c r="U481" s="409" t="s">
        <v>827</v>
      </c>
      <c r="V481" s="538">
        <f t="shared" si="115"/>
        <v>48</v>
      </c>
      <c r="W481" s="538">
        <f t="shared" si="116"/>
        <v>24</v>
      </c>
      <c r="X481" s="538">
        <f t="shared" si="117"/>
        <v>0</v>
      </c>
      <c r="Y481" s="538"/>
    </row>
    <row r="482" spans="1:25">
      <c r="A482" s="430">
        <f>IF(B482&lt;&gt;"",SUBTOTAL(103,$B$7:$B482),"")</f>
        <v>474</v>
      </c>
      <c r="B482" s="538">
        <v>26</v>
      </c>
      <c r="C482" s="558" t="s">
        <v>834</v>
      </c>
      <c r="D482" s="559" t="s">
        <v>835</v>
      </c>
      <c r="E482" s="560">
        <v>2</v>
      </c>
      <c r="F482" s="561" t="s">
        <v>240</v>
      </c>
      <c r="G482" s="538" t="s">
        <v>241</v>
      </c>
      <c r="H482" s="586" t="s">
        <v>242</v>
      </c>
      <c r="I482" s="538">
        <v>24</v>
      </c>
      <c r="J482" s="538">
        <v>12</v>
      </c>
      <c r="K482" s="538"/>
      <c r="L482" s="538"/>
      <c r="M482" s="501">
        <f t="shared" si="114"/>
        <v>36</v>
      </c>
      <c r="N482" s="566">
        <v>2</v>
      </c>
      <c r="O482" s="501">
        <f t="shared" si="118"/>
        <v>72</v>
      </c>
      <c r="P482" s="569"/>
      <c r="Q482" s="523">
        <v>60</v>
      </c>
      <c r="R482" s="523" t="s">
        <v>285</v>
      </c>
      <c r="S482" s="574" t="s">
        <v>848</v>
      </c>
      <c r="T482" s="632"/>
      <c r="U482" s="409" t="s">
        <v>827</v>
      </c>
      <c r="V482" s="538">
        <f t="shared" si="115"/>
        <v>48</v>
      </c>
      <c r="W482" s="538">
        <f t="shared" si="116"/>
        <v>24</v>
      </c>
      <c r="X482" s="538">
        <f t="shared" si="117"/>
        <v>0</v>
      </c>
      <c r="Y482" s="538"/>
    </row>
    <row r="483" ht="16.5" spans="1:25">
      <c r="A483" s="430">
        <f>IF(B483&lt;&gt;"",SUBTOTAL(103,$B$7:$B483),"")</f>
        <v>475</v>
      </c>
      <c r="B483" s="538">
        <v>26</v>
      </c>
      <c r="C483" s="655" t="s">
        <v>849</v>
      </c>
      <c r="D483" s="532" t="s">
        <v>850</v>
      </c>
      <c r="E483" s="532">
        <v>2</v>
      </c>
      <c r="F483" s="533" t="s">
        <v>240</v>
      </c>
      <c r="G483" s="538" t="s">
        <v>706</v>
      </c>
      <c r="H483" s="663" t="s">
        <v>707</v>
      </c>
      <c r="I483" s="538"/>
      <c r="J483" s="538">
        <v>60</v>
      </c>
      <c r="K483" s="538"/>
      <c r="L483" s="538"/>
      <c r="M483" s="501">
        <f t="shared" si="114"/>
        <v>60</v>
      </c>
      <c r="N483" s="519">
        <v>4</v>
      </c>
      <c r="O483" s="501">
        <f t="shared" si="118"/>
        <v>240</v>
      </c>
      <c r="P483" s="569"/>
      <c r="Q483" s="519">
        <v>61</v>
      </c>
      <c r="R483" s="578" t="s">
        <v>263</v>
      </c>
      <c r="S483" s="579"/>
      <c r="T483" s="691"/>
      <c r="U483" s="409" t="s">
        <v>827</v>
      </c>
      <c r="V483" s="538">
        <f t="shared" si="115"/>
        <v>0</v>
      </c>
      <c r="W483" s="538">
        <f t="shared" si="116"/>
        <v>240</v>
      </c>
      <c r="X483" s="538">
        <f t="shared" si="117"/>
        <v>0</v>
      </c>
      <c r="Y483" s="538"/>
    </row>
    <row r="484" ht="16.5" spans="1:25">
      <c r="A484" s="430">
        <f>IF(B484&lt;&gt;"",SUBTOTAL(103,$B$7:$B484),"")</f>
        <v>476</v>
      </c>
      <c r="B484" s="538">
        <v>26</v>
      </c>
      <c r="C484" s="655" t="s">
        <v>851</v>
      </c>
      <c r="D484" s="532" t="s">
        <v>852</v>
      </c>
      <c r="E484" s="532">
        <v>2</v>
      </c>
      <c r="F484" s="533" t="s">
        <v>240</v>
      </c>
      <c r="G484" s="538" t="s">
        <v>706</v>
      </c>
      <c r="H484" s="663" t="s">
        <v>707</v>
      </c>
      <c r="I484" s="538"/>
      <c r="J484" s="538">
        <v>60</v>
      </c>
      <c r="K484" s="538"/>
      <c r="L484" s="538"/>
      <c r="M484" s="501">
        <f t="shared" si="114"/>
        <v>60</v>
      </c>
      <c r="N484" s="519">
        <v>4</v>
      </c>
      <c r="O484" s="501">
        <f t="shared" si="118"/>
        <v>240</v>
      </c>
      <c r="P484" s="569"/>
      <c r="Q484" s="519">
        <v>61</v>
      </c>
      <c r="R484" s="578" t="s">
        <v>263</v>
      </c>
      <c r="S484" s="579"/>
      <c r="T484" s="691"/>
      <c r="U484" s="409" t="s">
        <v>827</v>
      </c>
      <c r="V484" s="538">
        <f t="shared" si="115"/>
        <v>0</v>
      </c>
      <c r="W484" s="538">
        <f t="shared" si="116"/>
        <v>240</v>
      </c>
      <c r="X484" s="538">
        <f t="shared" si="117"/>
        <v>0</v>
      </c>
      <c r="Y484" s="538"/>
    </row>
    <row r="485" spans="1:25">
      <c r="A485" s="430">
        <f>IF(B485&lt;&gt;"",SUBTOTAL(103,$B$7:$B485),"")</f>
        <v>477</v>
      </c>
      <c r="B485" s="538">
        <v>26</v>
      </c>
      <c r="C485" s="536" t="s">
        <v>288</v>
      </c>
      <c r="D485" s="543"/>
      <c r="E485" s="538"/>
      <c r="F485" s="538"/>
      <c r="G485" s="538"/>
      <c r="H485" s="538"/>
      <c r="I485" s="568">
        <f t="shared" ref="I485:N485" si="119">SUM(I448:I484)</f>
        <v>888</v>
      </c>
      <c r="J485" s="568">
        <f t="shared" si="119"/>
        <v>564</v>
      </c>
      <c r="K485" s="568">
        <f t="shared" si="119"/>
        <v>0</v>
      </c>
      <c r="L485" s="568">
        <f t="shared" si="119"/>
        <v>0</v>
      </c>
      <c r="M485" s="568">
        <f t="shared" si="119"/>
        <v>1452</v>
      </c>
      <c r="N485" s="568">
        <f t="shared" si="119"/>
        <v>96</v>
      </c>
      <c r="O485" s="501">
        <f t="shared" si="118"/>
        <v>3918</v>
      </c>
      <c r="P485" s="569"/>
      <c r="Q485" s="538"/>
      <c r="R485" s="538"/>
      <c r="S485" s="581"/>
      <c r="T485" s="497"/>
      <c r="U485" s="409" t="s">
        <v>827</v>
      </c>
      <c r="V485" s="568">
        <f>SUM(V448:V484)</f>
        <v>2292</v>
      </c>
      <c r="W485" s="568">
        <f>SUM(W448:W484)</f>
        <v>1626</v>
      </c>
      <c r="X485" s="568">
        <f>SUM(X448:X484)</f>
        <v>0</v>
      </c>
      <c r="Y485" s="568">
        <f>SUM(Y448:Y484)</f>
        <v>0</v>
      </c>
    </row>
    <row r="486" spans="1:25">
      <c r="A486" s="430">
        <f>IF(B486&lt;&gt;"",SUBTOTAL(103,$B$7:$B486),"")</f>
        <v>478</v>
      </c>
      <c r="B486" s="538">
        <v>27</v>
      </c>
      <c r="C486" s="699" t="s">
        <v>853</v>
      </c>
      <c r="D486" s="499" t="s">
        <v>854</v>
      </c>
      <c r="E486" s="500">
        <v>2</v>
      </c>
      <c r="F486" s="522" t="s">
        <v>240</v>
      </c>
      <c r="G486" s="538" t="s">
        <v>241</v>
      </c>
      <c r="H486" s="499" t="s">
        <v>242</v>
      </c>
      <c r="I486" s="538">
        <v>24</v>
      </c>
      <c r="J486" s="538">
        <v>12</v>
      </c>
      <c r="K486" s="538"/>
      <c r="L486" s="538"/>
      <c r="M486" s="501">
        <f t="shared" ref="M486:M532" si="120">I486+J486+K486</f>
        <v>36</v>
      </c>
      <c r="N486" s="566">
        <v>4</v>
      </c>
      <c r="O486" s="501">
        <f t="shared" si="118"/>
        <v>144</v>
      </c>
      <c r="P486" s="569"/>
      <c r="Q486" s="523">
        <v>58</v>
      </c>
      <c r="R486" s="499" t="s">
        <v>263</v>
      </c>
      <c r="S486" s="574"/>
      <c r="T486" s="497"/>
      <c r="U486" s="409" t="s">
        <v>855</v>
      </c>
      <c r="V486" s="538">
        <f>I486*N486</f>
        <v>96</v>
      </c>
      <c r="W486" s="538">
        <f>J486*N486</f>
        <v>48</v>
      </c>
      <c r="X486" s="538">
        <f>K486*N486</f>
        <v>0</v>
      </c>
      <c r="Y486" s="538"/>
    </row>
    <row r="487" spans="1:25">
      <c r="A487" s="430">
        <f>IF(B487&lt;&gt;"",SUBTOTAL(103,$B$7:$B487),"")</f>
        <v>479</v>
      </c>
      <c r="B487" s="538">
        <v>27</v>
      </c>
      <c r="C487" s="498" t="s">
        <v>856</v>
      </c>
      <c r="D487" s="499" t="s">
        <v>857</v>
      </c>
      <c r="E487" s="500">
        <v>3</v>
      </c>
      <c r="F487" s="522" t="s">
        <v>252</v>
      </c>
      <c r="G487" s="538" t="s">
        <v>460</v>
      </c>
      <c r="H487" s="499" t="s">
        <v>461</v>
      </c>
      <c r="I487" s="538"/>
      <c r="J487" s="538">
        <v>90</v>
      </c>
      <c r="K487" s="538"/>
      <c r="L487" s="538"/>
      <c r="M487" s="501">
        <f t="shared" si="120"/>
        <v>90</v>
      </c>
      <c r="N487" s="566">
        <v>3</v>
      </c>
      <c r="O487" s="501">
        <f t="shared" si="118"/>
        <v>270</v>
      </c>
      <c r="P487" s="569"/>
      <c r="Q487" s="523">
        <v>58</v>
      </c>
      <c r="R487" s="499" t="s">
        <v>263</v>
      </c>
      <c r="S487" s="574"/>
      <c r="T487" s="497"/>
      <c r="U487" s="409" t="s">
        <v>855</v>
      </c>
      <c r="V487" s="538">
        <f t="shared" ref="V487:V532" si="121">I487*N487</f>
        <v>0</v>
      </c>
      <c r="W487" s="538">
        <f t="shared" ref="W487:W532" si="122">J487*N487</f>
        <v>270</v>
      </c>
      <c r="X487" s="538">
        <f t="shared" ref="X487:X532" si="123">K487*N487</f>
        <v>0</v>
      </c>
      <c r="Y487" s="538"/>
    </row>
    <row r="488" spans="1:25">
      <c r="A488" s="430">
        <f>IF(B488&lt;&gt;"",SUBTOTAL(103,$B$7:$B488),"")</f>
        <v>480</v>
      </c>
      <c r="B488" s="538">
        <v>27</v>
      </c>
      <c r="C488" s="700" t="s">
        <v>858</v>
      </c>
      <c r="D488" s="499" t="s">
        <v>859</v>
      </c>
      <c r="E488" s="500">
        <v>3</v>
      </c>
      <c r="F488" s="522" t="s">
        <v>252</v>
      </c>
      <c r="G488" s="538" t="s">
        <v>460</v>
      </c>
      <c r="H488" s="499" t="s">
        <v>461</v>
      </c>
      <c r="I488" s="538"/>
      <c r="J488" s="538">
        <v>90</v>
      </c>
      <c r="K488" s="538"/>
      <c r="L488" s="538"/>
      <c r="M488" s="501">
        <f t="shared" si="120"/>
        <v>90</v>
      </c>
      <c r="N488" s="566">
        <v>1</v>
      </c>
      <c r="O488" s="501">
        <f t="shared" si="118"/>
        <v>90</v>
      </c>
      <c r="P488" s="569"/>
      <c r="Q488" s="523">
        <v>58</v>
      </c>
      <c r="R488" s="499" t="s">
        <v>263</v>
      </c>
      <c r="S488" s="574"/>
      <c r="T488" s="497"/>
      <c r="U488" s="409" t="s">
        <v>855</v>
      </c>
      <c r="V488" s="538">
        <f t="shared" si="121"/>
        <v>0</v>
      </c>
      <c r="W488" s="538">
        <f t="shared" si="122"/>
        <v>90</v>
      </c>
      <c r="X488" s="538">
        <f t="shared" si="123"/>
        <v>0</v>
      </c>
      <c r="Y488" s="538"/>
    </row>
    <row r="489" spans="1:25">
      <c r="A489" s="430">
        <f>IF(B489&lt;&gt;"",SUBTOTAL(103,$B$7:$B489),"")</f>
        <v>481</v>
      </c>
      <c r="B489" s="538">
        <v>27</v>
      </c>
      <c r="C489" s="509" t="s">
        <v>860</v>
      </c>
      <c r="D489" s="527" t="s">
        <v>861</v>
      </c>
      <c r="E489" s="511">
        <v>2</v>
      </c>
      <c r="F489" s="511" t="s">
        <v>240</v>
      </c>
      <c r="G489" s="538" t="s">
        <v>241</v>
      </c>
      <c r="H489" s="511" t="s">
        <v>242</v>
      </c>
      <c r="I489" s="538">
        <v>24</v>
      </c>
      <c r="J489" s="538">
        <v>12</v>
      </c>
      <c r="K489" s="538"/>
      <c r="L489" s="538"/>
      <c r="M489" s="501">
        <f t="shared" si="120"/>
        <v>36</v>
      </c>
      <c r="N489" s="566">
        <v>5</v>
      </c>
      <c r="O489" s="501">
        <f t="shared" si="118"/>
        <v>180</v>
      </c>
      <c r="P489" s="569"/>
      <c r="Q489" s="523">
        <v>59</v>
      </c>
      <c r="R489" s="523" t="s">
        <v>243</v>
      </c>
      <c r="S489" s="574"/>
      <c r="T489" s="497"/>
      <c r="U489" s="409" t="s">
        <v>855</v>
      </c>
      <c r="V489" s="538">
        <f t="shared" si="121"/>
        <v>120</v>
      </c>
      <c r="W489" s="538">
        <f t="shared" si="122"/>
        <v>60</v>
      </c>
      <c r="X489" s="538">
        <f t="shared" si="123"/>
        <v>0</v>
      </c>
      <c r="Y489" s="538"/>
    </row>
    <row r="490" spans="1:25">
      <c r="A490" s="430">
        <f>IF(B490&lt;&gt;"",SUBTOTAL(103,$B$7:$B490),"")</f>
        <v>482</v>
      </c>
      <c r="B490" s="538">
        <v>27</v>
      </c>
      <c r="C490" s="509" t="s">
        <v>860</v>
      </c>
      <c r="D490" s="527" t="s">
        <v>861</v>
      </c>
      <c r="E490" s="511">
        <v>2</v>
      </c>
      <c r="F490" s="486" t="s">
        <v>240</v>
      </c>
      <c r="G490" s="538" t="s">
        <v>241</v>
      </c>
      <c r="H490" s="511" t="s">
        <v>242</v>
      </c>
      <c r="I490" s="538">
        <v>24</v>
      </c>
      <c r="J490" s="538">
        <v>12</v>
      </c>
      <c r="K490" s="538">
        <v>5</v>
      </c>
      <c r="L490" s="538"/>
      <c r="M490" s="501">
        <f t="shared" si="120"/>
        <v>41</v>
      </c>
      <c r="N490" s="566">
        <v>2</v>
      </c>
      <c r="O490" s="501">
        <f t="shared" si="118"/>
        <v>82</v>
      </c>
      <c r="P490" s="569"/>
      <c r="Q490" s="523">
        <v>59</v>
      </c>
      <c r="R490" s="486" t="s">
        <v>259</v>
      </c>
      <c r="S490" s="574" t="s">
        <v>862</v>
      </c>
      <c r="T490" s="497"/>
      <c r="U490" s="409" t="s">
        <v>855</v>
      </c>
      <c r="V490" s="538">
        <f t="shared" si="121"/>
        <v>48</v>
      </c>
      <c r="W490" s="538">
        <f t="shared" si="122"/>
        <v>24</v>
      </c>
      <c r="X490" s="538">
        <f t="shared" si="123"/>
        <v>10</v>
      </c>
      <c r="Y490" s="538"/>
    </row>
    <row r="491" spans="1:25">
      <c r="A491" s="430">
        <f>IF(B491&lt;&gt;"",SUBTOTAL(103,$B$7:$B491),"")</f>
        <v>483</v>
      </c>
      <c r="B491" s="538">
        <v>27</v>
      </c>
      <c r="C491" s="610" t="s">
        <v>860</v>
      </c>
      <c r="D491" s="527" t="s">
        <v>861</v>
      </c>
      <c r="E491" s="511">
        <v>2</v>
      </c>
      <c r="F491" s="486" t="s">
        <v>240</v>
      </c>
      <c r="G491" s="538" t="s">
        <v>241</v>
      </c>
      <c r="H491" s="511" t="s">
        <v>242</v>
      </c>
      <c r="I491" s="538">
        <v>24</v>
      </c>
      <c r="J491" s="538">
        <v>12</v>
      </c>
      <c r="K491" s="538"/>
      <c r="L491" s="538"/>
      <c r="M491" s="501">
        <f t="shared" si="120"/>
        <v>36</v>
      </c>
      <c r="N491" s="566">
        <v>3</v>
      </c>
      <c r="O491" s="501">
        <f t="shared" si="118"/>
        <v>108</v>
      </c>
      <c r="P491" s="569"/>
      <c r="Q491" s="523">
        <v>59</v>
      </c>
      <c r="R491" s="486" t="s">
        <v>313</v>
      </c>
      <c r="S491" s="574" t="s">
        <v>256</v>
      </c>
      <c r="T491" s="497"/>
      <c r="U491" s="409" t="s">
        <v>855</v>
      </c>
      <c r="V491" s="538">
        <f t="shared" si="121"/>
        <v>72</v>
      </c>
      <c r="W491" s="538">
        <f t="shared" si="122"/>
        <v>36</v>
      </c>
      <c r="X491" s="538">
        <f t="shared" si="123"/>
        <v>0</v>
      </c>
      <c r="Y491" s="538"/>
    </row>
    <row r="492" ht="16.5" spans="1:25">
      <c r="A492" s="430">
        <f>IF(B492&lt;&gt;"",SUBTOTAL(103,$B$7:$B492),"")</f>
        <v>484</v>
      </c>
      <c r="B492" s="538">
        <v>27</v>
      </c>
      <c r="C492" s="603" t="s">
        <v>863</v>
      </c>
      <c r="D492" s="519" t="s">
        <v>864</v>
      </c>
      <c r="E492" s="511">
        <v>2</v>
      </c>
      <c r="F492" s="486" t="s">
        <v>240</v>
      </c>
      <c r="G492" s="538" t="s">
        <v>241</v>
      </c>
      <c r="H492" s="511" t="s">
        <v>242</v>
      </c>
      <c r="I492" s="538">
        <v>24</v>
      </c>
      <c r="J492" s="538">
        <v>12</v>
      </c>
      <c r="K492" s="538"/>
      <c r="L492" s="538"/>
      <c r="M492" s="501">
        <f t="shared" si="120"/>
        <v>36</v>
      </c>
      <c r="N492" s="566">
        <v>2</v>
      </c>
      <c r="O492" s="501">
        <f t="shared" si="118"/>
        <v>72</v>
      </c>
      <c r="P492" s="569"/>
      <c r="Q492" s="523">
        <v>59</v>
      </c>
      <c r="R492" s="486" t="s">
        <v>402</v>
      </c>
      <c r="S492" s="574"/>
      <c r="T492" s="497"/>
      <c r="U492" s="409" t="s">
        <v>855</v>
      </c>
      <c r="V492" s="538">
        <f t="shared" si="121"/>
        <v>48</v>
      </c>
      <c r="W492" s="538">
        <f t="shared" si="122"/>
        <v>24</v>
      </c>
      <c r="X492" s="538">
        <f t="shared" si="123"/>
        <v>0</v>
      </c>
      <c r="Y492" s="538"/>
    </row>
    <row r="493" spans="1:25">
      <c r="A493" s="430">
        <f>IF(B493&lt;&gt;"",SUBTOTAL(103,$B$7:$B493),"")</f>
        <v>485</v>
      </c>
      <c r="B493" s="538">
        <v>27</v>
      </c>
      <c r="C493" s="610" t="s">
        <v>860</v>
      </c>
      <c r="D493" s="527" t="s">
        <v>861</v>
      </c>
      <c r="E493" s="527">
        <v>2</v>
      </c>
      <c r="F493" s="499" t="s">
        <v>240</v>
      </c>
      <c r="G493" s="538" t="s">
        <v>241</v>
      </c>
      <c r="H493" s="527" t="s">
        <v>242</v>
      </c>
      <c r="I493" s="538">
        <v>24</v>
      </c>
      <c r="J493" s="538">
        <v>12</v>
      </c>
      <c r="K493" s="538"/>
      <c r="L493" s="538"/>
      <c r="M493" s="501">
        <f t="shared" si="120"/>
        <v>36</v>
      </c>
      <c r="N493" s="566">
        <v>3</v>
      </c>
      <c r="O493" s="501">
        <f t="shared" si="118"/>
        <v>108</v>
      </c>
      <c r="P493" s="569"/>
      <c r="Q493" s="523">
        <v>59</v>
      </c>
      <c r="R493" s="486" t="s">
        <v>497</v>
      </c>
      <c r="S493" s="566" t="s">
        <v>506</v>
      </c>
      <c r="T493" s="497"/>
      <c r="U493" s="409" t="s">
        <v>855</v>
      </c>
      <c r="V493" s="538">
        <f t="shared" si="121"/>
        <v>72</v>
      </c>
      <c r="W493" s="538">
        <f t="shared" si="122"/>
        <v>36</v>
      </c>
      <c r="X493" s="538">
        <f t="shared" si="123"/>
        <v>0</v>
      </c>
      <c r="Y493" s="538"/>
    </row>
    <row r="494" spans="1:25">
      <c r="A494" s="430">
        <f>IF(B494&lt;&gt;"",SUBTOTAL(103,$B$7:$B494),"")</f>
        <v>486</v>
      </c>
      <c r="B494" s="538">
        <v>27</v>
      </c>
      <c r="C494" s="610" t="s">
        <v>860</v>
      </c>
      <c r="D494" s="527" t="s">
        <v>861</v>
      </c>
      <c r="E494" s="511">
        <v>2</v>
      </c>
      <c r="F494" s="499" t="s">
        <v>240</v>
      </c>
      <c r="G494" s="538" t="s">
        <v>241</v>
      </c>
      <c r="H494" s="511" t="s">
        <v>242</v>
      </c>
      <c r="I494" s="538">
        <v>24</v>
      </c>
      <c r="J494" s="538">
        <v>12</v>
      </c>
      <c r="K494" s="538"/>
      <c r="L494" s="538"/>
      <c r="M494" s="501">
        <f t="shared" si="120"/>
        <v>36</v>
      </c>
      <c r="N494" s="566">
        <v>2</v>
      </c>
      <c r="O494" s="501">
        <f t="shared" si="118"/>
        <v>72</v>
      </c>
      <c r="P494" s="569"/>
      <c r="Q494" s="523">
        <v>59</v>
      </c>
      <c r="R494" s="486" t="s">
        <v>484</v>
      </c>
      <c r="S494" s="574" t="s">
        <v>536</v>
      </c>
      <c r="T494" s="497"/>
      <c r="U494" s="409" t="s">
        <v>855</v>
      </c>
      <c r="V494" s="538">
        <f t="shared" si="121"/>
        <v>48</v>
      </c>
      <c r="W494" s="538">
        <f t="shared" si="122"/>
        <v>24</v>
      </c>
      <c r="X494" s="538">
        <f t="shared" si="123"/>
        <v>0</v>
      </c>
      <c r="Y494" s="538"/>
    </row>
    <row r="495" spans="1:25">
      <c r="A495" s="430">
        <f>IF(B495&lt;&gt;"",SUBTOTAL(103,$B$7:$B495),"")</f>
        <v>487</v>
      </c>
      <c r="B495" s="538">
        <v>27</v>
      </c>
      <c r="C495" s="610" t="s">
        <v>860</v>
      </c>
      <c r="D495" s="527" t="s">
        <v>861</v>
      </c>
      <c r="E495" s="527">
        <v>2</v>
      </c>
      <c r="F495" s="499" t="s">
        <v>240</v>
      </c>
      <c r="G495" s="538" t="s">
        <v>241</v>
      </c>
      <c r="H495" s="486" t="s">
        <v>242</v>
      </c>
      <c r="I495" s="538">
        <v>24</v>
      </c>
      <c r="J495" s="538">
        <v>12</v>
      </c>
      <c r="K495" s="538"/>
      <c r="L495" s="538"/>
      <c r="M495" s="501">
        <f t="shared" si="120"/>
        <v>36</v>
      </c>
      <c r="N495" s="566">
        <v>2</v>
      </c>
      <c r="O495" s="501">
        <f t="shared" si="118"/>
        <v>72</v>
      </c>
      <c r="P495" s="569"/>
      <c r="Q495" s="523">
        <v>59</v>
      </c>
      <c r="R495" s="486" t="s">
        <v>453</v>
      </c>
      <c r="S495" s="574"/>
      <c r="T495" s="497"/>
      <c r="U495" s="409" t="s">
        <v>855</v>
      </c>
      <c r="V495" s="538">
        <f t="shared" si="121"/>
        <v>48</v>
      </c>
      <c r="W495" s="538">
        <f t="shared" si="122"/>
        <v>24</v>
      </c>
      <c r="X495" s="538">
        <f t="shared" si="123"/>
        <v>0</v>
      </c>
      <c r="Y495" s="538"/>
    </row>
    <row r="496" spans="1:25">
      <c r="A496" s="430">
        <f>IF(B496&lt;&gt;"",SUBTOTAL(103,$B$7:$B496),"")</f>
        <v>488</v>
      </c>
      <c r="B496" s="538">
        <v>27</v>
      </c>
      <c r="C496" s="610" t="s">
        <v>860</v>
      </c>
      <c r="D496" s="527" t="s">
        <v>861</v>
      </c>
      <c r="E496" s="633">
        <v>2</v>
      </c>
      <c r="F496" s="499" t="s">
        <v>240</v>
      </c>
      <c r="G496" s="538" t="s">
        <v>241</v>
      </c>
      <c r="H496" s="701" t="s">
        <v>242</v>
      </c>
      <c r="I496" s="538">
        <v>24</v>
      </c>
      <c r="J496" s="538">
        <v>12</v>
      </c>
      <c r="K496" s="538"/>
      <c r="L496" s="538"/>
      <c r="M496" s="501">
        <f t="shared" si="120"/>
        <v>36</v>
      </c>
      <c r="N496" s="566">
        <v>3</v>
      </c>
      <c r="O496" s="501">
        <f t="shared" si="118"/>
        <v>108</v>
      </c>
      <c r="P496" s="569"/>
      <c r="Q496" s="523">
        <v>59</v>
      </c>
      <c r="R496" s="486" t="s">
        <v>273</v>
      </c>
      <c r="S496" s="574"/>
      <c r="T496" s="497"/>
      <c r="U496" s="409" t="s">
        <v>855</v>
      </c>
      <c r="V496" s="538">
        <f t="shared" si="121"/>
        <v>72</v>
      </c>
      <c r="W496" s="538">
        <f t="shared" si="122"/>
        <v>36</v>
      </c>
      <c r="X496" s="538">
        <f t="shared" si="123"/>
        <v>0</v>
      </c>
      <c r="Y496" s="538"/>
    </row>
    <row r="497" spans="1:25">
      <c r="A497" s="430">
        <f>IF(B497&lt;&gt;"",SUBTOTAL(103,$B$7:$B497),"")</f>
        <v>489</v>
      </c>
      <c r="B497" s="538">
        <v>27</v>
      </c>
      <c r="C497" s="610" t="s">
        <v>860</v>
      </c>
      <c r="D497" s="527" t="s">
        <v>861</v>
      </c>
      <c r="E497" s="511">
        <v>2</v>
      </c>
      <c r="F497" s="499" t="s">
        <v>240</v>
      </c>
      <c r="G497" s="538" t="s">
        <v>241</v>
      </c>
      <c r="H497" s="641" t="s">
        <v>242</v>
      </c>
      <c r="I497" s="538">
        <v>24</v>
      </c>
      <c r="J497" s="538">
        <v>12</v>
      </c>
      <c r="K497" s="538"/>
      <c r="L497" s="538"/>
      <c r="M497" s="501">
        <f t="shared" si="120"/>
        <v>36</v>
      </c>
      <c r="N497" s="566">
        <v>2</v>
      </c>
      <c r="O497" s="501">
        <f t="shared" si="118"/>
        <v>72</v>
      </c>
      <c r="P497" s="569"/>
      <c r="Q497" s="523">
        <v>59</v>
      </c>
      <c r="R497" s="486" t="s">
        <v>424</v>
      </c>
      <c r="S497" s="574"/>
      <c r="T497" s="497"/>
      <c r="U497" s="409" t="s">
        <v>855</v>
      </c>
      <c r="V497" s="538">
        <f t="shared" si="121"/>
        <v>48</v>
      </c>
      <c r="W497" s="538">
        <f t="shared" si="122"/>
        <v>24</v>
      </c>
      <c r="X497" s="538">
        <f t="shared" si="123"/>
        <v>0</v>
      </c>
      <c r="Y497" s="538"/>
    </row>
    <row r="498" spans="1:25">
      <c r="A498" s="430">
        <f>IF(B498&lt;&gt;"",SUBTOTAL(103,$B$7:$B498),"")</f>
        <v>490</v>
      </c>
      <c r="B498" s="538">
        <v>27</v>
      </c>
      <c r="C498" s="590" t="s">
        <v>863</v>
      </c>
      <c r="D498" s="519" t="s">
        <v>864</v>
      </c>
      <c r="E498" s="594">
        <v>2</v>
      </c>
      <c r="F498" s="499" t="s">
        <v>240</v>
      </c>
      <c r="G498" s="538" t="s">
        <v>241</v>
      </c>
      <c r="H498" s="594" t="s">
        <v>242</v>
      </c>
      <c r="I498" s="538">
        <v>24</v>
      </c>
      <c r="J498" s="538">
        <v>12</v>
      </c>
      <c r="K498" s="538"/>
      <c r="L498" s="538"/>
      <c r="M498" s="501">
        <f t="shared" si="120"/>
        <v>36</v>
      </c>
      <c r="N498" s="566">
        <v>6</v>
      </c>
      <c r="O498" s="501">
        <f t="shared" si="118"/>
        <v>216</v>
      </c>
      <c r="P498" s="569"/>
      <c r="Q498" s="523">
        <v>59</v>
      </c>
      <c r="R498" s="486" t="s">
        <v>472</v>
      </c>
      <c r="S498" s="574"/>
      <c r="T498" s="497"/>
      <c r="U498" s="409" t="s">
        <v>855</v>
      </c>
      <c r="V498" s="538">
        <f t="shared" si="121"/>
        <v>144</v>
      </c>
      <c r="W498" s="538">
        <f t="shared" si="122"/>
        <v>72</v>
      </c>
      <c r="X498" s="538">
        <f t="shared" si="123"/>
        <v>0</v>
      </c>
      <c r="Y498" s="538"/>
    </row>
    <row r="499" spans="1:25">
      <c r="A499" s="430">
        <f>IF(B499&lt;&gt;"",SUBTOTAL(103,$B$7:$B499),"")</f>
        <v>491</v>
      </c>
      <c r="B499" s="538">
        <v>27</v>
      </c>
      <c r="C499" s="590" t="s">
        <v>863</v>
      </c>
      <c r="D499" s="519" t="s">
        <v>864</v>
      </c>
      <c r="E499" s="511">
        <v>2</v>
      </c>
      <c r="F499" s="499" t="s">
        <v>240</v>
      </c>
      <c r="G499" s="538" t="s">
        <v>241</v>
      </c>
      <c r="H499" s="511" t="s">
        <v>242</v>
      </c>
      <c r="I499" s="538">
        <v>24</v>
      </c>
      <c r="J499" s="538">
        <v>12</v>
      </c>
      <c r="K499" s="538"/>
      <c r="L499" s="538"/>
      <c r="M499" s="501">
        <f t="shared" si="120"/>
        <v>36</v>
      </c>
      <c r="N499" s="566">
        <v>4</v>
      </c>
      <c r="O499" s="501">
        <f t="shared" si="118"/>
        <v>144</v>
      </c>
      <c r="P499" s="569"/>
      <c r="Q499" s="523">
        <v>59</v>
      </c>
      <c r="R499" s="486" t="s">
        <v>584</v>
      </c>
      <c r="S499" s="566"/>
      <c r="T499" s="497"/>
      <c r="U499" s="409" t="s">
        <v>855</v>
      </c>
      <c r="V499" s="538">
        <f t="shared" si="121"/>
        <v>96</v>
      </c>
      <c r="W499" s="538">
        <f t="shared" si="122"/>
        <v>48</v>
      </c>
      <c r="X499" s="538">
        <f t="shared" si="123"/>
        <v>0</v>
      </c>
      <c r="Y499" s="538"/>
    </row>
    <row r="500" spans="1:25">
      <c r="A500" s="430">
        <f>IF(B500&lt;&gt;"",SUBTOTAL(103,$B$7:$B500),"")</f>
        <v>492</v>
      </c>
      <c r="B500" s="538">
        <v>27</v>
      </c>
      <c r="C500" s="610" t="s">
        <v>860</v>
      </c>
      <c r="D500" s="527" t="s">
        <v>861</v>
      </c>
      <c r="E500" s="511">
        <v>2</v>
      </c>
      <c r="F500" s="499" t="s">
        <v>240</v>
      </c>
      <c r="G500" s="538" t="s">
        <v>241</v>
      </c>
      <c r="H500" s="511" t="s">
        <v>242</v>
      </c>
      <c r="I500" s="538">
        <v>24</v>
      </c>
      <c r="J500" s="538">
        <v>12</v>
      </c>
      <c r="K500" s="538"/>
      <c r="L500" s="538"/>
      <c r="M500" s="501">
        <f t="shared" si="120"/>
        <v>36</v>
      </c>
      <c r="N500" s="566">
        <v>4</v>
      </c>
      <c r="O500" s="501">
        <f t="shared" si="118"/>
        <v>144</v>
      </c>
      <c r="P500" s="569"/>
      <c r="Q500" s="523">
        <v>59</v>
      </c>
      <c r="R500" s="486" t="s">
        <v>399</v>
      </c>
      <c r="S500" s="574"/>
      <c r="T500" s="497"/>
      <c r="U500" s="409" t="s">
        <v>855</v>
      </c>
      <c r="V500" s="538">
        <f t="shared" si="121"/>
        <v>96</v>
      </c>
      <c r="W500" s="538">
        <f t="shared" si="122"/>
        <v>48</v>
      </c>
      <c r="X500" s="538">
        <f t="shared" si="123"/>
        <v>0</v>
      </c>
      <c r="Y500" s="538"/>
    </row>
    <row r="501" spans="1:25">
      <c r="A501" s="430">
        <f>IF(B501&lt;&gt;"",SUBTOTAL(103,$B$7:$B501),"")</f>
        <v>493</v>
      </c>
      <c r="B501" s="538">
        <v>27</v>
      </c>
      <c r="C501" s="590" t="s">
        <v>863</v>
      </c>
      <c r="D501" s="519" t="s">
        <v>864</v>
      </c>
      <c r="E501" s="511">
        <v>2</v>
      </c>
      <c r="F501" s="499" t="s">
        <v>240</v>
      </c>
      <c r="G501" s="538" t="s">
        <v>241</v>
      </c>
      <c r="H501" s="511" t="s">
        <v>242</v>
      </c>
      <c r="I501" s="538">
        <v>24</v>
      </c>
      <c r="J501" s="538">
        <v>12</v>
      </c>
      <c r="K501" s="538"/>
      <c r="L501" s="538"/>
      <c r="M501" s="501">
        <f t="shared" si="120"/>
        <v>36</v>
      </c>
      <c r="N501" s="566">
        <v>2</v>
      </c>
      <c r="O501" s="501">
        <f t="shared" si="118"/>
        <v>72</v>
      </c>
      <c r="P501" s="569"/>
      <c r="Q501" s="523">
        <v>59</v>
      </c>
      <c r="R501" s="486" t="s">
        <v>464</v>
      </c>
      <c r="S501" s="574" t="s">
        <v>865</v>
      </c>
      <c r="T501" s="497"/>
      <c r="U501" s="409" t="s">
        <v>855</v>
      </c>
      <c r="V501" s="538">
        <f t="shared" si="121"/>
        <v>48</v>
      </c>
      <c r="W501" s="538">
        <f t="shared" si="122"/>
        <v>24</v>
      </c>
      <c r="X501" s="538">
        <f t="shared" si="123"/>
        <v>0</v>
      </c>
      <c r="Y501" s="538"/>
    </row>
    <row r="502" spans="1:25">
      <c r="A502" s="430">
        <f>IF(B502&lt;&gt;"",SUBTOTAL(103,$B$7:$B502),"")</f>
        <v>494</v>
      </c>
      <c r="B502" s="538">
        <v>27</v>
      </c>
      <c r="C502" s="590" t="s">
        <v>863</v>
      </c>
      <c r="D502" s="519" t="s">
        <v>864</v>
      </c>
      <c r="E502" s="511">
        <v>2</v>
      </c>
      <c r="F502" s="499" t="s">
        <v>240</v>
      </c>
      <c r="G502" s="538" t="s">
        <v>241</v>
      </c>
      <c r="H502" s="641" t="s">
        <v>242</v>
      </c>
      <c r="I502" s="538">
        <v>24</v>
      </c>
      <c r="J502" s="538">
        <v>12</v>
      </c>
      <c r="K502" s="538"/>
      <c r="L502" s="538"/>
      <c r="M502" s="501">
        <f t="shared" si="120"/>
        <v>36</v>
      </c>
      <c r="N502" s="566">
        <v>6</v>
      </c>
      <c r="O502" s="501">
        <f t="shared" si="118"/>
        <v>216</v>
      </c>
      <c r="P502" s="569"/>
      <c r="Q502" s="523">
        <v>59</v>
      </c>
      <c r="R502" s="486" t="s">
        <v>279</v>
      </c>
      <c r="S502" s="574"/>
      <c r="T502" s="497"/>
      <c r="U502" s="409" t="s">
        <v>855</v>
      </c>
      <c r="V502" s="538">
        <f t="shared" si="121"/>
        <v>144</v>
      </c>
      <c r="W502" s="538">
        <f t="shared" si="122"/>
        <v>72</v>
      </c>
      <c r="X502" s="538">
        <f t="shared" si="123"/>
        <v>0</v>
      </c>
      <c r="Y502" s="538"/>
    </row>
    <row r="503" spans="1:25">
      <c r="A503" s="430">
        <f>IF(B503&lt;&gt;"",SUBTOTAL(103,$B$7:$B503),"")</f>
        <v>495</v>
      </c>
      <c r="B503" s="538">
        <v>27</v>
      </c>
      <c r="C503" s="590" t="s">
        <v>863</v>
      </c>
      <c r="D503" s="519" t="s">
        <v>864</v>
      </c>
      <c r="E503" s="649">
        <v>2</v>
      </c>
      <c r="F503" s="499" t="s">
        <v>240</v>
      </c>
      <c r="G503" s="538" t="s">
        <v>241</v>
      </c>
      <c r="H503" s="649" t="s">
        <v>242</v>
      </c>
      <c r="I503" s="538">
        <v>24</v>
      </c>
      <c r="J503" s="538">
        <v>12</v>
      </c>
      <c r="K503" s="538"/>
      <c r="L503" s="538"/>
      <c r="M503" s="501">
        <f t="shared" si="120"/>
        <v>36</v>
      </c>
      <c r="N503" s="566">
        <v>2</v>
      </c>
      <c r="O503" s="501">
        <f t="shared" si="118"/>
        <v>72</v>
      </c>
      <c r="P503" s="569"/>
      <c r="Q503" s="523">
        <v>59</v>
      </c>
      <c r="R503" s="486" t="s">
        <v>627</v>
      </c>
      <c r="S503" s="574" t="s">
        <v>739</v>
      </c>
      <c r="T503" s="497"/>
      <c r="U503" s="409" t="s">
        <v>855</v>
      </c>
      <c r="V503" s="538">
        <f t="shared" si="121"/>
        <v>48</v>
      </c>
      <c r="W503" s="538">
        <f t="shared" si="122"/>
        <v>24</v>
      </c>
      <c r="X503" s="538">
        <f t="shared" si="123"/>
        <v>0</v>
      </c>
      <c r="Y503" s="538"/>
    </row>
    <row r="504" spans="1:25">
      <c r="A504" s="430">
        <f>IF(B504&lt;&gt;"",SUBTOTAL(103,$B$7:$B504),"")</f>
        <v>496</v>
      </c>
      <c r="B504" s="538">
        <v>27</v>
      </c>
      <c r="C504" s="548" t="s">
        <v>866</v>
      </c>
      <c r="D504" s="643" t="s">
        <v>867</v>
      </c>
      <c r="E504" s="513">
        <v>3</v>
      </c>
      <c r="F504" s="499" t="s">
        <v>240</v>
      </c>
      <c r="G504" s="538" t="s">
        <v>868</v>
      </c>
      <c r="H504" s="514" t="s">
        <v>869</v>
      </c>
      <c r="I504" s="538"/>
      <c r="J504" s="538">
        <v>80</v>
      </c>
      <c r="K504" s="538">
        <v>5</v>
      </c>
      <c r="L504" s="538"/>
      <c r="M504" s="501">
        <f t="shared" si="120"/>
        <v>85</v>
      </c>
      <c r="N504" s="566">
        <v>5</v>
      </c>
      <c r="O504" s="501">
        <f t="shared" si="118"/>
        <v>425</v>
      </c>
      <c r="P504" s="569"/>
      <c r="Q504" s="523">
        <v>59</v>
      </c>
      <c r="R504" s="575" t="s">
        <v>263</v>
      </c>
      <c r="S504" s="574"/>
      <c r="T504" s="497"/>
      <c r="U504" s="409" t="s">
        <v>855</v>
      </c>
      <c r="V504" s="538">
        <f t="shared" si="121"/>
        <v>0</v>
      </c>
      <c r="W504" s="538">
        <f t="shared" si="122"/>
        <v>400</v>
      </c>
      <c r="X504" s="538">
        <f t="shared" si="123"/>
        <v>25</v>
      </c>
      <c r="Y504" s="538"/>
    </row>
    <row r="505" spans="1:25">
      <c r="A505" s="430">
        <f>IF(B505&lt;&gt;"",SUBTOTAL(103,$B$7:$B505),"")</f>
        <v>497</v>
      </c>
      <c r="B505" s="538">
        <v>27</v>
      </c>
      <c r="C505" s="548" t="s">
        <v>870</v>
      </c>
      <c r="D505" s="702" t="s">
        <v>871</v>
      </c>
      <c r="E505" s="513">
        <v>3</v>
      </c>
      <c r="F505" s="499" t="s">
        <v>240</v>
      </c>
      <c r="G505" s="538" t="s">
        <v>460</v>
      </c>
      <c r="H505" s="514" t="s">
        <v>461</v>
      </c>
      <c r="I505" s="538"/>
      <c r="J505" s="538">
        <v>90</v>
      </c>
      <c r="K505" s="538"/>
      <c r="L505" s="538"/>
      <c r="M505" s="501">
        <f t="shared" si="120"/>
        <v>90</v>
      </c>
      <c r="N505" s="566">
        <v>1</v>
      </c>
      <c r="O505" s="501">
        <f t="shared" si="118"/>
        <v>90</v>
      </c>
      <c r="P505" s="569"/>
      <c r="Q505" s="523">
        <v>59</v>
      </c>
      <c r="R505" s="575" t="s">
        <v>263</v>
      </c>
      <c r="S505" s="574"/>
      <c r="T505" s="497"/>
      <c r="U505" s="409" t="s">
        <v>855</v>
      </c>
      <c r="V505" s="538">
        <f t="shared" si="121"/>
        <v>0</v>
      </c>
      <c r="W505" s="538">
        <f t="shared" si="122"/>
        <v>90</v>
      </c>
      <c r="X505" s="538">
        <f t="shared" si="123"/>
        <v>0</v>
      </c>
      <c r="Y505" s="538"/>
    </row>
    <row r="506" spans="1:25">
      <c r="A506" s="430">
        <f>IF(B506&lt;&gt;"",SUBTOTAL(103,$B$7:$B506),"")</f>
        <v>498</v>
      </c>
      <c r="B506" s="538">
        <v>27</v>
      </c>
      <c r="C506" s="590" t="s">
        <v>863</v>
      </c>
      <c r="D506" s="519" t="s">
        <v>864</v>
      </c>
      <c r="E506" s="703">
        <v>2</v>
      </c>
      <c r="F506" s="499" t="s">
        <v>240</v>
      </c>
      <c r="G506" s="538" t="s">
        <v>241</v>
      </c>
      <c r="H506" s="703" t="s">
        <v>242</v>
      </c>
      <c r="I506" s="538">
        <v>24</v>
      </c>
      <c r="J506" s="538">
        <v>12</v>
      </c>
      <c r="K506" s="538"/>
      <c r="L506" s="538"/>
      <c r="M506" s="501">
        <f t="shared" si="120"/>
        <v>36</v>
      </c>
      <c r="N506" s="566">
        <v>2</v>
      </c>
      <c r="O506" s="501">
        <f t="shared" si="118"/>
        <v>72</v>
      </c>
      <c r="P506" s="569"/>
      <c r="Q506" s="523">
        <v>59</v>
      </c>
      <c r="R506" s="486" t="s">
        <v>644</v>
      </c>
      <c r="S506" s="574" t="s">
        <v>327</v>
      </c>
      <c r="T506" s="497"/>
      <c r="U506" s="409" t="s">
        <v>855</v>
      </c>
      <c r="V506" s="538">
        <f t="shared" si="121"/>
        <v>48</v>
      </c>
      <c r="W506" s="538">
        <f t="shared" si="122"/>
        <v>24</v>
      </c>
      <c r="X506" s="538">
        <f t="shared" si="123"/>
        <v>0</v>
      </c>
      <c r="Y506" s="538"/>
    </row>
    <row r="507" ht="16.5" spans="1:25">
      <c r="A507" s="430">
        <f>IF(B507&lt;&gt;"",SUBTOTAL(103,$B$7:$B507),"")</f>
        <v>499</v>
      </c>
      <c r="B507" s="538">
        <v>27</v>
      </c>
      <c r="C507" s="590" t="s">
        <v>863</v>
      </c>
      <c r="D507" s="519" t="s">
        <v>864</v>
      </c>
      <c r="E507" s="594">
        <v>2</v>
      </c>
      <c r="F507" s="499" t="s">
        <v>240</v>
      </c>
      <c r="G507" s="538" t="s">
        <v>241</v>
      </c>
      <c r="H507" s="660" t="s">
        <v>242</v>
      </c>
      <c r="I507" s="538">
        <v>24</v>
      </c>
      <c r="J507" s="538">
        <v>12</v>
      </c>
      <c r="K507" s="538"/>
      <c r="L507" s="538"/>
      <c r="M507" s="501">
        <f t="shared" si="120"/>
        <v>36</v>
      </c>
      <c r="N507" s="566">
        <v>2</v>
      </c>
      <c r="O507" s="501">
        <f t="shared" si="118"/>
        <v>72</v>
      </c>
      <c r="P507" s="569"/>
      <c r="Q507" s="523">
        <v>59</v>
      </c>
      <c r="R507" s="486" t="s">
        <v>295</v>
      </c>
      <c r="S507" s="574" t="s">
        <v>872</v>
      </c>
      <c r="T507" s="497"/>
      <c r="U507" s="409" t="s">
        <v>855</v>
      </c>
      <c r="V507" s="538">
        <f t="shared" si="121"/>
        <v>48</v>
      </c>
      <c r="W507" s="538">
        <f t="shared" si="122"/>
        <v>24</v>
      </c>
      <c r="X507" s="538">
        <f t="shared" si="123"/>
        <v>0</v>
      </c>
      <c r="Y507" s="538"/>
    </row>
    <row r="508" spans="1:25">
      <c r="A508" s="430">
        <f>IF(B508&lt;&gt;"",SUBTOTAL(103,$B$7:$B508),"")</f>
        <v>500</v>
      </c>
      <c r="B508" s="538">
        <v>27</v>
      </c>
      <c r="C508" s="590" t="s">
        <v>863</v>
      </c>
      <c r="D508" s="519" t="s">
        <v>864</v>
      </c>
      <c r="E508" s="511">
        <v>2</v>
      </c>
      <c r="F508" s="499" t="s">
        <v>240</v>
      </c>
      <c r="G508" s="538" t="s">
        <v>241</v>
      </c>
      <c r="H508" s="641" t="s">
        <v>242</v>
      </c>
      <c r="I508" s="538">
        <v>24</v>
      </c>
      <c r="J508" s="538">
        <v>12</v>
      </c>
      <c r="K508" s="538"/>
      <c r="L508" s="538"/>
      <c r="M508" s="501">
        <f t="shared" si="120"/>
        <v>36</v>
      </c>
      <c r="N508" s="566">
        <v>3</v>
      </c>
      <c r="O508" s="501">
        <f t="shared" si="118"/>
        <v>108</v>
      </c>
      <c r="P508" s="569"/>
      <c r="Q508" s="523">
        <v>59</v>
      </c>
      <c r="R508" s="486" t="s">
        <v>276</v>
      </c>
      <c r="S508" s="574" t="s">
        <v>373</v>
      </c>
      <c r="T508" s="497"/>
      <c r="U508" s="409" t="s">
        <v>855</v>
      </c>
      <c r="V508" s="538">
        <f t="shared" si="121"/>
        <v>72</v>
      </c>
      <c r="W508" s="538">
        <f t="shared" si="122"/>
        <v>36</v>
      </c>
      <c r="X508" s="538">
        <f t="shared" si="123"/>
        <v>0</v>
      </c>
      <c r="Y508" s="538"/>
    </row>
    <row r="509" spans="1:25">
      <c r="A509" s="430">
        <f>IF(B509&lt;&gt;"",SUBTOTAL(103,$B$7:$B509),"")</f>
        <v>501</v>
      </c>
      <c r="B509" s="538">
        <v>27</v>
      </c>
      <c r="C509" s="590" t="s">
        <v>863</v>
      </c>
      <c r="D509" s="519" t="s">
        <v>864</v>
      </c>
      <c r="E509" s="527">
        <v>2</v>
      </c>
      <c r="F509" s="499" t="s">
        <v>240</v>
      </c>
      <c r="G509" s="538" t="s">
        <v>241</v>
      </c>
      <c r="H509" s="644" t="s">
        <v>242</v>
      </c>
      <c r="I509" s="538">
        <v>24</v>
      </c>
      <c r="J509" s="538">
        <v>12</v>
      </c>
      <c r="K509" s="538"/>
      <c r="L509" s="538"/>
      <c r="M509" s="501">
        <f t="shared" si="120"/>
        <v>36</v>
      </c>
      <c r="N509" s="566">
        <v>2</v>
      </c>
      <c r="O509" s="501">
        <f t="shared" si="118"/>
        <v>72</v>
      </c>
      <c r="P509" s="569"/>
      <c r="Q509" s="523">
        <v>59</v>
      </c>
      <c r="R509" s="519" t="s">
        <v>254</v>
      </c>
      <c r="S509" s="574"/>
      <c r="T509" s="497"/>
      <c r="U509" s="409" t="s">
        <v>855</v>
      </c>
      <c r="V509" s="538">
        <f t="shared" si="121"/>
        <v>48</v>
      </c>
      <c r="W509" s="538">
        <f t="shared" si="122"/>
        <v>24</v>
      </c>
      <c r="X509" s="538">
        <f t="shared" si="123"/>
        <v>0</v>
      </c>
      <c r="Y509" s="538"/>
    </row>
    <row r="510" spans="1:25">
      <c r="A510" s="430">
        <f>IF(B510&lt;&gt;"",SUBTOTAL(103,$B$7:$B510),"")</f>
        <v>502</v>
      </c>
      <c r="B510" s="538">
        <v>27</v>
      </c>
      <c r="C510" s="590" t="s">
        <v>863</v>
      </c>
      <c r="D510" s="519" t="s">
        <v>864</v>
      </c>
      <c r="E510" s="511">
        <v>2</v>
      </c>
      <c r="F510" s="499" t="s">
        <v>240</v>
      </c>
      <c r="G510" s="538" t="s">
        <v>241</v>
      </c>
      <c r="H510" s="511" t="s">
        <v>242</v>
      </c>
      <c r="I510" s="538">
        <v>24</v>
      </c>
      <c r="J510" s="538">
        <v>12</v>
      </c>
      <c r="K510" s="538"/>
      <c r="L510" s="538"/>
      <c r="M510" s="501">
        <f t="shared" si="120"/>
        <v>36</v>
      </c>
      <c r="N510" s="566">
        <v>4</v>
      </c>
      <c r="O510" s="501">
        <f t="shared" si="118"/>
        <v>144</v>
      </c>
      <c r="P510" s="569"/>
      <c r="Q510" s="523">
        <v>59</v>
      </c>
      <c r="R510" s="486" t="s">
        <v>280</v>
      </c>
      <c r="S510" s="574" t="s">
        <v>873</v>
      </c>
      <c r="T510" s="497"/>
      <c r="U510" s="409" t="s">
        <v>855</v>
      </c>
      <c r="V510" s="538">
        <f t="shared" si="121"/>
        <v>96</v>
      </c>
      <c r="W510" s="538">
        <f t="shared" si="122"/>
        <v>48</v>
      </c>
      <c r="X510" s="538">
        <f t="shared" si="123"/>
        <v>0</v>
      </c>
      <c r="Y510" s="538"/>
    </row>
    <row r="511" spans="1:25">
      <c r="A511" s="430">
        <f>IF(B511&lt;&gt;"",SUBTOTAL(103,$B$7:$B511),"")</f>
        <v>503</v>
      </c>
      <c r="B511" s="538">
        <v>27</v>
      </c>
      <c r="C511" s="610" t="s">
        <v>860</v>
      </c>
      <c r="D511" s="527" t="s">
        <v>861</v>
      </c>
      <c r="E511" s="511">
        <v>2</v>
      </c>
      <c r="F511" s="499" t="s">
        <v>240</v>
      </c>
      <c r="G511" s="538" t="s">
        <v>241</v>
      </c>
      <c r="H511" s="511" t="s">
        <v>242</v>
      </c>
      <c r="I511" s="538">
        <v>24</v>
      </c>
      <c r="J511" s="538">
        <v>12</v>
      </c>
      <c r="K511" s="538"/>
      <c r="L511" s="538"/>
      <c r="M511" s="501">
        <f t="shared" si="120"/>
        <v>36</v>
      </c>
      <c r="N511" s="567">
        <v>3</v>
      </c>
      <c r="O511" s="501">
        <f t="shared" si="118"/>
        <v>108</v>
      </c>
      <c r="P511" s="569"/>
      <c r="Q511" s="523">
        <v>59</v>
      </c>
      <c r="R511" s="486" t="s">
        <v>183</v>
      </c>
      <c r="S511" s="577"/>
      <c r="T511" s="497"/>
      <c r="U511" s="409" t="s">
        <v>855</v>
      </c>
      <c r="V511" s="538">
        <f t="shared" si="121"/>
        <v>72</v>
      </c>
      <c r="W511" s="538">
        <f t="shared" si="122"/>
        <v>36</v>
      </c>
      <c r="X511" s="538">
        <f t="shared" si="123"/>
        <v>0</v>
      </c>
      <c r="Y511" s="538"/>
    </row>
    <row r="512" spans="1:25">
      <c r="A512" s="430">
        <f>IF(B512&lt;&gt;"",SUBTOTAL(103,$B$7:$B512),"")</f>
        <v>504</v>
      </c>
      <c r="B512" s="538">
        <v>27</v>
      </c>
      <c r="C512" s="610" t="s">
        <v>860</v>
      </c>
      <c r="D512" s="527" t="s">
        <v>861</v>
      </c>
      <c r="E512" s="511">
        <v>2</v>
      </c>
      <c r="F512" s="499" t="s">
        <v>240</v>
      </c>
      <c r="G512" s="538" t="s">
        <v>241</v>
      </c>
      <c r="H512" s="511" t="s">
        <v>242</v>
      </c>
      <c r="I512" s="538">
        <v>24</v>
      </c>
      <c r="J512" s="538">
        <v>12</v>
      </c>
      <c r="K512" s="538"/>
      <c r="L512" s="538"/>
      <c r="M512" s="501">
        <f t="shared" si="120"/>
        <v>36</v>
      </c>
      <c r="N512" s="566">
        <v>2</v>
      </c>
      <c r="O512" s="501">
        <f t="shared" si="118"/>
        <v>72</v>
      </c>
      <c r="P512" s="569"/>
      <c r="Q512" s="523">
        <v>59</v>
      </c>
      <c r="R512" s="645" t="s">
        <v>554</v>
      </c>
      <c r="S512" s="574"/>
      <c r="T512" s="497"/>
      <c r="U512" s="409" t="s">
        <v>855</v>
      </c>
      <c r="V512" s="538">
        <f t="shared" si="121"/>
        <v>48</v>
      </c>
      <c r="W512" s="538">
        <f t="shared" si="122"/>
        <v>24</v>
      </c>
      <c r="X512" s="538">
        <f t="shared" si="123"/>
        <v>0</v>
      </c>
      <c r="Y512" s="538"/>
    </row>
    <row r="513" spans="1:25">
      <c r="A513" s="430">
        <f>IF(B513&lt;&gt;"",SUBTOTAL(103,$B$7:$B513),"")</f>
        <v>505</v>
      </c>
      <c r="B513" s="538">
        <v>27</v>
      </c>
      <c r="C513" s="590" t="s">
        <v>863</v>
      </c>
      <c r="D513" s="519" t="s">
        <v>864</v>
      </c>
      <c r="E513" s="556">
        <v>2</v>
      </c>
      <c r="F513" s="557" t="s">
        <v>240</v>
      </c>
      <c r="G513" s="538" t="s">
        <v>241</v>
      </c>
      <c r="H513" s="706" t="s">
        <v>242</v>
      </c>
      <c r="I513" s="538">
        <v>24</v>
      </c>
      <c r="J513" s="538">
        <v>12</v>
      </c>
      <c r="K513" s="538"/>
      <c r="L513" s="538"/>
      <c r="M513" s="501">
        <f t="shared" si="120"/>
        <v>36</v>
      </c>
      <c r="N513" s="566">
        <v>1</v>
      </c>
      <c r="O513" s="501">
        <f t="shared" si="118"/>
        <v>36</v>
      </c>
      <c r="P513" s="569"/>
      <c r="Q513" s="523">
        <v>59</v>
      </c>
      <c r="R513" s="486" t="s">
        <v>344</v>
      </c>
      <c r="S513" s="574" t="s">
        <v>874</v>
      </c>
      <c r="T513" s="497"/>
      <c r="U513" s="409" t="s">
        <v>855</v>
      </c>
      <c r="V513" s="538">
        <f t="shared" si="121"/>
        <v>24</v>
      </c>
      <c r="W513" s="538">
        <f t="shared" si="122"/>
        <v>12</v>
      </c>
      <c r="X513" s="538">
        <f t="shared" si="123"/>
        <v>0</v>
      </c>
      <c r="Y513" s="538"/>
    </row>
    <row r="514" spans="1:25">
      <c r="A514" s="430">
        <f>IF(B514&lt;&gt;"",SUBTOTAL(103,$B$7:$B514),"")</f>
        <v>506</v>
      </c>
      <c r="B514" s="538">
        <v>27</v>
      </c>
      <c r="C514" s="590" t="s">
        <v>863</v>
      </c>
      <c r="D514" s="519" t="s">
        <v>864</v>
      </c>
      <c r="E514" s="556">
        <v>2</v>
      </c>
      <c r="F514" s="557" t="s">
        <v>240</v>
      </c>
      <c r="G514" s="538" t="s">
        <v>241</v>
      </c>
      <c r="H514" s="585" t="s">
        <v>242</v>
      </c>
      <c r="I514" s="538">
        <v>24</v>
      </c>
      <c r="J514" s="538">
        <v>12</v>
      </c>
      <c r="K514" s="538"/>
      <c r="L514" s="538"/>
      <c r="M514" s="501">
        <f t="shared" si="120"/>
        <v>36</v>
      </c>
      <c r="N514" s="566">
        <v>2</v>
      </c>
      <c r="O514" s="501">
        <f t="shared" si="118"/>
        <v>72</v>
      </c>
      <c r="P514" s="569"/>
      <c r="Q514" s="523">
        <v>59</v>
      </c>
      <c r="R514" s="486" t="s">
        <v>338</v>
      </c>
      <c r="S514" s="574" t="s">
        <v>875</v>
      </c>
      <c r="T514" s="497"/>
      <c r="U514" s="409" t="s">
        <v>855</v>
      </c>
      <c r="V514" s="538">
        <f t="shared" si="121"/>
        <v>48</v>
      </c>
      <c r="W514" s="538">
        <f t="shared" si="122"/>
        <v>24</v>
      </c>
      <c r="X514" s="538">
        <f t="shared" si="123"/>
        <v>0</v>
      </c>
      <c r="Y514" s="538"/>
    </row>
    <row r="515" spans="1:25">
      <c r="A515" s="430">
        <f>IF(B515&lt;&gt;"",SUBTOTAL(103,$B$7:$B515),"")</f>
        <v>507</v>
      </c>
      <c r="B515" s="538">
        <v>27</v>
      </c>
      <c r="C515" s="610" t="s">
        <v>860</v>
      </c>
      <c r="D515" s="527" t="s">
        <v>861</v>
      </c>
      <c r="E515" s="560">
        <v>2</v>
      </c>
      <c r="F515" s="561" t="s">
        <v>240</v>
      </c>
      <c r="G515" s="538" t="s">
        <v>241</v>
      </c>
      <c r="H515" s="707" t="s">
        <v>242</v>
      </c>
      <c r="I515" s="538">
        <v>24</v>
      </c>
      <c r="J515" s="538">
        <v>12</v>
      </c>
      <c r="K515" s="538"/>
      <c r="L515" s="538"/>
      <c r="M515" s="501">
        <f t="shared" si="120"/>
        <v>36</v>
      </c>
      <c r="N515" s="566">
        <v>3</v>
      </c>
      <c r="O515" s="501">
        <f t="shared" si="118"/>
        <v>108</v>
      </c>
      <c r="P515" s="569"/>
      <c r="Q515" s="523">
        <v>59</v>
      </c>
      <c r="R515" s="523" t="s">
        <v>283</v>
      </c>
      <c r="S515" s="574"/>
      <c r="T515" s="497"/>
      <c r="U515" s="409" t="s">
        <v>855</v>
      </c>
      <c r="V515" s="538">
        <f t="shared" si="121"/>
        <v>72</v>
      </c>
      <c r="W515" s="538">
        <f t="shared" si="122"/>
        <v>36</v>
      </c>
      <c r="X515" s="538">
        <f t="shared" si="123"/>
        <v>0</v>
      </c>
      <c r="Y515" s="538"/>
    </row>
    <row r="516" spans="1:25">
      <c r="A516" s="430">
        <f>IF(B516&lt;&gt;"",SUBTOTAL(103,$B$7:$B516),"")</f>
        <v>508</v>
      </c>
      <c r="B516" s="538">
        <v>27</v>
      </c>
      <c r="C516" s="610" t="s">
        <v>860</v>
      </c>
      <c r="D516" s="527" t="s">
        <v>861</v>
      </c>
      <c r="E516" s="560">
        <v>2</v>
      </c>
      <c r="F516" s="561" t="s">
        <v>240</v>
      </c>
      <c r="G516" s="538" t="s">
        <v>241</v>
      </c>
      <c r="H516" s="707" t="s">
        <v>242</v>
      </c>
      <c r="I516" s="538">
        <v>24</v>
      </c>
      <c r="J516" s="538">
        <v>12</v>
      </c>
      <c r="K516" s="538"/>
      <c r="L516" s="538"/>
      <c r="M516" s="501">
        <f t="shared" si="120"/>
        <v>36</v>
      </c>
      <c r="N516" s="566">
        <v>1</v>
      </c>
      <c r="O516" s="501">
        <f t="shared" si="118"/>
        <v>36</v>
      </c>
      <c r="P516" s="569"/>
      <c r="Q516" s="523">
        <v>59</v>
      </c>
      <c r="R516" s="523" t="s">
        <v>285</v>
      </c>
      <c r="S516" s="574"/>
      <c r="T516" s="497"/>
      <c r="U516" s="409" t="s">
        <v>855</v>
      </c>
      <c r="V516" s="538">
        <f t="shared" si="121"/>
        <v>24</v>
      </c>
      <c r="W516" s="538">
        <f t="shared" si="122"/>
        <v>12</v>
      </c>
      <c r="X516" s="538">
        <f t="shared" si="123"/>
        <v>0</v>
      </c>
      <c r="Y516" s="538"/>
    </row>
    <row r="517" ht="31.5" spans="1:25">
      <c r="A517" s="430">
        <f>IF(B517&lt;&gt;"",SUBTOTAL(103,$B$7:$B517),"")</f>
        <v>509</v>
      </c>
      <c r="B517" s="538">
        <v>27</v>
      </c>
      <c r="C517" s="708" t="s">
        <v>876</v>
      </c>
      <c r="D517" s="519" t="s">
        <v>877</v>
      </c>
      <c r="E517" s="527">
        <v>5</v>
      </c>
      <c r="F517" s="527" t="s">
        <v>240</v>
      </c>
      <c r="G517" s="538" t="s">
        <v>878</v>
      </c>
      <c r="H517" s="527" t="s">
        <v>879</v>
      </c>
      <c r="I517" s="538">
        <v>60</v>
      </c>
      <c r="J517" s="538">
        <v>30</v>
      </c>
      <c r="K517" s="538"/>
      <c r="L517" s="538"/>
      <c r="M517" s="501">
        <f t="shared" si="120"/>
        <v>90</v>
      </c>
      <c r="N517" s="566">
        <v>4</v>
      </c>
      <c r="O517" s="501">
        <f t="shared" si="118"/>
        <v>360</v>
      </c>
      <c r="P517" s="569"/>
      <c r="Q517" s="523">
        <v>60</v>
      </c>
      <c r="R517" s="523" t="s">
        <v>282</v>
      </c>
      <c r="S517" s="574"/>
      <c r="T517" s="497"/>
      <c r="U517" s="409" t="s">
        <v>855</v>
      </c>
      <c r="V517" s="538">
        <f t="shared" si="121"/>
        <v>240</v>
      </c>
      <c r="W517" s="538">
        <f t="shared" si="122"/>
        <v>120</v>
      </c>
      <c r="X517" s="538">
        <f t="shared" si="123"/>
        <v>0</v>
      </c>
      <c r="Y517" s="538"/>
    </row>
    <row r="518" ht="31.5" spans="1:25">
      <c r="A518" s="430">
        <f>IF(B518&lt;&gt;"",SUBTOTAL(103,$B$7:$B518),"")</f>
        <v>510</v>
      </c>
      <c r="B518" s="538">
        <v>27</v>
      </c>
      <c r="C518" s="708" t="s">
        <v>880</v>
      </c>
      <c r="D518" s="519" t="s">
        <v>881</v>
      </c>
      <c r="E518" s="527">
        <v>5</v>
      </c>
      <c r="F518" s="527" t="s">
        <v>240</v>
      </c>
      <c r="G518" s="538" t="s">
        <v>878</v>
      </c>
      <c r="H518" s="527" t="s">
        <v>879</v>
      </c>
      <c r="I518" s="538">
        <v>60</v>
      </c>
      <c r="J518" s="538">
        <v>30</v>
      </c>
      <c r="K518" s="538"/>
      <c r="L518" s="538"/>
      <c r="M518" s="501">
        <f t="shared" si="120"/>
        <v>90</v>
      </c>
      <c r="N518" s="566">
        <v>4</v>
      </c>
      <c r="O518" s="501">
        <f t="shared" si="118"/>
        <v>360</v>
      </c>
      <c r="P518" s="569"/>
      <c r="Q518" s="523">
        <v>60</v>
      </c>
      <c r="R518" s="523" t="s">
        <v>282</v>
      </c>
      <c r="S518" s="574"/>
      <c r="T518" s="497"/>
      <c r="U518" s="409" t="s">
        <v>855</v>
      </c>
      <c r="V518" s="538">
        <f t="shared" si="121"/>
        <v>240</v>
      </c>
      <c r="W518" s="538">
        <f t="shared" si="122"/>
        <v>120</v>
      </c>
      <c r="X518" s="538">
        <f t="shared" si="123"/>
        <v>0</v>
      </c>
      <c r="Y518" s="538"/>
    </row>
    <row r="519" ht="31.5" spans="1:25">
      <c r="A519" s="430">
        <f>IF(B519&lt;&gt;"",SUBTOTAL(103,$B$7:$B519),"")</f>
        <v>511</v>
      </c>
      <c r="B519" s="538">
        <v>27</v>
      </c>
      <c r="C519" s="708" t="s">
        <v>876</v>
      </c>
      <c r="D519" s="519" t="s">
        <v>877</v>
      </c>
      <c r="E519" s="527">
        <v>5</v>
      </c>
      <c r="F519" s="552" t="s">
        <v>240</v>
      </c>
      <c r="G519" s="538" t="s">
        <v>878</v>
      </c>
      <c r="H519" s="552" t="s">
        <v>879</v>
      </c>
      <c r="I519" s="538">
        <v>60</v>
      </c>
      <c r="J519" s="538">
        <v>30</v>
      </c>
      <c r="K519" s="538"/>
      <c r="L519" s="538"/>
      <c r="M519" s="501">
        <f t="shared" si="120"/>
        <v>90</v>
      </c>
      <c r="N519" s="566">
        <v>3</v>
      </c>
      <c r="O519" s="501">
        <f t="shared" si="118"/>
        <v>270</v>
      </c>
      <c r="P519" s="569"/>
      <c r="Q519" s="519">
        <v>60</v>
      </c>
      <c r="R519" s="523" t="s">
        <v>335</v>
      </c>
      <c r="S519" s="574"/>
      <c r="T519" s="497"/>
      <c r="U519" s="409" t="s">
        <v>855</v>
      </c>
      <c r="V519" s="538">
        <f t="shared" si="121"/>
        <v>180</v>
      </c>
      <c r="W519" s="538">
        <f t="shared" si="122"/>
        <v>90</v>
      </c>
      <c r="X519" s="538">
        <f t="shared" si="123"/>
        <v>0</v>
      </c>
      <c r="Y519" s="538"/>
    </row>
    <row r="520" ht="31.5" spans="1:25">
      <c r="A520" s="430">
        <f>IF(B520&lt;&gt;"",SUBTOTAL(103,$B$7:$B520),"")</f>
        <v>512</v>
      </c>
      <c r="B520" s="538">
        <v>27</v>
      </c>
      <c r="C520" s="708" t="s">
        <v>880</v>
      </c>
      <c r="D520" s="551" t="s">
        <v>881</v>
      </c>
      <c r="E520" s="527">
        <v>5</v>
      </c>
      <c r="F520" s="552" t="s">
        <v>240</v>
      </c>
      <c r="G520" s="538" t="s">
        <v>878</v>
      </c>
      <c r="H520" s="552" t="s">
        <v>879</v>
      </c>
      <c r="I520" s="538">
        <v>60</v>
      </c>
      <c r="J520" s="538">
        <v>30</v>
      </c>
      <c r="K520" s="538"/>
      <c r="L520" s="538"/>
      <c r="M520" s="501">
        <f t="shared" si="120"/>
        <v>90</v>
      </c>
      <c r="N520" s="566">
        <v>3</v>
      </c>
      <c r="O520" s="501">
        <f t="shared" si="118"/>
        <v>270</v>
      </c>
      <c r="P520" s="569"/>
      <c r="Q520" s="519">
        <v>60</v>
      </c>
      <c r="R520" s="523" t="s">
        <v>335</v>
      </c>
      <c r="S520" s="574"/>
      <c r="T520" s="497"/>
      <c r="U520" s="409" t="s">
        <v>855</v>
      </c>
      <c r="V520" s="538">
        <f t="shared" si="121"/>
        <v>180</v>
      </c>
      <c r="W520" s="538">
        <f t="shared" si="122"/>
        <v>90</v>
      </c>
      <c r="X520" s="538">
        <f t="shared" si="123"/>
        <v>0</v>
      </c>
      <c r="Y520" s="538"/>
    </row>
    <row r="521" ht="31.5" spans="1:25">
      <c r="A521" s="430">
        <f>IF(B521&lt;&gt;"",SUBTOTAL(103,$B$7:$B521),"")</f>
        <v>513</v>
      </c>
      <c r="B521" s="538">
        <v>27</v>
      </c>
      <c r="C521" s="708" t="s">
        <v>876</v>
      </c>
      <c r="D521" s="519" t="s">
        <v>877</v>
      </c>
      <c r="E521" s="527">
        <v>5</v>
      </c>
      <c r="F521" s="527" t="s">
        <v>240</v>
      </c>
      <c r="G521" s="538" t="s">
        <v>878</v>
      </c>
      <c r="H521" s="527" t="s">
        <v>879</v>
      </c>
      <c r="I521" s="538">
        <v>60</v>
      </c>
      <c r="J521" s="538">
        <v>30</v>
      </c>
      <c r="K521" s="538"/>
      <c r="L521" s="538"/>
      <c r="M521" s="501">
        <f t="shared" si="120"/>
        <v>90</v>
      </c>
      <c r="N521" s="566">
        <v>3</v>
      </c>
      <c r="O521" s="501">
        <f t="shared" si="118"/>
        <v>270</v>
      </c>
      <c r="P521" s="569"/>
      <c r="Q521" s="519">
        <v>60</v>
      </c>
      <c r="R521" s="523" t="s">
        <v>556</v>
      </c>
      <c r="S521" s="574"/>
      <c r="T521" s="497"/>
      <c r="U521" s="409" t="s">
        <v>855</v>
      </c>
      <c r="V521" s="538">
        <f t="shared" si="121"/>
        <v>180</v>
      </c>
      <c r="W521" s="538">
        <f t="shared" si="122"/>
        <v>90</v>
      </c>
      <c r="X521" s="538">
        <f t="shared" si="123"/>
        <v>0</v>
      </c>
      <c r="Y521" s="538"/>
    </row>
    <row r="522" ht="31.5" spans="1:25">
      <c r="A522" s="430">
        <f>IF(B522&lt;&gt;"",SUBTOTAL(103,$B$7:$B522),"")</f>
        <v>514</v>
      </c>
      <c r="B522" s="538">
        <v>27</v>
      </c>
      <c r="C522" s="708" t="s">
        <v>880</v>
      </c>
      <c r="D522" s="519" t="s">
        <v>881</v>
      </c>
      <c r="E522" s="527">
        <v>5</v>
      </c>
      <c r="F522" s="527" t="s">
        <v>240</v>
      </c>
      <c r="G522" s="538" t="s">
        <v>878</v>
      </c>
      <c r="H522" s="527" t="s">
        <v>879</v>
      </c>
      <c r="I522" s="538">
        <v>60</v>
      </c>
      <c r="J522" s="538">
        <v>30</v>
      </c>
      <c r="K522" s="538"/>
      <c r="L522" s="538"/>
      <c r="M522" s="501">
        <f t="shared" si="120"/>
        <v>90</v>
      </c>
      <c r="N522" s="566">
        <v>3</v>
      </c>
      <c r="O522" s="501">
        <f t="shared" ref="O522:O585" si="124">V522+W522+X522+Y522</f>
        <v>270</v>
      </c>
      <c r="P522" s="569"/>
      <c r="Q522" s="519">
        <v>60</v>
      </c>
      <c r="R522" s="523" t="s">
        <v>556</v>
      </c>
      <c r="S522" s="566"/>
      <c r="T522" s="497"/>
      <c r="U522" s="409" t="s">
        <v>855</v>
      </c>
      <c r="V522" s="538">
        <f t="shared" si="121"/>
        <v>180</v>
      </c>
      <c r="W522" s="538">
        <f t="shared" si="122"/>
        <v>90</v>
      </c>
      <c r="X522" s="538">
        <f t="shared" si="123"/>
        <v>0</v>
      </c>
      <c r="Y522" s="538"/>
    </row>
    <row r="523" ht="31.5" spans="1:25">
      <c r="A523" s="430">
        <f>IF(B523&lt;&gt;"",SUBTOTAL(103,$B$7:$B523),"")</f>
        <v>515</v>
      </c>
      <c r="B523" s="538">
        <v>27</v>
      </c>
      <c r="C523" s="708" t="s">
        <v>876</v>
      </c>
      <c r="D523" s="519" t="s">
        <v>877</v>
      </c>
      <c r="E523" s="527">
        <v>5</v>
      </c>
      <c r="F523" s="519" t="s">
        <v>240</v>
      </c>
      <c r="G523" s="538" t="s">
        <v>878</v>
      </c>
      <c r="H523" s="709" t="s">
        <v>879</v>
      </c>
      <c r="I523" s="538">
        <v>60</v>
      </c>
      <c r="J523" s="538">
        <v>30</v>
      </c>
      <c r="K523" s="538"/>
      <c r="L523" s="538"/>
      <c r="M523" s="501">
        <f t="shared" si="120"/>
        <v>90</v>
      </c>
      <c r="N523" s="566">
        <v>4</v>
      </c>
      <c r="O523" s="501">
        <f t="shared" si="124"/>
        <v>360</v>
      </c>
      <c r="P523" s="569"/>
      <c r="Q523" s="519">
        <v>60</v>
      </c>
      <c r="R523" s="523" t="s">
        <v>386</v>
      </c>
      <c r="S523" s="566" t="s">
        <v>882</v>
      </c>
      <c r="T523" s="497"/>
      <c r="U523" s="409" t="s">
        <v>855</v>
      </c>
      <c r="V523" s="538">
        <f t="shared" si="121"/>
        <v>240</v>
      </c>
      <c r="W523" s="538">
        <f t="shared" si="122"/>
        <v>120</v>
      </c>
      <c r="X523" s="538">
        <f t="shared" si="123"/>
        <v>0</v>
      </c>
      <c r="Y523" s="538"/>
    </row>
    <row r="524" ht="31.5" spans="1:25">
      <c r="A524" s="430">
        <f>IF(B524&lt;&gt;"",SUBTOTAL(103,$B$7:$B524),"")</f>
        <v>516</v>
      </c>
      <c r="B524" s="538">
        <v>27</v>
      </c>
      <c r="C524" s="708" t="s">
        <v>880</v>
      </c>
      <c r="D524" s="519" t="s">
        <v>881</v>
      </c>
      <c r="E524" s="527">
        <v>5</v>
      </c>
      <c r="F524" s="519" t="s">
        <v>240</v>
      </c>
      <c r="G524" s="538" t="s">
        <v>878</v>
      </c>
      <c r="H524" s="709" t="s">
        <v>879</v>
      </c>
      <c r="I524" s="538">
        <v>60</v>
      </c>
      <c r="J524" s="538">
        <v>30</v>
      </c>
      <c r="K524" s="538"/>
      <c r="L524" s="538"/>
      <c r="M524" s="501">
        <f t="shared" si="120"/>
        <v>90</v>
      </c>
      <c r="N524" s="566">
        <v>4</v>
      </c>
      <c r="O524" s="501">
        <f t="shared" si="124"/>
        <v>360</v>
      </c>
      <c r="P524" s="569"/>
      <c r="Q524" s="519">
        <v>60</v>
      </c>
      <c r="R524" s="523" t="s">
        <v>386</v>
      </c>
      <c r="S524" s="566" t="s">
        <v>882</v>
      </c>
      <c r="T524" s="497"/>
      <c r="U524" s="409" t="s">
        <v>855</v>
      </c>
      <c r="V524" s="538">
        <f t="shared" si="121"/>
        <v>240</v>
      </c>
      <c r="W524" s="538">
        <f t="shared" si="122"/>
        <v>120</v>
      </c>
      <c r="X524" s="538">
        <f t="shared" si="123"/>
        <v>0</v>
      </c>
      <c r="Y524" s="538"/>
    </row>
    <row r="525" ht="31.5" spans="1:25">
      <c r="A525" s="430">
        <f>IF(B525&lt;&gt;"",SUBTOTAL(103,$B$7:$B525),"")</f>
        <v>517</v>
      </c>
      <c r="B525" s="538">
        <v>27</v>
      </c>
      <c r="C525" s="708" t="s">
        <v>876</v>
      </c>
      <c r="D525" s="519" t="s">
        <v>877</v>
      </c>
      <c r="E525" s="527">
        <v>5</v>
      </c>
      <c r="F525" s="519" t="s">
        <v>240</v>
      </c>
      <c r="G525" s="538" t="s">
        <v>878</v>
      </c>
      <c r="H525" s="527" t="s">
        <v>879</v>
      </c>
      <c r="I525" s="538">
        <v>60</v>
      </c>
      <c r="J525" s="538">
        <v>30</v>
      </c>
      <c r="K525" s="538"/>
      <c r="L525" s="538"/>
      <c r="M525" s="501">
        <f t="shared" si="120"/>
        <v>90</v>
      </c>
      <c r="N525" s="566">
        <v>4</v>
      </c>
      <c r="O525" s="501">
        <f t="shared" si="124"/>
        <v>360</v>
      </c>
      <c r="P525" s="569"/>
      <c r="Q525" s="519">
        <v>60</v>
      </c>
      <c r="R525" s="523" t="s">
        <v>618</v>
      </c>
      <c r="S525" s="566" t="s">
        <v>883</v>
      </c>
      <c r="T525" s="497"/>
      <c r="U525" s="409" t="s">
        <v>855</v>
      </c>
      <c r="V525" s="538">
        <f t="shared" si="121"/>
        <v>240</v>
      </c>
      <c r="W525" s="538">
        <f t="shared" si="122"/>
        <v>120</v>
      </c>
      <c r="X525" s="538">
        <f t="shared" si="123"/>
        <v>0</v>
      </c>
      <c r="Y525" s="538"/>
    </row>
    <row r="526" ht="31.5" spans="1:25">
      <c r="A526" s="430">
        <f>IF(B526&lt;&gt;"",SUBTOTAL(103,$B$7:$B526),"")</f>
        <v>518</v>
      </c>
      <c r="B526" s="538">
        <v>27</v>
      </c>
      <c r="C526" s="708" t="s">
        <v>880</v>
      </c>
      <c r="D526" s="519" t="s">
        <v>881</v>
      </c>
      <c r="E526" s="527">
        <v>5</v>
      </c>
      <c r="F526" s="519" t="s">
        <v>240</v>
      </c>
      <c r="G526" s="538" t="s">
        <v>878</v>
      </c>
      <c r="H526" s="527" t="s">
        <v>879</v>
      </c>
      <c r="I526" s="538">
        <v>60</v>
      </c>
      <c r="J526" s="538">
        <v>30</v>
      </c>
      <c r="K526" s="538"/>
      <c r="L526" s="538"/>
      <c r="M526" s="501">
        <f t="shared" si="120"/>
        <v>90</v>
      </c>
      <c r="N526" s="566">
        <v>4</v>
      </c>
      <c r="O526" s="501">
        <f t="shared" si="124"/>
        <v>360</v>
      </c>
      <c r="P526" s="569"/>
      <c r="Q526" s="519">
        <v>60</v>
      </c>
      <c r="R526" s="523" t="s">
        <v>618</v>
      </c>
      <c r="S526" s="566" t="s">
        <v>883</v>
      </c>
      <c r="T526" s="497"/>
      <c r="U526" s="409" t="s">
        <v>855</v>
      </c>
      <c r="V526" s="538">
        <f t="shared" si="121"/>
        <v>240</v>
      </c>
      <c r="W526" s="538">
        <f t="shared" si="122"/>
        <v>120</v>
      </c>
      <c r="X526" s="538">
        <f t="shared" si="123"/>
        <v>0</v>
      </c>
      <c r="Y526" s="538"/>
    </row>
    <row r="527" ht="31.5" spans="1:25">
      <c r="A527" s="430">
        <f>IF(B527&lt;&gt;"",SUBTOTAL(103,$B$7:$B527),"")</f>
        <v>519</v>
      </c>
      <c r="B527" s="538">
        <v>27</v>
      </c>
      <c r="C527" s="708" t="s">
        <v>876</v>
      </c>
      <c r="D527" s="519" t="s">
        <v>877</v>
      </c>
      <c r="E527" s="527">
        <v>5</v>
      </c>
      <c r="F527" s="527" t="s">
        <v>240</v>
      </c>
      <c r="G527" s="538" t="s">
        <v>878</v>
      </c>
      <c r="H527" s="527" t="s">
        <v>879</v>
      </c>
      <c r="I527" s="538">
        <v>60</v>
      </c>
      <c r="J527" s="538">
        <v>30</v>
      </c>
      <c r="K527" s="538"/>
      <c r="L527" s="538"/>
      <c r="M527" s="501">
        <f t="shared" si="120"/>
        <v>90</v>
      </c>
      <c r="N527" s="566">
        <v>3</v>
      </c>
      <c r="O527" s="501">
        <f t="shared" si="124"/>
        <v>270</v>
      </c>
      <c r="P527" s="569"/>
      <c r="Q527" s="519">
        <v>60</v>
      </c>
      <c r="R527" s="523" t="s">
        <v>619</v>
      </c>
      <c r="S527" s="566" t="s">
        <v>884</v>
      </c>
      <c r="T527" s="497"/>
      <c r="U527" s="409" t="s">
        <v>855</v>
      </c>
      <c r="V527" s="538">
        <f t="shared" si="121"/>
        <v>180</v>
      </c>
      <c r="W527" s="538">
        <f t="shared" si="122"/>
        <v>90</v>
      </c>
      <c r="X527" s="538">
        <f t="shared" si="123"/>
        <v>0</v>
      </c>
      <c r="Y527" s="538"/>
    </row>
    <row r="528" ht="31.5" spans="1:25">
      <c r="A528" s="430">
        <f>IF(B528&lt;&gt;"",SUBTOTAL(103,$B$7:$B528),"")</f>
        <v>520</v>
      </c>
      <c r="B528" s="538">
        <v>27</v>
      </c>
      <c r="C528" s="708" t="s">
        <v>880</v>
      </c>
      <c r="D528" s="519" t="s">
        <v>881</v>
      </c>
      <c r="E528" s="527">
        <v>5</v>
      </c>
      <c r="F528" s="527" t="s">
        <v>240</v>
      </c>
      <c r="G528" s="538" t="s">
        <v>878</v>
      </c>
      <c r="H528" s="527" t="s">
        <v>879</v>
      </c>
      <c r="I528" s="538">
        <v>60</v>
      </c>
      <c r="J528" s="538">
        <v>30</v>
      </c>
      <c r="K528" s="538"/>
      <c r="L528" s="538"/>
      <c r="M528" s="501">
        <f t="shared" si="120"/>
        <v>90</v>
      </c>
      <c r="N528" s="566">
        <v>3</v>
      </c>
      <c r="O528" s="501">
        <f t="shared" si="124"/>
        <v>270</v>
      </c>
      <c r="P528" s="569"/>
      <c r="Q528" s="519">
        <v>60</v>
      </c>
      <c r="R528" s="523" t="s">
        <v>619</v>
      </c>
      <c r="S528" s="566" t="s">
        <v>884</v>
      </c>
      <c r="T528" s="497"/>
      <c r="U528" s="409" t="s">
        <v>855</v>
      </c>
      <c r="V528" s="538">
        <f t="shared" si="121"/>
        <v>180</v>
      </c>
      <c r="W528" s="538">
        <f t="shared" si="122"/>
        <v>90</v>
      </c>
      <c r="X528" s="538">
        <f t="shared" si="123"/>
        <v>0</v>
      </c>
      <c r="Y528" s="538"/>
    </row>
    <row r="529" ht="31.5" spans="1:25">
      <c r="A529" s="430">
        <f>IF(B529&lt;&gt;"",SUBTOTAL(103,$B$7:$B529),"")</f>
        <v>521</v>
      </c>
      <c r="B529" s="538">
        <v>27</v>
      </c>
      <c r="C529" s="708" t="s">
        <v>876</v>
      </c>
      <c r="D529" s="519" t="s">
        <v>877</v>
      </c>
      <c r="E529" s="527">
        <v>5</v>
      </c>
      <c r="F529" s="519" t="s">
        <v>240</v>
      </c>
      <c r="G529" s="538" t="s">
        <v>878</v>
      </c>
      <c r="H529" s="527" t="s">
        <v>879</v>
      </c>
      <c r="I529" s="538">
        <v>60</v>
      </c>
      <c r="J529" s="538">
        <v>30</v>
      </c>
      <c r="K529" s="538"/>
      <c r="L529" s="538"/>
      <c r="M529" s="501">
        <f t="shared" si="120"/>
        <v>90</v>
      </c>
      <c r="N529" s="566">
        <v>3</v>
      </c>
      <c r="O529" s="501">
        <f t="shared" si="124"/>
        <v>270</v>
      </c>
      <c r="P529" s="569"/>
      <c r="Q529" s="519">
        <v>60</v>
      </c>
      <c r="R529" s="523" t="s">
        <v>388</v>
      </c>
      <c r="S529" s="566" t="s">
        <v>586</v>
      </c>
      <c r="T529" s="497"/>
      <c r="U529" s="409" t="s">
        <v>855</v>
      </c>
      <c r="V529" s="538">
        <f t="shared" si="121"/>
        <v>180</v>
      </c>
      <c r="W529" s="538">
        <f t="shared" si="122"/>
        <v>90</v>
      </c>
      <c r="X529" s="538">
        <f t="shared" si="123"/>
        <v>0</v>
      </c>
      <c r="Y529" s="538"/>
    </row>
    <row r="530" ht="31.5" spans="1:25">
      <c r="A530" s="430">
        <f>IF(B530&lt;&gt;"",SUBTOTAL(103,$B$7:$B530),"")</f>
        <v>522</v>
      </c>
      <c r="B530" s="538">
        <v>27</v>
      </c>
      <c r="C530" s="708" t="s">
        <v>880</v>
      </c>
      <c r="D530" s="519" t="s">
        <v>881</v>
      </c>
      <c r="E530" s="527">
        <v>5</v>
      </c>
      <c r="F530" s="519" t="s">
        <v>240</v>
      </c>
      <c r="G530" s="538" t="s">
        <v>878</v>
      </c>
      <c r="H530" s="527" t="s">
        <v>879</v>
      </c>
      <c r="I530" s="538">
        <v>60</v>
      </c>
      <c r="J530" s="538">
        <v>30</v>
      </c>
      <c r="K530" s="538"/>
      <c r="L530" s="538"/>
      <c r="M530" s="501">
        <f t="shared" si="120"/>
        <v>90</v>
      </c>
      <c r="N530" s="566">
        <v>3</v>
      </c>
      <c r="O530" s="501">
        <f t="shared" si="124"/>
        <v>270</v>
      </c>
      <c r="P530" s="569"/>
      <c r="Q530" s="519">
        <v>60</v>
      </c>
      <c r="R530" s="523" t="s">
        <v>388</v>
      </c>
      <c r="S530" s="566" t="s">
        <v>586</v>
      </c>
      <c r="T530" s="497"/>
      <c r="U530" s="409" t="s">
        <v>855</v>
      </c>
      <c r="V530" s="538">
        <f t="shared" si="121"/>
        <v>180</v>
      </c>
      <c r="W530" s="538">
        <f t="shared" si="122"/>
        <v>90</v>
      </c>
      <c r="X530" s="538">
        <f t="shared" si="123"/>
        <v>0</v>
      </c>
      <c r="Y530" s="538"/>
    </row>
    <row r="531" spans="1:25">
      <c r="A531" s="430">
        <f>IF(B531&lt;&gt;"",SUBTOTAL(103,$B$7:$B531),"")</f>
        <v>523</v>
      </c>
      <c r="B531" s="538">
        <v>27</v>
      </c>
      <c r="C531" s="708" t="s">
        <v>885</v>
      </c>
      <c r="D531" s="519" t="s">
        <v>877</v>
      </c>
      <c r="E531" s="527">
        <v>5</v>
      </c>
      <c r="F531" s="523" t="s">
        <v>240</v>
      </c>
      <c r="G531" s="538" t="s">
        <v>878</v>
      </c>
      <c r="H531" s="527" t="s">
        <v>879</v>
      </c>
      <c r="I531" s="538">
        <v>60</v>
      </c>
      <c r="J531" s="538">
        <v>30</v>
      </c>
      <c r="K531" s="538"/>
      <c r="L531" s="538"/>
      <c r="M531" s="501">
        <f t="shared" si="120"/>
        <v>90</v>
      </c>
      <c r="N531" s="566">
        <v>1</v>
      </c>
      <c r="O531" s="501">
        <f t="shared" si="124"/>
        <v>90</v>
      </c>
      <c r="P531" s="569"/>
      <c r="Q531" s="519">
        <v>60</v>
      </c>
      <c r="R531" s="519" t="s">
        <v>886</v>
      </c>
      <c r="S531" s="566"/>
      <c r="T531" s="497"/>
      <c r="U531" s="409" t="s">
        <v>855</v>
      </c>
      <c r="V531" s="538">
        <f t="shared" si="121"/>
        <v>60</v>
      </c>
      <c r="W531" s="538">
        <f t="shared" si="122"/>
        <v>30</v>
      </c>
      <c r="X531" s="538">
        <f t="shared" si="123"/>
        <v>0</v>
      </c>
      <c r="Y531" s="538"/>
    </row>
    <row r="532" spans="1:25">
      <c r="A532" s="430">
        <f>IF(B532&lt;&gt;"",SUBTOTAL(103,$B$7:$B532),"")</f>
        <v>524</v>
      </c>
      <c r="B532" s="538">
        <v>27</v>
      </c>
      <c r="C532" s="708" t="s">
        <v>887</v>
      </c>
      <c r="D532" s="519" t="s">
        <v>881</v>
      </c>
      <c r="E532" s="527">
        <v>5</v>
      </c>
      <c r="F532" s="523" t="s">
        <v>240</v>
      </c>
      <c r="G532" s="538" t="s">
        <v>878</v>
      </c>
      <c r="H532" s="527" t="s">
        <v>879</v>
      </c>
      <c r="I532" s="538">
        <v>60</v>
      </c>
      <c r="J532" s="538">
        <v>30</v>
      </c>
      <c r="K532" s="538"/>
      <c r="L532" s="538"/>
      <c r="M532" s="501">
        <f t="shared" si="120"/>
        <v>90</v>
      </c>
      <c r="N532" s="566">
        <v>1</v>
      </c>
      <c r="O532" s="501">
        <f t="shared" si="124"/>
        <v>90</v>
      </c>
      <c r="P532" s="569"/>
      <c r="Q532" s="519">
        <v>60</v>
      </c>
      <c r="R532" s="519" t="s">
        <v>886</v>
      </c>
      <c r="S532" s="566"/>
      <c r="T532" s="497"/>
      <c r="U532" s="409" t="s">
        <v>855</v>
      </c>
      <c r="V532" s="538">
        <f t="shared" si="121"/>
        <v>60</v>
      </c>
      <c r="W532" s="538">
        <f t="shared" si="122"/>
        <v>30</v>
      </c>
      <c r="X532" s="538">
        <f t="shared" si="123"/>
        <v>0</v>
      </c>
      <c r="Y532" s="538"/>
    </row>
    <row r="533" spans="1:25">
      <c r="A533" s="430">
        <f>IF(B533&lt;&gt;"",SUBTOTAL(103,$B$7:$B533),"")</f>
        <v>525</v>
      </c>
      <c r="B533" s="538">
        <v>27</v>
      </c>
      <c r="C533" s="536" t="s">
        <v>288</v>
      </c>
      <c r="D533" s="543"/>
      <c r="E533" s="581"/>
      <c r="F533" s="538"/>
      <c r="G533" s="538"/>
      <c r="H533" s="538"/>
      <c r="I533" s="568">
        <f t="shared" ref="I533:N533" si="125">SUM(I486:I532)</f>
        <v>1608</v>
      </c>
      <c r="J533" s="568">
        <f t="shared" si="125"/>
        <v>1154</v>
      </c>
      <c r="K533" s="568">
        <f t="shared" si="125"/>
        <v>10</v>
      </c>
      <c r="L533" s="568">
        <f t="shared" si="125"/>
        <v>0</v>
      </c>
      <c r="M533" s="568">
        <f t="shared" si="125"/>
        <v>2772</v>
      </c>
      <c r="N533" s="568">
        <f t="shared" si="125"/>
        <v>137</v>
      </c>
      <c r="O533" s="501">
        <f t="shared" si="124"/>
        <v>8157</v>
      </c>
      <c r="P533" s="569"/>
      <c r="Q533" s="538"/>
      <c r="R533" s="538"/>
      <c r="S533" s="581"/>
      <c r="T533" s="497"/>
      <c r="U533" s="409" t="s">
        <v>855</v>
      </c>
      <c r="V533" s="568">
        <f>SUM(V486:V532)</f>
        <v>4848</v>
      </c>
      <c r="W533" s="568">
        <f>SUM(W486:W532)</f>
        <v>3274</v>
      </c>
      <c r="X533" s="568">
        <f>SUM(X486:X532)</f>
        <v>35</v>
      </c>
      <c r="Y533" s="568">
        <f>SUM(Y486:Y532)</f>
        <v>0</v>
      </c>
    </row>
    <row r="534" spans="1:25">
      <c r="A534" s="430">
        <f>IF(B534&lt;&gt;"",SUBTOTAL(103,$B$7:$B534),"")</f>
        <v>526</v>
      </c>
      <c r="B534" s="538">
        <v>28</v>
      </c>
      <c r="C534" s="510" t="s">
        <v>888</v>
      </c>
      <c r="D534" s="500" t="s">
        <v>889</v>
      </c>
      <c r="E534" s="594">
        <v>2</v>
      </c>
      <c r="F534" s="499" t="s">
        <v>240</v>
      </c>
      <c r="G534" s="538" t="s">
        <v>241</v>
      </c>
      <c r="H534" s="594" t="s">
        <v>242</v>
      </c>
      <c r="I534" s="538">
        <v>24</v>
      </c>
      <c r="J534" s="538">
        <v>12</v>
      </c>
      <c r="K534" s="538"/>
      <c r="L534" s="538"/>
      <c r="M534" s="501">
        <f t="shared" ref="M534:M581" si="126">I534+J534+K534</f>
        <v>36</v>
      </c>
      <c r="N534" s="566">
        <v>3</v>
      </c>
      <c r="O534" s="501">
        <f t="shared" si="124"/>
        <v>108</v>
      </c>
      <c r="P534" s="569"/>
      <c r="Q534" s="523">
        <v>59</v>
      </c>
      <c r="R534" s="486" t="s">
        <v>472</v>
      </c>
      <c r="S534" s="574"/>
      <c r="T534" s="497"/>
      <c r="U534" s="409" t="s">
        <v>890</v>
      </c>
      <c r="V534" s="538">
        <f>I534*N534</f>
        <v>72</v>
      </c>
      <c r="W534" s="538">
        <f>J534*N534</f>
        <v>36</v>
      </c>
      <c r="X534" s="538">
        <f>K534*N534</f>
        <v>0</v>
      </c>
      <c r="Y534" s="538"/>
    </row>
    <row r="535" spans="1:25">
      <c r="A535" s="430">
        <f>IF(B535&lt;&gt;"",SUBTOTAL(103,$B$7:$B535),"")</f>
        <v>527</v>
      </c>
      <c r="B535" s="538">
        <v>28</v>
      </c>
      <c r="C535" s="605" t="s">
        <v>888</v>
      </c>
      <c r="D535" s="500" t="s">
        <v>889</v>
      </c>
      <c r="E535" s="499">
        <v>2</v>
      </c>
      <c r="F535" s="499" t="s">
        <v>240</v>
      </c>
      <c r="G535" s="538" t="s">
        <v>241</v>
      </c>
      <c r="H535" s="669" t="s">
        <v>242</v>
      </c>
      <c r="I535" s="538">
        <v>24</v>
      </c>
      <c r="J535" s="538">
        <v>12</v>
      </c>
      <c r="K535" s="538"/>
      <c r="L535" s="538"/>
      <c r="M535" s="501">
        <f t="shared" si="126"/>
        <v>36</v>
      </c>
      <c r="N535" s="566">
        <v>3</v>
      </c>
      <c r="O535" s="501">
        <f t="shared" si="124"/>
        <v>108</v>
      </c>
      <c r="P535" s="569"/>
      <c r="Q535" s="523">
        <v>59</v>
      </c>
      <c r="R535" s="486" t="s">
        <v>279</v>
      </c>
      <c r="S535" s="574"/>
      <c r="T535" s="497"/>
      <c r="U535" s="409" t="s">
        <v>890</v>
      </c>
      <c r="V535" s="538">
        <f t="shared" ref="V535:V581" si="127">I535*N535</f>
        <v>72</v>
      </c>
      <c r="W535" s="538">
        <f t="shared" ref="W535:W581" si="128">J535*N535</f>
        <v>36</v>
      </c>
      <c r="X535" s="538">
        <f t="shared" ref="X535:X581" si="129">K535*N535</f>
        <v>0</v>
      </c>
      <c r="Y535" s="538"/>
    </row>
    <row r="536" spans="1:25">
      <c r="A536" s="430">
        <f>IF(B536&lt;&gt;"",SUBTOTAL(103,$B$7:$B536),"")</f>
        <v>528</v>
      </c>
      <c r="B536" s="538">
        <v>28</v>
      </c>
      <c r="C536" s="710" t="s">
        <v>888</v>
      </c>
      <c r="D536" s="648" t="s">
        <v>889</v>
      </c>
      <c r="E536" s="649">
        <v>2</v>
      </c>
      <c r="F536" s="499" t="s">
        <v>240</v>
      </c>
      <c r="G536" s="538" t="s">
        <v>241</v>
      </c>
      <c r="H536" s="649" t="s">
        <v>242</v>
      </c>
      <c r="I536" s="538">
        <v>24</v>
      </c>
      <c r="J536" s="538">
        <v>12</v>
      </c>
      <c r="K536" s="538"/>
      <c r="L536" s="538"/>
      <c r="M536" s="501">
        <f t="shared" si="126"/>
        <v>36</v>
      </c>
      <c r="N536" s="566">
        <v>1</v>
      </c>
      <c r="O536" s="501">
        <f t="shared" si="124"/>
        <v>36</v>
      </c>
      <c r="P536" s="569"/>
      <c r="Q536" s="523">
        <v>59</v>
      </c>
      <c r="R536" s="486" t="s">
        <v>627</v>
      </c>
      <c r="S536" s="574"/>
      <c r="T536" s="497"/>
      <c r="U536" s="409" t="s">
        <v>890</v>
      </c>
      <c r="V536" s="538">
        <f t="shared" si="127"/>
        <v>24</v>
      </c>
      <c r="W536" s="538">
        <f t="shared" si="128"/>
        <v>12</v>
      </c>
      <c r="X536" s="538">
        <f t="shared" si="129"/>
        <v>0</v>
      </c>
      <c r="Y536" s="538"/>
    </row>
    <row r="537" spans="1:25">
      <c r="A537" s="430">
        <f>IF(B537&lt;&gt;"",SUBTOTAL(103,$B$7:$B537),"")</f>
        <v>529</v>
      </c>
      <c r="B537" s="538">
        <v>28</v>
      </c>
      <c r="C537" s="512" t="s">
        <v>891</v>
      </c>
      <c r="D537" s="500" t="s">
        <v>889</v>
      </c>
      <c r="E537" s="513">
        <v>2</v>
      </c>
      <c r="F537" s="499" t="s">
        <v>240</v>
      </c>
      <c r="G537" s="538" t="s">
        <v>241</v>
      </c>
      <c r="H537" s="514" t="s">
        <v>242</v>
      </c>
      <c r="I537" s="538">
        <v>24</v>
      </c>
      <c r="J537" s="538">
        <v>12</v>
      </c>
      <c r="K537" s="538"/>
      <c r="L537" s="538"/>
      <c r="M537" s="501">
        <f t="shared" si="126"/>
        <v>36</v>
      </c>
      <c r="N537" s="566">
        <v>3</v>
      </c>
      <c r="O537" s="501">
        <f t="shared" si="124"/>
        <v>108</v>
      </c>
      <c r="P537" s="569"/>
      <c r="Q537" s="523">
        <v>59</v>
      </c>
      <c r="R537" s="575" t="s">
        <v>263</v>
      </c>
      <c r="S537" s="574"/>
      <c r="T537" s="497"/>
      <c r="U537" s="409" t="s">
        <v>890</v>
      </c>
      <c r="V537" s="538">
        <f t="shared" si="127"/>
        <v>72</v>
      </c>
      <c r="W537" s="538">
        <f t="shared" si="128"/>
        <v>36</v>
      </c>
      <c r="X537" s="538">
        <f t="shared" si="129"/>
        <v>0</v>
      </c>
      <c r="Y537" s="538"/>
    </row>
    <row r="538" ht="16.5" spans="1:25">
      <c r="A538" s="430">
        <f>IF(B538&lt;&gt;"",SUBTOTAL(103,$B$7:$B538),"")</f>
        <v>530</v>
      </c>
      <c r="B538" s="538">
        <v>28</v>
      </c>
      <c r="C538" s="711" t="s">
        <v>888</v>
      </c>
      <c r="D538" s="633" t="s">
        <v>889</v>
      </c>
      <c r="E538" s="633">
        <v>2</v>
      </c>
      <c r="F538" s="499" t="s">
        <v>240</v>
      </c>
      <c r="G538" s="538" t="s">
        <v>241</v>
      </c>
      <c r="H538" s="712" t="s">
        <v>242</v>
      </c>
      <c r="I538" s="538">
        <v>24</v>
      </c>
      <c r="J538" s="538">
        <v>12</v>
      </c>
      <c r="K538" s="538"/>
      <c r="L538" s="538"/>
      <c r="M538" s="501">
        <f t="shared" si="126"/>
        <v>36</v>
      </c>
      <c r="N538" s="566">
        <v>1</v>
      </c>
      <c r="O538" s="501">
        <f t="shared" si="124"/>
        <v>36</v>
      </c>
      <c r="P538" s="569"/>
      <c r="Q538" s="523">
        <v>59</v>
      </c>
      <c r="R538" s="486" t="s">
        <v>644</v>
      </c>
      <c r="S538" s="574" t="s">
        <v>892</v>
      </c>
      <c r="T538" s="497"/>
      <c r="U538" s="409" t="s">
        <v>890</v>
      </c>
      <c r="V538" s="538">
        <f t="shared" si="127"/>
        <v>24</v>
      </c>
      <c r="W538" s="538">
        <f t="shared" si="128"/>
        <v>12</v>
      </c>
      <c r="X538" s="538">
        <f t="shared" si="129"/>
        <v>0</v>
      </c>
      <c r="Y538" s="538"/>
    </row>
    <row r="539" spans="1:25">
      <c r="A539" s="430">
        <f>IF(B539&lt;&gt;"",SUBTOTAL(103,$B$7:$B539),"")</f>
        <v>531</v>
      </c>
      <c r="B539" s="538">
        <v>28</v>
      </c>
      <c r="C539" s="605" t="s">
        <v>888</v>
      </c>
      <c r="D539" s="500" t="s">
        <v>889</v>
      </c>
      <c r="E539" s="499">
        <v>2</v>
      </c>
      <c r="F539" s="499" t="s">
        <v>240</v>
      </c>
      <c r="G539" s="538" t="s">
        <v>241</v>
      </c>
      <c r="H539" s="669" t="s">
        <v>242</v>
      </c>
      <c r="I539" s="538">
        <v>24</v>
      </c>
      <c r="J539" s="538">
        <v>12</v>
      </c>
      <c r="K539" s="538"/>
      <c r="L539" s="538"/>
      <c r="M539" s="501">
        <f t="shared" si="126"/>
        <v>36</v>
      </c>
      <c r="N539" s="566">
        <v>2</v>
      </c>
      <c r="O539" s="501">
        <f t="shared" si="124"/>
        <v>72</v>
      </c>
      <c r="P539" s="569"/>
      <c r="Q539" s="523">
        <v>59</v>
      </c>
      <c r="R539" s="486" t="s">
        <v>276</v>
      </c>
      <c r="S539" s="576"/>
      <c r="T539" s="497"/>
      <c r="U539" s="409" t="s">
        <v>890</v>
      </c>
      <c r="V539" s="538">
        <f t="shared" si="127"/>
        <v>48</v>
      </c>
      <c r="W539" s="538">
        <f t="shared" si="128"/>
        <v>24</v>
      </c>
      <c r="X539" s="538">
        <f t="shared" si="129"/>
        <v>0</v>
      </c>
      <c r="Y539" s="538"/>
    </row>
    <row r="540" spans="1:25">
      <c r="A540" s="430">
        <f>IF(B540&lt;&gt;"",SUBTOTAL(103,$B$7:$B540),"")</f>
        <v>532</v>
      </c>
      <c r="B540" s="538">
        <v>28</v>
      </c>
      <c r="C540" s="590" t="s">
        <v>888</v>
      </c>
      <c r="D540" s="500" t="s">
        <v>889</v>
      </c>
      <c r="E540" s="499">
        <v>2</v>
      </c>
      <c r="F540" s="499" t="s">
        <v>240</v>
      </c>
      <c r="G540" s="538" t="s">
        <v>241</v>
      </c>
      <c r="H540" s="669" t="s">
        <v>242</v>
      </c>
      <c r="I540" s="538">
        <v>24</v>
      </c>
      <c r="J540" s="538">
        <v>12</v>
      </c>
      <c r="K540" s="538"/>
      <c r="L540" s="538"/>
      <c r="M540" s="501">
        <f t="shared" si="126"/>
        <v>36</v>
      </c>
      <c r="N540" s="566">
        <v>1</v>
      </c>
      <c r="O540" s="501">
        <f t="shared" si="124"/>
        <v>36</v>
      </c>
      <c r="P540" s="569"/>
      <c r="Q540" s="523">
        <v>59</v>
      </c>
      <c r="R540" s="519" t="s">
        <v>254</v>
      </c>
      <c r="S540" s="574"/>
      <c r="T540" s="497"/>
      <c r="U540" s="409" t="s">
        <v>890</v>
      </c>
      <c r="V540" s="538">
        <f t="shared" si="127"/>
        <v>24</v>
      </c>
      <c r="W540" s="538">
        <f t="shared" si="128"/>
        <v>12</v>
      </c>
      <c r="X540" s="538">
        <f t="shared" si="129"/>
        <v>0</v>
      </c>
      <c r="Y540" s="538"/>
    </row>
    <row r="541" spans="1:25">
      <c r="A541" s="430">
        <f>IF(B541&lt;&gt;"",SUBTOTAL(103,$B$7:$B541),"")</f>
        <v>533</v>
      </c>
      <c r="B541" s="538">
        <v>28</v>
      </c>
      <c r="C541" s="498" t="s">
        <v>888</v>
      </c>
      <c r="D541" s="500" t="s">
        <v>889</v>
      </c>
      <c r="E541" s="499">
        <v>2</v>
      </c>
      <c r="F541" s="499" t="s">
        <v>240</v>
      </c>
      <c r="G541" s="538" t="s">
        <v>241</v>
      </c>
      <c r="H541" s="499" t="s">
        <v>242</v>
      </c>
      <c r="I541" s="538">
        <v>24</v>
      </c>
      <c r="J541" s="538">
        <v>12</v>
      </c>
      <c r="K541" s="538"/>
      <c r="L541" s="538"/>
      <c r="M541" s="501">
        <f t="shared" si="126"/>
        <v>36</v>
      </c>
      <c r="N541" s="566">
        <v>2</v>
      </c>
      <c r="O541" s="501">
        <f t="shared" si="124"/>
        <v>72</v>
      </c>
      <c r="P541" s="569"/>
      <c r="Q541" s="523">
        <v>59</v>
      </c>
      <c r="R541" s="486" t="s">
        <v>280</v>
      </c>
      <c r="S541" s="574"/>
      <c r="T541" s="497"/>
      <c r="U541" s="409" t="s">
        <v>890</v>
      </c>
      <c r="V541" s="538">
        <f t="shared" si="127"/>
        <v>48</v>
      </c>
      <c r="W541" s="538">
        <f t="shared" si="128"/>
        <v>24</v>
      </c>
      <c r="X541" s="538">
        <f t="shared" si="129"/>
        <v>0</v>
      </c>
      <c r="Y541" s="538"/>
    </row>
    <row r="542" spans="1:25">
      <c r="A542" s="430">
        <f>IF(B542&lt;&gt;"",SUBTOTAL(103,$B$7:$B542),"")</f>
        <v>534</v>
      </c>
      <c r="B542" s="538">
        <v>28</v>
      </c>
      <c r="C542" s="590" t="s">
        <v>888</v>
      </c>
      <c r="D542" s="511" t="s">
        <v>889</v>
      </c>
      <c r="E542" s="511">
        <v>2</v>
      </c>
      <c r="F542" s="499" t="s">
        <v>240</v>
      </c>
      <c r="G542" s="538" t="s">
        <v>241</v>
      </c>
      <c r="H542" s="511" t="s">
        <v>242</v>
      </c>
      <c r="I542" s="538">
        <v>24</v>
      </c>
      <c r="J542" s="538">
        <v>12</v>
      </c>
      <c r="K542" s="538"/>
      <c r="L542" s="538"/>
      <c r="M542" s="501">
        <f t="shared" si="126"/>
        <v>36</v>
      </c>
      <c r="N542" s="566">
        <v>2</v>
      </c>
      <c r="O542" s="501">
        <f t="shared" si="124"/>
        <v>72</v>
      </c>
      <c r="P542" s="569"/>
      <c r="Q542" s="523">
        <v>59</v>
      </c>
      <c r="R542" s="486" t="s">
        <v>183</v>
      </c>
      <c r="S542" s="574" t="s">
        <v>893</v>
      </c>
      <c r="T542" s="497"/>
      <c r="U542" s="409" t="s">
        <v>890</v>
      </c>
      <c r="V542" s="538">
        <f t="shared" si="127"/>
        <v>48</v>
      </c>
      <c r="W542" s="538">
        <f t="shared" si="128"/>
        <v>24</v>
      </c>
      <c r="X542" s="538">
        <f t="shared" si="129"/>
        <v>0</v>
      </c>
      <c r="Y542" s="538"/>
    </row>
    <row r="543" spans="1:25">
      <c r="A543" s="430">
        <f>IF(B543&lt;&gt;"",SUBTOTAL(103,$B$7:$B543),"")</f>
        <v>535</v>
      </c>
      <c r="B543" s="538">
        <v>28</v>
      </c>
      <c r="C543" s="554" t="s">
        <v>891</v>
      </c>
      <c r="D543" s="555" t="s">
        <v>889</v>
      </c>
      <c r="E543" s="556">
        <v>2</v>
      </c>
      <c r="F543" s="557" t="s">
        <v>240</v>
      </c>
      <c r="G543" s="538" t="s">
        <v>241</v>
      </c>
      <c r="H543" s="706" t="s">
        <v>242</v>
      </c>
      <c r="I543" s="538">
        <v>24</v>
      </c>
      <c r="J543" s="538">
        <v>12</v>
      </c>
      <c r="K543" s="538"/>
      <c r="L543" s="538"/>
      <c r="M543" s="501">
        <f t="shared" si="126"/>
        <v>36</v>
      </c>
      <c r="N543" s="566">
        <v>1</v>
      </c>
      <c r="O543" s="501">
        <f t="shared" si="124"/>
        <v>36</v>
      </c>
      <c r="P543" s="569"/>
      <c r="Q543" s="523">
        <v>59</v>
      </c>
      <c r="R543" s="486" t="s">
        <v>344</v>
      </c>
      <c r="S543" s="574"/>
      <c r="T543" s="497"/>
      <c r="U543" s="409" t="s">
        <v>890</v>
      </c>
      <c r="V543" s="538">
        <f t="shared" si="127"/>
        <v>24</v>
      </c>
      <c r="W543" s="538">
        <f t="shared" si="128"/>
        <v>12</v>
      </c>
      <c r="X543" s="538">
        <f t="shared" si="129"/>
        <v>0</v>
      </c>
      <c r="Y543" s="538"/>
    </row>
    <row r="544" spans="1:25">
      <c r="A544" s="430">
        <f>IF(B544&lt;&gt;"",SUBTOTAL(103,$B$7:$B544),"")</f>
        <v>536</v>
      </c>
      <c r="B544" s="538">
        <v>28</v>
      </c>
      <c r="C544" s="554" t="s">
        <v>891</v>
      </c>
      <c r="D544" s="555" t="s">
        <v>889</v>
      </c>
      <c r="E544" s="556">
        <v>2</v>
      </c>
      <c r="F544" s="557" t="s">
        <v>240</v>
      </c>
      <c r="G544" s="538" t="s">
        <v>241</v>
      </c>
      <c r="H544" s="585" t="s">
        <v>242</v>
      </c>
      <c r="I544" s="538">
        <v>24</v>
      </c>
      <c r="J544" s="538">
        <v>12</v>
      </c>
      <c r="K544" s="538"/>
      <c r="L544" s="538"/>
      <c r="M544" s="501">
        <f t="shared" si="126"/>
        <v>36</v>
      </c>
      <c r="N544" s="566">
        <v>1</v>
      </c>
      <c r="O544" s="501">
        <f t="shared" si="124"/>
        <v>36</v>
      </c>
      <c r="P544" s="569"/>
      <c r="Q544" s="523">
        <v>59</v>
      </c>
      <c r="R544" s="486" t="s">
        <v>338</v>
      </c>
      <c r="S544" s="574"/>
      <c r="T544" s="497"/>
      <c r="U544" s="409" t="s">
        <v>890</v>
      </c>
      <c r="V544" s="538">
        <f t="shared" si="127"/>
        <v>24</v>
      </c>
      <c r="W544" s="538">
        <f t="shared" si="128"/>
        <v>12</v>
      </c>
      <c r="X544" s="538">
        <f t="shared" si="129"/>
        <v>0</v>
      </c>
      <c r="Y544" s="538"/>
    </row>
    <row r="545" ht="31.5" spans="1:25">
      <c r="A545" s="430">
        <f>IF(B545&lt;&gt;"",SUBTOTAL(103,$B$7:$B545),"")</f>
        <v>537</v>
      </c>
      <c r="B545" s="538">
        <v>28</v>
      </c>
      <c r="C545" s="592" t="s">
        <v>894</v>
      </c>
      <c r="D545" s="532" t="s">
        <v>889</v>
      </c>
      <c r="E545" s="519">
        <v>2</v>
      </c>
      <c r="F545" s="499" t="s">
        <v>240</v>
      </c>
      <c r="G545" s="538" t="s">
        <v>241</v>
      </c>
      <c r="H545" s="606" t="s">
        <v>242</v>
      </c>
      <c r="I545" s="538">
        <v>24</v>
      </c>
      <c r="J545" s="538">
        <v>12</v>
      </c>
      <c r="K545" s="715"/>
      <c r="L545" s="715"/>
      <c r="M545" s="501">
        <f t="shared" si="126"/>
        <v>36</v>
      </c>
      <c r="N545" s="566">
        <v>1</v>
      </c>
      <c r="O545" s="501">
        <f t="shared" si="124"/>
        <v>36</v>
      </c>
      <c r="P545" s="569"/>
      <c r="Q545" s="523">
        <v>59</v>
      </c>
      <c r="R545" s="486" t="s">
        <v>467</v>
      </c>
      <c r="S545" s="574"/>
      <c r="T545" s="497"/>
      <c r="U545" s="409" t="s">
        <v>890</v>
      </c>
      <c r="V545" s="538">
        <f t="shared" si="127"/>
        <v>24</v>
      </c>
      <c r="W545" s="538">
        <f t="shared" si="128"/>
        <v>12</v>
      </c>
      <c r="X545" s="538">
        <f t="shared" si="129"/>
        <v>0</v>
      </c>
      <c r="Y545" s="538"/>
    </row>
    <row r="546" spans="1:25">
      <c r="A546" s="430">
        <f>IF(B546&lt;&gt;"",SUBTOTAL(103,$B$7:$B546),"")</f>
        <v>538</v>
      </c>
      <c r="B546" s="538">
        <v>28</v>
      </c>
      <c r="C546" s="694" t="s">
        <v>888</v>
      </c>
      <c r="D546" s="654" t="s">
        <v>889</v>
      </c>
      <c r="E546" s="596">
        <v>2</v>
      </c>
      <c r="F546" s="499" t="s">
        <v>240</v>
      </c>
      <c r="G546" s="538" t="s">
        <v>241</v>
      </c>
      <c r="H546" s="596" t="s">
        <v>242</v>
      </c>
      <c r="I546" s="538">
        <v>24</v>
      </c>
      <c r="J546" s="538">
        <v>12</v>
      </c>
      <c r="K546" s="715"/>
      <c r="L546" s="715"/>
      <c r="M546" s="501">
        <f t="shared" si="126"/>
        <v>36</v>
      </c>
      <c r="N546" s="566">
        <v>1</v>
      </c>
      <c r="O546" s="501">
        <f t="shared" si="124"/>
        <v>36</v>
      </c>
      <c r="P546" s="569"/>
      <c r="Q546" s="523">
        <v>59</v>
      </c>
      <c r="R546" s="486" t="s">
        <v>480</v>
      </c>
      <c r="S546" s="574" t="s">
        <v>895</v>
      </c>
      <c r="T546" s="497"/>
      <c r="U546" s="409" t="s">
        <v>890</v>
      </c>
      <c r="V546" s="538">
        <f t="shared" si="127"/>
        <v>24</v>
      </c>
      <c r="W546" s="538">
        <f t="shared" si="128"/>
        <v>12</v>
      </c>
      <c r="X546" s="538">
        <f t="shared" si="129"/>
        <v>0</v>
      </c>
      <c r="Y546" s="538"/>
    </row>
    <row r="547" ht="31.5" spans="1:25">
      <c r="A547" s="430">
        <f>IF(B547&lt;&gt;"",SUBTOTAL(103,$B$7:$B547),"")</f>
        <v>539</v>
      </c>
      <c r="B547" s="538">
        <v>28</v>
      </c>
      <c r="C547" s="539" t="s">
        <v>896</v>
      </c>
      <c r="D547" s="505" t="s">
        <v>889</v>
      </c>
      <c r="E547" s="499">
        <v>2</v>
      </c>
      <c r="F547" s="499" t="s">
        <v>240</v>
      </c>
      <c r="G547" s="538" t="s">
        <v>241</v>
      </c>
      <c r="H547" s="499" t="s">
        <v>242</v>
      </c>
      <c r="I547" s="538">
        <v>24</v>
      </c>
      <c r="J547" s="538">
        <v>12</v>
      </c>
      <c r="K547" s="715"/>
      <c r="L547" s="715"/>
      <c r="M547" s="501">
        <f t="shared" si="126"/>
        <v>36</v>
      </c>
      <c r="N547" s="566">
        <v>1</v>
      </c>
      <c r="O547" s="501">
        <f t="shared" si="124"/>
        <v>36</v>
      </c>
      <c r="P547" s="569"/>
      <c r="Q547" s="523">
        <v>59</v>
      </c>
      <c r="R547" s="486" t="s">
        <v>491</v>
      </c>
      <c r="S547" s="574" t="s">
        <v>897</v>
      </c>
      <c r="T547" s="497"/>
      <c r="U547" s="409" t="s">
        <v>890</v>
      </c>
      <c r="V547" s="538">
        <f t="shared" si="127"/>
        <v>24</v>
      </c>
      <c r="W547" s="538">
        <f t="shared" si="128"/>
        <v>12</v>
      </c>
      <c r="X547" s="538">
        <f t="shared" si="129"/>
        <v>0</v>
      </c>
      <c r="Y547" s="538"/>
    </row>
    <row r="548" ht="31.5" spans="1:25">
      <c r="A548" s="430">
        <f>IF(B548&lt;&gt;"",SUBTOTAL(103,$B$7:$B548),"")</f>
        <v>540</v>
      </c>
      <c r="B548" s="538">
        <v>28</v>
      </c>
      <c r="C548" s="546" t="s">
        <v>898</v>
      </c>
      <c r="D548" s="505" t="s">
        <v>889</v>
      </c>
      <c r="E548" s="499">
        <v>2</v>
      </c>
      <c r="F548" s="499" t="s">
        <v>240</v>
      </c>
      <c r="G548" s="538" t="s">
        <v>241</v>
      </c>
      <c r="H548" s="499" t="s">
        <v>242</v>
      </c>
      <c r="I548" s="538">
        <v>24</v>
      </c>
      <c r="J548" s="538">
        <v>12</v>
      </c>
      <c r="K548" s="715"/>
      <c r="L548" s="715"/>
      <c r="M548" s="501">
        <f t="shared" si="126"/>
        <v>36</v>
      </c>
      <c r="N548" s="566">
        <v>1</v>
      </c>
      <c r="O548" s="501">
        <f t="shared" si="124"/>
        <v>36</v>
      </c>
      <c r="P548" s="569"/>
      <c r="Q548" s="523">
        <v>59</v>
      </c>
      <c r="R548" s="486" t="s">
        <v>333</v>
      </c>
      <c r="S548" s="574"/>
      <c r="T548" s="497"/>
      <c r="U548" s="409" t="s">
        <v>890</v>
      </c>
      <c r="V548" s="538">
        <f t="shared" si="127"/>
        <v>24</v>
      </c>
      <c r="W548" s="538">
        <f t="shared" si="128"/>
        <v>12</v>
      </c>
      <c r="X548" s="538">
        <f t="shared" si="129"/>
        <v>0</v>
      </c>
      <c r="Y548" s="538"/>
    </row>
    <row r="549" spans="1:25">
      <c r="A549" s="430">
        <f>IF(B549&lt;&gt;"",SUBTOTAL(103,$B$7:$B549),"")</f>
        <v>541</v>
      </c>
      <c r="B549" s="538">
        <v>28</v>
      </c>
      <c r="C549" s="518" t="s">
        <v>899</v>
      </c>
      <c r="D549" s="486" t="s">
        <v>900</v>
      </c>
      <c r="E549" s="486">
        <v>2</v>
      </c>
      <c r="F549" s="486" t="s">
        <v>252</v>
      </c>
      <c r="G549" s="538" t="s">
        <v>241</v>
      </c>
      <c r="H549" s="486" t="s">
        <v>242</v>
      </c>
      <c r="I549" s="538">
        <v>24</v>
      </c>
      <c r="J549" s="538">
        <v>12</v>
      </c>
      <c r="K549" s="715"/>
      <c r="L549" s="715"/>
      <c r="M549" s="501">
        <f t="shared" si="126"/>
        <v>36</v>
      </c>
      <c r="N549" s="566">
        <v>1</v>
      </c>
      <c r="O549" s="501">
        <f t="shared" si="124"/>
        <v>36</v>
      </c>
      <c r="P549" s="569"/>
      <c r="Q549" s="523">
        <v>60</v>
      </c>
      <c r="R549" s="486" t="s">
        <v>402</v>
      </c>
      <c r="S549" s="574"/>
      <c r="T549" s="497"/>
      <c r="U549" s="409" t="s">
        <v>890</v>
      </c>
      <c r="V549" s="538">
        <f t="shared" si="127"/>
        <v>24</v>
      </c>
      <c r="W549" s="538">
        <f t="shared" si="128"/>
        <v>12</v>
      </c>
      <c r="X549" s="538">
        <f t="shared" si="129"/>
        <v>0</v>
      </c>
      <c r="Y549" s="538"/>
    </row>
    <row r="550" ht="16.5" spans="1:25">
      <c r="A550" s="430">
        <f>IF(B550&lt;&gt;"",SUBTOTAL(103,$B$7:$B550),"")</f>
        <v>542</v>
      </c>
      <c r="B550" s="538">
        <v>28</v>
      </c>
      <c r="C550" s="673" t="s">
        <v>901</v>
      </c>
      <c r="D550" s="600" t="s">
        <v>902</v>
      </c>
      <c r="E550" s="523">
        <v>2</v>
      </c>
      <c r="F550" s="486" t="s">
        <v>252</v>
      </c>
      <c r="G550" s="538" t="s">
        <v>241</v>
      </c>
      <c r="H550" s="713" t="s">
        <v>242</v>
      </c>
      <c r="I550" s="538">
        <v>24</v>
      </c>
      <c r="J550" s="538">
        <v>12</v>
      </c>
      <c r="K550" s="715"/>
      <c r="L550" s="715"/>
      <c r="M550" s="501">
        <f t="shared" si="126"/>
        <v>36</v>
      </c>
      <c r="N550" s="566">
        <v>1</v>
      </c>
      <c r="O550" s="501">
        <f t="shared" si="124"/>
        <v>36</v>
      </c>
      <c r="P550" s="569"/>
      <c r="Q550" s="523">
        <v>60</v>
      </c>
      <c r="R550" s="486" t="s">
        <v>644</v>
      </c>
      <c r="S550" s="577"/>
      <c r="T550" s="497"/>
      <c r="U550" s="409" t="s">
        <v>890</v>
      </c>
      <c r="V550" s="538">
        <f t="shared" si="127"/>
        <v>24</v>
      </c>
      <c r="W550" s="538">
        <f t="shared" si="128"/>
        <v>12</v>
      </c>
      <c r="X550" s="538">
        <f t="shared" si="129"/>
        <v>0</v>
      </c>
      <c r="Y550" s="538"/>
    </row>
    <row r="551" spans="1:25">
      <c r="A551" s="430">
        <f>IF(B551&lt;&gt;"",SUBTOTAL(103,$B$7:$B551),"")</f>
        <v>543</v>
      </c>
      <c r="B551" s="538">
        <v>28</v>
      </c>
      <c r="C551" s="515" t="s">
        <v>903</v>
      </c>
      <c r="D551" s="500" t="s">
        <v>904</v>
      </c>
      <c r="E551" s="499">
        <v>3</v>
      </c>
      <c r="F551" s="527" t="s">
        <v>240</v>
      </c>
      <c r="G551" s="538" t="s">
        <v>247</v>
      </c>
      <c r="H551" s="499" t="s">
        <v>262</v>
      </c>
      <c r="I551" s="538">
        <v>36</v>
      </c>
      <c r="J551" s="538">
        <v>18</v>
      </c>
      <c r="K551" s="715"/>
      <c r="L551" s="715"/>
      <c r="M551" s="501">
        <f t="shared" si="126"/>
        <v>54</v>
      </c>
      <c r="N551" s="519">
        <v>1</v>
      </c>
      <c r="O551" s="501">
        <f t="shared" si="124"/>
        <v>54</v>
      </c>
      <c r="P551" s="569"/>
      <c r="Q551" s="519">
        <v>61</v>
      </c>
      <c r="R551" s="578" t="s">
        <v>259</v>
      </c>
      <c r="S551" s="579"/>
      <c r="T551" s="497"/>
      <c r="U551" s="409" t="s">
        <v>890</v>
      </c>
      <c r="V551" s="538">
        <f t="shared" si="127"/>
        <v>36</v>
      </c>
      <c r="W551" s="538">
        <f t="shared" si="128"/>
        <v>18</v>
      </c>
      <c r="X551" s="538">
        <f t="shared" si="129"/>
        <v>0</v>
      </c>
      <c r="Y551" s="538"/>
    </row>
    <row r="552" spans="1:25">
      <c r="A552" s="430">
        <f>IF(B552&lt;&gt;"",SUBTOTAL(103,$B$7:$B552),"")</f>
        <v>544</v>
      </c>
      <c r="B552" s="538">
        <v>28</v>
      </c>
      <c r="C552" s="528" t="s">
        <v>903</v>
      </c>
      <c r="D552" s="529" t="s">
        <v>904</v>
      </c>
      <c r="E552" s="530">
        <v>3</v>
      </c>
      <c r="F552" s="519" t="s">
        <v>240</v>
      </c>
      <c r="G552" s="538" t="s">
        <v>247</v>
      </c>
      <c r="H552" s="652" t="s">
        <v>262</v>
      </c>
      <c r="I552" s="538">
        <v>36</v>
      </c>
      <c r="J552" s="538">
        <v>18</v>
      </c>
      <c r="K552" s="715"/>
      <c r="L552" s="715"/>
      <c r="M552" s="501">
        <f t="shared" si="126"/>
        <v>54</v>
      </c>
      <c r="N552" s="566">
        <v>1</v>
      </c>
      <c r="O552" s="501">
        <f t="shared" si="124"/>
        <v>54</v>
      </c>
      <c r="P552" s="569"/>
      <c r="Q552" s="519">
        <v>61</v>
      </c>
      <c r="R552" s="578" t="s">
        <v>283</v>
      </c>
      <c r="S552" s="579"/>
      <c r="T552" s="497"/>
      <c r="U552" s="409" t="s">
        <v>890</v>
      </c>
      <c r="V552" s="538">
        <f t="shared" si="127"/>
        <v>36</v>
      </c>
      <c r="W552" s="538">
        <f t="shared" si="128"/>
        <v>18</v>
      </c>
      <c r="X552" s="538">
        <f t="shared" si="129"/>
        <v>0</v>
      </c>
      <c r="Y552" s="538"/>
    </row>
    <row r="553" spans="1:25">
      <c r="A553" s="430">
        <f>IF(B553&lt;&gt;"",SUBTOTAL(103,$B$7:$B553),"")</f>
        <v>545</v>
      </c>
      <c r="B553" s="538">
        <v>28</v>
      </c>
      <c r="C553" s="590" t="s">
        <v>905</v>
      </c>
      <c r="D553" s="527" t="s">
        <v>904</v>
      </c>
      <c r="E553" s="527">
        <v>3</v>
      </c>
      <c r="F553" s="527" t="s">
        <v>240</v>
      </c>
      <c r="G553" s="538" t="s">
        <v>247</v>
      </c>
      <c r="H553" s="527" t="s">
        <v>262</v>
      </c>
      <c r="I553" s="538">
        <v>36</v>
      </c>
      <c r="J553" s="538">
        <v>18</v>
      </c>
      <c r="K553" s="715"/>
      <c r="L553" s="715"/>
      <c r="M553" s="501">
        <f t="shared" si="126"/>
        <v>54</v>
      </c>
      <c r="N553" s="566">
        <v>1</v>
      </c>
      <c r="O553" s="501">
        <f t="shared" si="124"/>
        <v>54</v>
      </c>
      <c r="P553" s="569"/>
      <c r="Q553" s="519">
        <v>61</v>
      </c>
      <c r="R553" s="578" t="s">
        <v>402</v>
      </c>
      <c r="S553" s="579"/>
      <c r="T553" s="497"/>
      <c r="U553" s="409" t="s">
        <v>890</v>
      </c>
      <c r="V553" s="538">
        <f t="shared" si="127"/>
        <v>36</v>
      </c>
      <c r="W553" s="538">
        <f t="shared" si="128"/>
        <v>18</v>
      </c>
      <c r="X553" s="538">
        <f t="shared" si="129"/>
        <v>0</v>
      </c>
      <c r="Y553" s="538"/>
    </row>
    <row r="554" spans="1:25">
      <c r="A554" s="430">
        <f>IF(B554&lt;&gt;"",SUBTOTAL(103,$B$7:$B554),"")</f>
        <v>546</v>
      </c>
      <c r="B554" s="538">
        <v>28</v>
      </c>
      <c r="C554" s="590" t="s">
        <v>899</v>
      </c>
      <c r="D554" s="527" t="s">
        <v>900</v>
      </c>
      <c r="E554" s="527">
        <v>2</v>
      </c>
      <c r="F554" s="527" t="s">
        <v>252</v>
      </c>
      <c r="G554" s="538" t="s">
        <v>241</v>
      </c>
      <c r="H554" s="527" t="s">
        <v>242</v>
      </c>
      <c r="I554" s="538">
        <v>24</v>
      </c>
      <c r="J554" s="538">
        <v>12</v>
      </c>
      <c r="K554" s="715"/>
      <c r="L554" s="715"/>
      <c r="M554" s="501">
        <f t="shared" si="126"/>
        <v>36</v>
      </c>
      <c r="N554" s="519">
        <v>1</v>
      </c>
      <c r="O554" s="501">
        <f t="shared" si="124"/>
        <v>36</v>
      </c>
      <c r="P554" s="569"/>
      <c r="Q554" s="519">
        <v>61</v>
      </c>
      <c r="R554" s="578" t="s">
        <v>402</v>
      </c>
      <c r="S554" s="579"/>
      <c r="T554" s="497"/>
      <c r="U554" s="409" t="s">
        <v>890</v>
      </c>
      <c r="V554" s="538">
        <f t="shared" si="127"/>
        <v>24</v>
      </c>
      <c r="W554" s="538">
        <f t="shared" si="128"/>
        <v>12</v>
      </c>
      <c r="X554" s="538">
        <f t="shared" si="129"/>
        <v>0</v>
      </c>
      <c r="Y554" s="538"/>
    </row>
    <row r="555" spans="1:25">
      <c r="A555" s="430">
        <f>IF(B555&lt;&gt;"",SUBTOTAL(103,$B$7:$B555),"")</f>
        <v>547</v>
      </c>
      <c r="B555" s="538">
        <v>28</v>
      </c>
      <c r="C555" s="590" t="s">
        <v>905</v>
      </c>
      <c r="D555" s="527" t="s">
        <v>904</v>
      </c>
      <c r="E555" s="527">
        <v>3</v>
      </c>
      <c r="F555" s="527" t="s">
        <v>240</v>
      </c>
      <c r="G555" s="538" t="s">
        <v>247</v>
      </c>
      <c r="H555" s="527" t="s">
        <v>262</v>
      </c>
      <c r="I555" s="538">
        <v>36</v>
      </c>
      <c r="J555" s="538">
        <v>18</v>
      </c>
      <c r="K555" s="715"/>
      <c r="L555" s="715"/>
      <c r="M555" s="501">
        <f t="shared" si="126"/>
        <v>54</v>
      </c>
      <c r="N555" s="519">
        <v>1</v>
      </c>
      <c r="O555" s="501">
        <f t="shared" si="124"/>
        <v>54</v>
      </c>
      <c r="P555" s="569"/>
      <c r="Q555" s="519">
        <v>61</v>
      </c>
      <c r="R555" s="578" t="s">
        <v>183</v>
      </c>
      <c r="S555" s="579"/>
      <c r="T555" s="497"/>
      <c r="U555" s="409" t="s">
        <v>890</v>
      </c>
      <c r="V555" s="538">
        <f t="shared" si="127"/>
        <v>36</v>
      </c>
      <c r="W555" s="538">
        <f t="shared" si="128"/>
        <v>18</v>
      </c>
      <c r="X555" s="538">
        <f t="shared" si="129"/>
        <v>0</v>
      </c>
      <c r="Y555" s="538"/>
    </row>
    <row r="556" spans="1:25">
      <c r="A556" s="430">
        <f>IF(B556&lt;&gt;"",SUBTOTAL(103,$B$7:$B556),"")</f>
        <v>548</v>
      </c>
      <c r="B556" s="538">
        <v>28</v>
      </c>
      <c r="C556" s="714" t="s">
        <v>906</v>
      </c>
      <c r="D556" s="500" t="s">
        <v>904</v>
      </c>
      <c r="E556" s="499">
        <v>3</v>
      </c>
      <c r="F556" s="588" t="s">
        <v>240</v>
      </c>
      <c r="G556" s="538" t="s">
        <v>247</v>
      </c>
      <c r="H556" s="499" t="s">
        <v>262</v>
      </c>
      <c r="I556" s="538">
        <v>36</v>
      </c>
      <c r="J556" s="538">
        <v>18</v>
      </c>
      <c r="K556" s="715"/>
      <c r="L556" s="715"/>
      <c r="M556" s="501">
        <f t="shared" si="126"/>
        <v>54</v>
      </c>
      <c r="N556" s="519">
        <v>1</v>
      </c>
      <c r="O556" s="501">
        <f t="shared" si="124"/>
        <v>54</v>
      </c>
      <c r="P556" s="569"/>
      <c r="Q556" s="519">
        <v>61</v>
      </c>
      <c r="R556" s="578" t="s">
        <v>497</v>
      </c>
      <c r="S556" s="579" t="s">
        <v>907</v>
      </c>
      <c r="T556" s="497"/>
      <c r="U556" s="409" t="s">
        <v>890</v>
      </c>
      <c r="V556" s="538">
        <f t="shared" si="127"/>
        <v>36</v>
      </c>
      <c r="W556" s="538">
        <f t="shared" si="128"/>
        <v>18</v>
      </c>
      <c r="X556" s="538">
        <f t="shared" si="129"/>
        <v>0</v>
      </c>
      <c r="Y556" s="538"/>
    </row>
    <row r="557" spans="1:25">
      <c r="A557" s="430">
        <f>IF(B557&lt;&gt;"",SUBTOTAL(103,$B$7:$B557),"")</f>
        <v>549</v>
      </c>
      <c r="B557" s="538">
        <v>28</v>
      </c>
      <c r="C557" s="515" t="s">
        <v>899</v>
      </c>
      <c r="D557" s="500" t="s">
        <v>900</v>
      </c>
      <c r="E557" s="499">
        <v>2</v>
      </c>
      <c r="F557" s="588" t="s">
        <v>252</v>
      </c>
      <c r="G557" s="538" t="s">
        <v>241</v>
      </c>
      <c r="H557" s="499" t="s">
        <v>242</v>
      </c>
      <c r="I557" s="538">
        <v>24</v>
      </c>
      <c r="J557" s="538">
        <v>12</v>
      </c>
      <c r="K557" s="715"/>
      <c r="L557" s="715"/>
      <c r="M557" s="501">
        <f t="shared" si="126"/>
        <v>36</v>
      </c>
      <c r="N557" s="519">
        <v>1</v>
      </c>
      <c r="O557" s="501">
        <f t="shared" si="124"/>
        <v>36</v>
      </c>
      <c r="P557" s="569"/>
      <c r="Q557" s="519">
        <v>61</v>
      </c>
      <c r="R557" s="578" t="s">
        <v>497</v>
      </c>
      <c r="S557" s="579" t="s">
        <v>907</v>
      </c>
      <c r="T557" s="497"/>
      <c r="U557" s="409" t="s">
        <v>890</v>
      </c>
      <c r="V557" s="538">
        <f t="shared" si="127"/>
        <v>24</v>
      </c>
      <c r="W557" s="538">
        <f t="shared" si="128"/>
        <v>12</v>
      </c>
      <c r="X557" s="538">
        <f t="shared" si="129"/>
        <v>0</v>
      </c>
      <c r="Y557" s="538"/>
    </row>
    <row r="558" spans="1:25">
      <c r="A558" s="430">
        <f>IF(B558&lt;&gt;"",SUBTOTAL(103,$B$7:$B558),"")</f>
        <v>550</v>
      </c>
      <c r="B558" s="538">
        <v>28</v>
      </c>
      <c r="C558" s="714" t="s">
        <v>906</v>
      </c>
      <c r="D558" s="500" t="s">
        <v>904</v>
      </c>
      <c r="E558" s="499">
        <v>3</v>
      </c>
      <c r="F558" s="588" t="s">
        <v>240</v>
      </c>
      <c r="G558" s="538" t="s">
        <v>247</v>
      </c>
      <c r="H558" s="499" t="s">
        <v>262</v>
      </c>
      <c r="I558" s="538">
        <v>36</v>
      </c>
      <c r="J558" s="538">
        <v>18</v>
      </c>
      <c r="K558" s="715"/>
      <c r="L558" s="715"/>
      <c r="M558" s="501">
        <f t="shared" si="126"/>
        <v>54</v>
      </c>
      <c r="N558" s="519">
        <v>1</v>
      </c>
      <c r="O558" s="501">
        <f t="shared" si="124"/>
        <v>54</v>
      </c>
      <c r="P558" s="569"/>
      <c r="Q558" s="519">
        <v>61</v>
      </c>
      <c r="R558" s="578" t="s">
        <v>484</v>
      </c>
      <c r="S558" s="579" t="s">
        <v>908</v>
      </c>
      <c r="T558" s="497"/>
      <c r="U558" s="409" t="s">
        <v>890</v>
      </c>
      <c r="V558" s="538">
        <f t="shared" si="127"/>
        <v>36</v>
      </c>
      <c r="W558" s="538">
        <f t="shared" si="128"/>
        <v>18</v>
      </c>
      <c r="X558" s="538">
        <f t="shared" si="129"/>
        <v>0</v>
      </c>
      <c r="Y558" s="538"/>
    </row>
    <row r="559" spans="1:25">
      <c r="A559" s="430">
        <f>IF(B559&lt;&gt;"",SUBTOTAL(103,$B$7:$B559),"")</f>
        <v>551</v>
      </c>
      <c r="B559" s="538">
        <v>28</v>
      </c>
      <c r="C559" s="542" t="s">
        <v>899</v>
      </c>
      <c r="D559" s="505" t="s">
        <v>900</v>
      </c>
      <c r="E559" s="535">
        <v>2</v>
      </c>
      <c r="F559" s="533" t="s">
        <v>252</v>
      </c>
      <c r="G559" s="538" t="s">
        <v>241</v>
      </c>
      <c r="H559" s="535" t="s">
        <v>242</v>
      </c>
      <c r="I559" s="538">
        <v>24</v>
      </c>
      <c r="J559" s="538">
        <v>12</v>
      </c>
      <c r="K559" s="715"/>
      <c r="L559" s="715"/>
      <c r="M559" s="501">
        <f t="shared" si="126"/>
        <v>36</v>
      </c>
      <c r="N559" s="519">
        <v>1</v>
      </c>
      <c r="O559" s="501">
        <f t="shared" si="124"/>
        <v>36</v>
      </c>
      <c r="P559" s="569"/>
      <c r="Q559" s="519">
        <v>61</v>
      </c>
      <c r="R559" s="578" t="s">
        <v>484</v>
      </c>
      <c r="S559" s="579" t="s">
        <v>908</v>
      </c>
      <c r="T559" s="497"/>
      <c r="U559" s="409" t="s">
        <v>890</v>
      </c>
      <c r="V559" s="538">
        <f t="shared" si="127"/>
        <v>24</v>
      </c>
      <c r="W559" s="538">
        <f t="shared" si="128"/>
        <v>12</v>
      </c>
      <c r="X559" s="538">
        <f t="shared" si="129"/>
        <v>0</v>
      </c>
      <c r="Y559" s="538"/>
    </row>
    <row r="560" spans="1:25">
      <c r="A560" s="430">
        <f>IF(B560&lt;&gt;"",SUBTOTAL(103,$B$7:$B560),"")</f>
        <v>552</v>
      </c>
      <c r="B560" s="538">
        <v>28</v>
      </c>
      <c r="C560" s="542" t="s">
        <v>909</v>
      </c>
      <c r="D560" s="532" t="s">
        <v>904</v>
      </c>
      <c r="E560" s="535">
        <v>3</v>
      </c>
      <c r="F560" s="533" t="s">
        <v>240</v>
      </c>
      <c r="G560" s="538" t="s">
        <v>247</v>
      </c>
      <c r="H560" s="535" t="s">
        <v>262</v>
      </c>
      <c r="I560" s="538">
        <v>36</v>
      </c>
      <c r="J560" s="538">
        <v>18</v>
      </c>
      <c r="K560" s="715"/>
      <c r="L560" s="715"/>
      <c r="M560" s="501">
        <f t="shared" si="126"/>
        <v>54</v>
      </c>
      <c r="N560" s="566">
        <v>1</v>
      </c>
      <c r="O560" s="501">
        <f t="shared" si="124"/>
        <v>54</v>
      </c>
      <c r="P560" s="569"/>
      <c r="Q560" s="519">
        <v>61</v>
      </c>
      <c r="R560" s="578" t="s">
        <v>424</v>
      </c>
      <c r="S560" s="579"/>
      <c r="T560" s="497"/>
      <c r="U560" s="409" t="s">
        <v>890</v>
      </c>
      <c r="V560" s="538">
        <f t="shared" si="127"/>
        <v>36</v>
      </c>
      <c r="W560" s="538">
        <f t="shared" si="128"/>
        <v>18</v>
      </c>
      <c r="X560" s="538">
        <f t="shared" si="129"/>
        <v>0</v>
      </c>
      <c r="Y560" s="538"/>
    </row>
    <row r="561" spans="1:25">
      <c r="A561" s="430">
        <f>IF(B561&lt;&gt;"",SUBTOTAL(103,$B$7:$B561),"")</f>
        <v>553</v>
      </c>
      <c r="B561" s="538">
        <v>28</v>
      </c>
      <c r="C561" s="542" t="s">
        <v>909</v>
      </c>
      <c r="D561" s="532" t="s">
        <v>904</v>
      </c>
      <c r="E561" s="535">
        <v>3</v>
      </c>
      <c r="F561" s="533" t="s">
        <v>240</v>
      </c>
      <c r="G561" s="538" t="s">
        <v>247</v>
      </c>
      <c r="H561" s="535" t="s">
        <v>262</v>
      </c>
      <c r="I561" s="538">
        <v>36</v>
      </c>
      <c r="J561" s="538">
        <v>18</v>
      </c>
      <c r="K561" s="715"/>
      <c r="L561" s="715"/>
      <c r="M561" s="501">
        <f t="shared" si="126"/>
        <v>54</v>
      </c>
      <c r="N561" s="566">
        <v>2</v>
      </c>
      <c r="O561" s="501">
        <f t="shared" si="124"/>
        <v>108</v>
      </c>
      <c r="P561" s="569"/>
      <c r="Q561" s="519">
        <v>61</v>
      </c>
      <c r="R561" s="578" t="s">
        <v>273</v>
      </c>
      <c r="S561" s="579"/>
      <c r="T561" s="497"/>
      <c r="U561" s="409" t="s">
        <v>890</v>
      </c>
      <c r="V561" s="538">
        <f t="shared" si="127"/>
        <v>72</v>
      </c>
      <c r="W561" s="538">
        <f t="shared" si="128"/>
        <v>36</v>
      </c>
      <c r="X561" s="538">
        <f t="shared" si="129"/>
        <v>0</v>
      </c>
      <c r="Y561" s="538"/>
    </row>
    <row r="562" spans="1:25">
      <c r="A562" s="430">
        <f>IF(B562&lt;&gt;"",SUBTOTAL(103,$B$7:$B562),"")</f>
        <v>554</v>
      </c>
      <c r="B562" s="538">
        <v>28</v>
      </c>
      <c r="C562" s="542" t="s">
        <v>903</v>
      </c>
      <c r="D562" s="532" t="s">
        <v>904</v>
      </c>
      <c r="E562" s="532">
        <v>3</v>
      </c>
      <c r="F562" s="533" t="s">
        <v>240</v>
      </c>
      <c r="G562" s="538" t="s">
        <v>247</v>
      </c>
      <c r="H562" s="532" t="s">
        <v>262</v>
      </c>
      <c r="I562" s="538">
        <v>36</v>
      </c>
      <c r="J562" s="538">
        <v>18</v>
      </c>
      <c r="K562" s="715"/>
      <c r="L562" s="715"/>
      <c r="M562" s="501">
        <f t="shared" si="126"/>
        <v>54</v>
      </c>
      <c r="N562" s="519">
        <v>1</v>
      </c>
      <c r="O562" s="501">
        <f t="shared" si="124"/>
        <v>54</v>
      </c>
      <c r="P562" s="569"/>
      <c r="Q562" s="519">
        <v>61</v>
      </c>
      <c r="R562" s="578" t="s">
        <v>644</v>
      </c>
      <c r="S562" s="542" t="s">
        <v>678</v>
      </c>
      <c r="T562" s="497"/>
      <c r="U562" s="409" t="s">
        <v>890</v>
      </c>
      <c r="V562" s="538">
        <f t="shared" si="127"/>
        <v>36</v>
      </c>
      <c r="W562" s="538">
        <f t="shared" si="128"/>
        <v>18</v>
      </c>
      <c r="X562" s="538">
        <f t="shared" si="129"/>
        <v>0</v>
      </c>
      <c r="Y562" s="538"/>
    </row>
    <row r="563" spans="1:25">
      <c r="A563" s="430">
        <f>IF(B563&lt;&gt;"",SUBTOTAL(103,$B$7:$B563),"")</f>
        <v>555</v>
      </c>
      <c r="B563" s="538">
        <v>28</v>
      </c>
      <c r="C563" s="534" t="s">
        <v>906</v>
      </c>
      <c r="D563" s="505" t="s">
        <v>904</v>
      </c>
      <c r="E563" s="535">
        <v>3</v>
      </c>
      <c r="F563" s="533" t="s">
        <v>240</v>
      </c>
      <c r="G563" s="538" t="s">
        <v>247</v>
      </c>
      <c r="H563" s="535" t="s">
        <v>262</v>
      </c>
      <c r="I563" s="538">
        <v>36</v>
      </c>
      <c r="J563" s="538">
        <v>18</v>
      </c>
      <c r="K563" s="715"/>
      <c r="L563" s="715"/>
      <c r="M563" s="501">
        <f t="shared" si="126"/>
        <v>54</v>
      </c>
      <c r="N563" s="519">
        <v>1</v>
      </c>
      <c r="O563" s="501">
        <f t="shared" si="124"/>
        <v>54</v>
      </c>
      <c r="P563" s="569"/>
      <c r="Q563" s="519">
        <v>61</v>
      </c>
      <c r="R563" s="578" t="s">
        <v>584</v>
      </c>
      <c r="S563" s="579"/>
      <c r="T563" s="497"/>
      <c r="U563" s="409" t="s">
        <v>890</v>
      </c>
      <c r="V563" s="538">
        <f t="shared" si="127"/>
        <v>36</v>
      </c>
      <c r="W563" s="538">
        <f t="shared" si="128"/>
        <v>18</v>
      </c>
      <c r="X563" s="538">
        <f t="shared" si="129"/>
        <v>0</v>
      </c>
      <c r="Y563" s="538"/>
    </row>
    <row r="564" spans="1:25">
      <c r="A564" s="430">
        <f>IF(B564&lt;&gt;"",SUBTOTAL(103,$B$7:$B564),"")</f>
        <v>556</v>
      </c>
      <c r="B564" s="538">
        <v>28</v>
      </c>
      <c r="C564" s="534" t="s">
        <v>906</v>
      </c>
      <c r="D564" s="505" t="s">
        <v>904</v>
      </c>
      <c r="E564" s="535">
        <v>3</v>
      </c>
      <c r="F564" s="533" t="s">
        <v>240</v>
      </c>
      <c r="G564" s="538" t="s">
        <v>247</v>
      </c>
      <c r="H564" s="535" t="s">
        <v>262</v>
      </c>
      <c r="I564" s="538">
        <v>36</v>
      </c>
      <c r="J564" s="538">
        <v>18</v>
      </c>
      <c r="K564" s="538"/>
      <c r="L564" s="538"/>
      <c r="M564" s="501">
        <f t="shared" si="126"/>
        <v>54</v>
      </c>
      <c r="N564" s="519">
        <v>1</v>
      </c>
      <c r="O564" s="501">
        <f t="shared" si="124"/>
        <v>54</v>
      </c>
      <c r="P564" s="569"/>
      <c r="Q564" s="519">
        <v>61</v>
      </c>
      <c r="R564" s="578" t="s">
        <v>464</v>
      </c>
      <c r="S564" s="579" t="s">
        <v>910</v>
      </c>
      <c r="T564" s="497"/>
      <c r="U564" s="409" t="s">
        <v>890</v>
      </c>
      <c r="V564" s="538">
        <f t="shared" si="127"/>
        <v>36</v>
      </c>
      <c r="W564" s="538">
        <f t="shared" si="128"/>
        <v>18</v>
      </c>
      <c r="X564" s="538">
        <f t="shared" si="129"/>
        <v>0</v>
      </c>
      <c r="Y564" s="538"/>
    </row>
    <row r="565" spans="1:25">
      <c r="A565" s="430">
        <f>IF(B565&lt;&gt;"",SUBTOTAL(103,$B$7:$B565),"")</f>
        <v>557</v>
      </c>
      <c r="B565" s="538">
        <v>28</v>
      </c>
      <c r="C565" s="542" t="s">
        <v>903</v>
      </c>
      <c r="D565" s="505" t="s">
        <v>904</v>
      </c>
      <c r="E565" s="535">
        <v>3</v>
      </c>
      <c r="F565" s="535" t="s">
        <v>240</v>
      </c>
      <c r="G565" s="538" t="s">
        <v>247</v>
      </c>
      <c r="H565" s="535" t="s">
        <v>262</v>
      </c>
      <c r="I565" s="538">
        <v>36</v>
      </c>
      <c r="J565" s="538">
        <v>18</v>
      </c>
      <c r="K565" s="538"/>
      <c r="L565" s="538"/>
      <c r="M565" s="501">
        <f t="shared" si="126"/>
        <v>54</v>
      </c>
      <c r="N565" s="566">
        <v>2</v>
      </c>
      <c r="O565" s="501">
        <f t="shared" si="124"/>
        <v>108</v>
      </c>
      <c r="P565" s="569"/>
      <c r="Q565" s="519">
        <v>61</v>
      </c>
      <c r="R565" s="578" t="s">
        <v>243</v>
      </c>
      <c r="S565" s="579" t="s">
        <v>722</v>
      </c>
      <c r="T565" s="497"/>
      <c r="U565" s="409" t="s">
        <v>890</v>
      </c>
      <c r="V565" s="538">
        <f t="shared" si="127"/>
        <v>72</v>
      </c>
      <c r="W565" s="538">
        <f t="shared" si="128"/>
        <v>36</v>
      </c>
      <c r="X565" s="538">
        <f t="shared" si="129"/>
        <v>0</v>
      </c>
      <c r="Y565" s="538"/>
    </row>
    <row r="566" spans="1:25">
      <c r="A566" s="430">
        <f>IF(B566&lt;&gt;"",SUBTOTAL(103,$B$7:$B566),"")</f>
        <v>558</v>
      </c>
      <c r="B566" s="538">
        <v>28</v>
      </c>
      <c r="C566" s="542" t="s">
        <v>903</v>
      </c>
      <c r="D566" s="532" t="s">
        <v>904</v>
      </c>
      <c r="E566" s="532">
        <v>3</v>
      </c>
      <c r="F566" s="532" t="s">
        <v>240</v>
      </c>
      <c r="G566" s="538" t="s">
        <v>247</v>
      </c>
      <c r="H566" s="532" t="s">
        <v>262</v>
      </c>
      <c r="I566" s="538">
        <v>36</v>
      </c>
      <c r="J566" s="538">
        <v>18</v>
      </c>
      <c r="K566" s="538"/>
      <c r="L566" s="538"/>
      <c r="M566" s="501">
        <f t="shared" si="126"/>
        <v>54</v>
      </c>
      <c r="N566" s="566">
        <v>2</v>
      </c>
      <c r="O566" s="501">
        <f t="shared" si="124"/>
        <v>108</v>
      </c>
      <c r="P566" s="569"/>
      <c r="Q566" s="519">
        <v>61</v>
      </c>
      <c r="R566" s="578" t="s">
        <v>313</v>
      </c>
      <c r="S566" s="579" t="s">
        <v>723</v>
      </c>
      <c r="T566" s="497"/>
      <c r="U566" s="409" t="s">
        <v>890</v>
      </c>
      <c r="V566" s="538">
        <f t="shared" si="127"/>
        <v>72</v>
      </c>
      <c r="W566" s="538">
        <f t="shared" si="128"/>
        <v>36</v>
      </c>
      <c r="X566" s="538">
        <f t="shared" si="129"/>
        <v>0</v>
      </c>
      <c r="Y566" s="538"/>
    </row>
    <row r="567" spans="1:25">
      <c r="A567" s="430">
        <f>IF(B567&lt;&gt;"",SUBTOTAL(103,$B$7:$B567),"")</f>
        <v>559</v>
      </c>
      <c r="B567" s="538">
        <v>28</v>
      </c>
      <c r="C567" s="542" t="s">
        <v>903</v>
      </c>
      <c r="D567" s="505" t="s">
        <v>904</v>
      </c>
      <c r="E567" s="535">
        <v>3</v>
      </c>
      <c r="F567" s="535" t="s">
        <v>240</v>
      </c>
      <c r="G567" s="538" t="s">
        <v>247</v>
      </c>
      <c r="H567" s="535" t="s">
        <v>262</v>
      </c>
      <c r="I567" s="538">
        <v>36</v>
      </c>
      <c r="J567" s="538">
        <v>18</v>
      </c>
      <c r="K567" s="538"/>
      <c r="L567" s="538"/>
      <c r="M567" s="501">
        <f t="shared" si="126"/>
        <v>54</v>
      </c>
      <c r="N567" s="519">
        <v>1</v>
      </c>
      <c r="O567" s="501">
        <f t="shared" si="124"/>
        <v>54</v>
      </c>
      <c r="P567" s="569"/>
      <c r="Q567" s="519">
        <v>61</v>
      </c>
      <c r="R567" s="578" t="s">
        <v>453</v>
      </c>
      <c r="S567" s="579"/>
      <c r="T567" s="497"/>
      <c r="U567" s="409" t="s">
        <v>890</v>
      </c>
      <c r="V567" s="538">
        <f t="shared" si="127"/>
        <v>36</v>
      </c>
      <c r="W567" s="538">
        <f t="shared" si="128"/>
        <v>18</v>
      </c>
      <c r="X567" s="538">
        <f t="shared" si="129"/>
        <v>0</v>
      </c>
      <c r="Y567" s="538"/>
    </row>
    <row r="568" spans="1:25">
      <c r="A568" s="430">
        <f>IF(B568&lt;&gt;"",SUBTOTAL(103,$B$7:$B568),"")</f>
        <v>560</v>
      </c>
      <c r="B568" s="538">
        <v>28</v>
      </c>
      <c r="C568" s="542" t="s">
        <v>903</v>
      </c>
      <c r="D568" s="532" t="s">
        <v>904</v>
      </c>
      <c r="E568" s="535">
        <v>3</v>
      </c>
      <c r="F568" s="535" t="s">
        <v>240</v>
      </c>
      <c r="G568" s="538" t="s">
        <v>247</v>
      </c>
      <c r="H568" s="535" t="s">
        <v>262</v>
      </c>
      <c r="I568" s="538">
        <v>36</v>
      </c>
      <c r="J568" s="538">
        <v>18</v>
      </c>
      <c r="K568" s="538"/>
      <c r="L568" s="538"/>
      <c r="M568" s="501">
        <f t="shared" si="126"/>
        <v>54</v>
      </c>
      <c r="N568" s="519">
        <v>2</v>
      </c>
      <c r="O568" s="501">
        <f t="shared" si="124"/>
        <v>108</v>
      </c>
      <c r="P568" s="569"/>
      <c r="Q568" s="519">
        <v>61</v>
      </c>
      <c r="R568" s="578" t="s">
        <v>399</v>
      </c>
      <c r="S568" s="579" t="s">
        <v>647</v>
      </c>
      <c r="T568" s="497"/>
      <c r="U568" s="409" t="s">
        <v>890</v>
      </c>
      <c r="V568" s="538">
        <f t="shared" si="127"/>
        <v>72</v>
      </c>
      <c r="W568" s="538">
        <f t="shared" si="128"/>
        <v>36</v>
      </c>
      <c r="X568" s="538">
        <f t="shared" si="129"/>
        <v>0</v>
      </c>
      <c r="Y568" s="538"/>
    </row>
    <row r="569" spans="1:25">
      <c r="A569" s="430">
        <f>IF(B569&lt;&gt;"",SUBTOTAL(103,$B$7:$B569),"")</f>
        <v>561</v>
      </c>
      <c r="B569" s="538">
        <v>28</v>
      </c>
      <c r="C569" s="542" t="s">
        <v>903</v>
      </c>
      <c r="D569" s="505" t="s">
        <v>904</v>
      </c>
      <c r="E569" s="535">
        <v>3</v>
      </c>
      <c r="F569" s="535" t="s">
        <v>240</v>
      </c>
      <c r="G569" s="538" t="s">
        <v>247</v>
      </c>
      <c r="H569" s="535" t="s">
        <v>262</v>
      </c>
      <c r="I569" s="538">
        <v>36</v>
      </c>
      <c r="J569" s="538">
        <v>18</v>
      </c>
      <c r="K569" s="538"/>
      <c r="L569" s="538"/>
      <c r="M569" s="501">
        <f t="shared" si="126"/>
        <v>54</v>
      </c>
      <c r="N569" s="519">
        <v>1</v>
      </c>
      <c r="O569" s="501">
        <f t="shared" si="124"/>
        <v>54</v>
      </c>
      <c r="P569" s="569"/>
      <c r="Q569" s="519">
        <v>61</v>
      </c>
      <c r="R569" s="578" t="s">
        <v>554</v>
      </c>
      <c r="S569" s="579" t="s">
        <v>679</v>
      </c>
      <c r="T569" s="497"/>
      <c r="U569" s="409" t="s">
        <v>890</v>
      </c>
      <c r="V569" s="538">
        <f t="shared" si="127"/>
        <v>36</v>
      </c>
      <c r="W569" s="538">
        <f t="shared" si="128"/>
        <v>18</v>
      </c>
      <c r="X569" s="538">
        <f t="shared" si="129"/>
        <v>0</v>
      </c>
      <c r="Y569" s="538"/>
    </row>
    <row r="570" spans="1:25">
      <c r="A570" s="430">
        <f>IF(B570&lt;&gt;"",SUBTOTAL(103,$B$7:$B570),"")</f>
        <v>562</v>
      </c>
      <c r="B570" s="538">
        <v>28</v>
      </c>
      <c r="C570" s="542" t="s">
        <v>903</v>
      </c>
      <c r="D570" s="532" t="s">
        <v>904</v>
      </c>
      <c r="E570" s="532">
        <v>3</v>
      </c>
      <c r="F570" s="533" t="s">
        <v>240</v>
      </c>
      <c r="G570" s="538" t="s">
        <v>247</v>
      </c>
      <c r="H570" s="532" t="s">
        <v>262</v>
      </c>
      <c r="I570" s="538">
        <v>36</v>
      </c>
      <c r="J570" s="538">
        <v>18</v>
      </c>
      <c r="K570" s="538"/>
      <c r="L570" s="538"/>
      <c r="M570" s="501">
        <f t="shared" si="126"/>
        <v>54</v>
      </c>
      <c r="N570" s="519">
        <v>1</v>
      </c>
      <c r="O570" s="501">
        <f t="shared" si="124"/>
        <v>54</v>
      </c>
      <c r="P570" s="569"/>
      <c r="Q570" s="519">
        <v>61</v>
      </c>
      <c r="R570" s="578" t="s">
        <v>649</v>
      </c>
      <c r="S570" s="579"/>
      <c r="T570" s="497"/>
      <c r="U570" s="409" t="s">
        <v>890</v>
      </c>
      <c r="V570" s="538">
        <f t="shared" si="127"/>
        <v>36</v>
      </c>
      <c r="W570" s="538">
        <f t="shared" si="128"/>
        <v>18</v>
      </c>
      <c r="X570" s="538">
        <f t="shared" si="129"/>
        <v>0</v>
      </c>
      <c r="Y570" s="538"/>
    </row>
    <row r="571" spans="1:25">
      <c r="A571" s="430">
        <f>IF(B571&lt;&gt;"",SUBTOTAL(103,$B$7:$B571),"")</f>
        <v>563</v>
      </c>
      <c r="B571" s="538">
        <v>28</v>
      </c>
      <c r="C571" s="542" t="s">
        <v>903</v>
      </c>
      <c r="D571" s="532" t="s">
        <v>904</v>
      </c>
      <c r="E571" s="532">
        <v>3</v>
      </c>
      <c r="F571" s="533" t="s">
        <v>240</v>
      </c>
      <c r="G571" s="538" t="s">
        <v>247</v>
      </c>
      <c r="H571" s="532" t="s">
        <v>262</v>
      </c>
      <c r="I571" s="538">
        <v>36</v>
      </c>
      <c r="J571" s="538">
        <v>18</v>
      </c>
      <c r="K571" s="538"/>
      <c r="L571" s="538"/>
      <c r="M571" s="501">
        <f t="shared" si="126"/>
        <v>54</v>
      </c>
      <c r="N571" s="519">
        <v>1</v>
      </c>
      <c r="O571" s="501">
        <f t="shared" si="124"/>
        <v>54</v>
      </c>
      <c r="P571" s="569"/>
      <c r="Q571" s="519">
        <v>61</v>
      </c>
      <c r="R571" s="578" t="s">
        <v>675</v>
      </c>
      <c r="S571" s="579"/>
      <c r="T571" s="497"/>
      <c r="U571" s="409" t="s">
        <v>890</v>
      </c>
      <c r="V571" s="538">
        <f t="shared" si="127"/>
        <v>36</v>
      </c>
      <c r="W571" s="538">
        <f t="shared" si="128"/>
        <v>18</v>
      </c>
      <c r="X571" s="538">
        <f t="shared" si="129"/>
        <v>0</v>
      </c>
      <c r="Y571" s="538"/>
    </row>
    <row r="572" ht="31.5" spans="1:25">
      <c r="A572" s="430">
        <f>IF(B572&lt;&gt;"",SUBTOTAL(103,$B$7:$B572),"")</f>
        <v>564</v>
      </c>
      <c r="B572" s="538">
        <v>28</v>
      </c>
      <c r="C572" s="587" t="s">
        <v>911</v>
      </c>
      <c r="D572" s="527" t="s">
        <v>904</v>
      </c>
      <c r="E572" s="527">
        <v>3</v>
      </c>
      <c r="F572" s="527" t="s">
        <v>240</v>
      </c>
      <c r="G572" s="538" t="s">
        <v>247</v>
      </c>
      <c r="H572" s="527" t="s">
        <v>262</v>
      </c>
      <c r="I572" s="538">
        <v>36</v>
      </c>
      <c r="J572" s="538">
        <v>18</v>
      </c>
      <c r="K572" s="538"/>
      <c r="L572" s="538"/>
      <c r="M572" s="501">
        <f t="shared" si="126"/>
        <v>54</v>
      </c>
      <c r="N572" s="566">
        <v>2</v>
      </c>
      <c r="O572" s="501">
        <f t="shared" si="124"/>
        <v>108</v>
      </c>
      <c r="P572" s="569"/>
      <c r="Q572" s="519">
        <v>61</v>
      </c>
      <c r="R572" s="578" t="s">
        <v>282</v>
      </c>
      <c r="S572" s="579" t="s">
        <v>912</v>
      </c>
      <c r="T572" s="497"/>
      <c r="U572" s="409" t="s">
        <v>890</v>
      </c>
      <c r="V572" s="538">
        <f t="shared" si="127"/>
        <v>72</v>
      </c>
      <c r="W572" s="538">
        <f t="shared" si="128"/>
        <v>36</v>
      </c>
      <c r="X572" s="538">
        <f t="shared" si="129"/>
        <v>0</v>
      </c>
      <c r="Y572" s="538"/>
    </row>
    <row r="573" ht="31.5" spans="1:25">
      <c r="A573" s="430">
        <f>IF(B573&lt;&gt;"",SUBTOTAL(103,$B$7:$B573),"")</f>
        <v>565</v>
      </c>
      <c r="B573" s="538">
        <v>28</v>
      </c>
      <c r="C573" s="587" t="s">
        <v>913</v>
      </c>
      <c r="D573" s="527" t="s">
        <v>904</v>
      </c>
      <c r="E573" s="527">
        <v>3</v>
      </c>
      <c r="F573" s="552" t="s">
        <v>240</v>
      </c>
      <c r="G573" s="538" t="s">
        <v>247</v>
      </c>
      <c r="H573" s="552" t="s">
        <v>262</v>
      </c>
      <c r="I573" s="538">
        <v>36</v>
      </c>
      <c r="J573" s="538">
        <v>18</v>
      </c>
      <c r="K573" s="538"/>
      <c r="L573" s="538"/>
      <c r="M573" s="501">
        <f t="shared" si="126"/>
        <v>54</v>
      </c>
      <c r="N573" s="566">
        <v>1</v>
      </c>
      <c r="O573" s="501">
        <f t="shared" si="124"/>
        <v>54</v>
      </c>
      <c r="P573" s="569"/>
      <c r="Q573" s="519">
        <v>61</v>
      </c>
      <c r="R573" s="578" t="s">
        <v>335</v>
      </c>
      <c r="S573" s="579" t="s">
        <v>914</v>
      </c>
      <c r="T573" s="497"/>
      <c r="U573" s="409" t="s">
        <v>890</v>
      </c>
      <c r="V573" s="538">
        <f t="shared" si="127"/>
        <v>36</v>
      </c>
      <c r="W573" s="538">
        <f t="shared" si="128"/>
        <v>18</v>
      </c>
      <c r="X573" s="538">
        <f t="shared" si="129"/>
        <v>0</v>
      </c>
      <c r="Y573" s="538"/>
    </row>
    <row r="574" ht="31.5" spans="1:25">
      <c r="A574" s="430">
        <f>IF(B574&lt;&gt;"",SUBTOTAL(103,$B$7:$B574),"")</f>
        <v>566</v>
      </c>
      <c r="B574" s="538">
        <v>28</v>
      </c>
      <c r="C574" s="587" t="s">
        <v>915</v>
      </c>
      <c r="D574" s="519" t="s">
        <v>904</v>
      </c>
      <c r="E574" s="527">
        <v>3</v>
      </c>
      <c r="F574" s="527" t="s">
        <v>240</v>
      </c>
      <c r="G574" s="538" t="s">
        <v>247</v>
      </c>
      <c r="H574" s="527" t="s">
        <v>262</v>
      </c>
      <c r="I574" s="538">
        <v>36</v>
      </c>
      <c r="J574" s="538">
        <v>18</v>
      </c>
      <c r="K574" s="538"/>
      <c r="L574" s="538"/>
      <c r="M574" s="501">
        <f t="shared" si="126"/>
        <v>54</v>
      </c>
      <c r="N574" s="566">
        <v>1</v>
      </c>
      <c r="O574" s="501">
        <f t="shared" si="124"/>
        <v>54</v>
      </c>
      <c r="P574" s="569"/>
      <c r="Q574" s="519">
        <v>61</v>
      </c>
      <c r="R574" s="596" t="s">
        <v>556</v>
      </c>
      <c r="S574" s="579"/>
      <c r="T574" s="497"/>
      <c r="U574" s="409" t="s">
        <v>890</v>
      </c>
      <c r="V574" s="538">
        <f t="shared" si="127"/>
        <v>36</v>
      </c>
      <c r="W574" s="538">
        <f t="shared" si="128"/>
        <v>18</v>
      </c>
      <c r="X574" s="538">
        <f t="shared" si="129"/>
        <v>0</v>
      </c>
      <c r="Y574" s="538"/>
    </row>
    <row r="575" ht="31.5" spans="1:25">
      <c r="A575" s="430">
        <f>IF(B575&lt;&gt;"",SUBTOTAL(103,$B$7:$B575),"")</f>
        <v>567</v>
      </c>
      <c r="B575" s="538">
        <v>28</v>
      </c>
      <c r="C575" s="587" t="s">
        <v>911</v>
      </c>
      <c r="D575" s="527" t="s">
        <v>904</v>
      </c>
      <c r="E575" s="527">
        <v>3</v>
      </c>
      <c r="F575" s="519" t="s">
        <v>240</v>
      </c>
      <c r="G575" s="538" t="s">
        <v>247</v>
      </c>
      <c r="H575" s="709" t="s">
        <v>262</v>
      </c>
      <c r="I575" s="538">
        <v>36</v>
      </c>
      <c r="J575" s="538">
        <v>18</v>
      </c>
      <c r="K575" s="538"/>
      <c r="L575" s="538"/>
      <c r="M575" s="501">
        <f t="shared" si="126"/>
        <v>54</v>
      </c>
      <c r="N575" s="519">
        <v>2</v>
      </c>
      <c r="O575" s="501">
        <f t="shared" si="124"/>
        <v>108</v>
      </c>
      <c r="P575" s="569"/>
      <c r="Q575" s="519">
        <v>61</v>
      </c>
      <c r="R575" s="596" t="s">
        <v>386</v>
      </c>
      <c r="S575" s="716"/>
      <c r="T575" s="497"/>
      <c r="U575" s="409" t="s">
        <v>890</v>
      </c>
      <c r="V575" s="538">
        <f t="shared" si="127"/>
        <v>72</v>
      </c>
      <c r="W575" s="538">
        <f t="shared" si="128"/>
        <v>36</v>
      </c>
      <c r="X575" s="538">
        <f t="shared" si="129"/>
        <v>0</v>
      </c>
      <c r="Y575" s="538"/>
    </row>
    <row r="576" ht="31.5" spans="1:25">
      <c r="A576" s="430">
        <f>IF(B576&lt;&gt;"",SUBTOTAL(103,$B$7:$B576),"")</f>
        <v>568</v>
      </c>
      <c r="B576" s="538">
        <v>28</v>
      </c>
      <c r="C576" s="587" t="s">
        <v>916</v>
      </c>
      <c r="D576" s="527" t="s">
        <v>904</v>
      </c>
      <c r="E576" s="527">
        <v>3</v>
      </c>
      <c r="F576" s="519" t="s">
        <v>240</v>
      </c>
      <c r="G576" s="538" t="s">
        <v>247</v>
      </c>
      <c r="H576" s="527" t="s">
        <v>262</v>
      </c>
      <c r="I576" s="538">
        <v>36</v>
      </c>
      <c r="J576" s="538">
        <v>18</v>
      </c>
      <c r="K576" s="538"/>
      <c r="L576" s="538"/>
      <c r="M576" s="501">
        <f t="shared" si="126"/>
        <v>54</v>
      </c>
      <c r="N576" s="566">
        <v>1</v>
      </c>
      <c r="O576" s="501">
        <f t="shared" si="124"/>
        <v>54</v>
      </c>
      <c r="P576" s="569"/>
      <c r="Q576" s="519">
        <v>61</v>
      </c>
      <c r="R576" s="596" t="s">
        <v>618</v>
      </c>
      <c r="S576" s="579"/>
      <c r="T576" s="497"/>
      <c r="U576" s="409" t="s">
        <v>890</v>
      </c>
      <c r="V576" s="538">
        <f t="shared" si="127"/>
        <v>36</v>
      </c>
      <c r="W576" s="538">
        <f t="shared" si="128"/>
        <v>18</v>
      </c>
      <c r="X576" s="538">
        <f t="shared" si="129"/>
        <v>0</v>
      </c>
      <c r="Y576" s="538"/>
    </row>
    <row r="577" ht="31.5" spans="1:25">
      <c r="A577" s="430">
        <f>IF(B577&lt;&gt;"",SUBTOTAL(103,$B$7:$B577),"")</f>
        <v>569</v>
      </c>
      <c r="B577" s="538">
        <v>28</v>
      </c>
      <c r="C577" s="587" t="s">
        <v>917</v>
      </c>
      <c r="D577" s="527" t="s">
        <v>904</v>
      </c>
      <c r="E577" s="527">
        <v>3</v>
      </c>
      <c r="F577" s="527" t="s">
        <v>240</v>
      </c>
      <c r="G577" s="538" t="s">
        <v>247</v>
      </c>
      <c r="H577" s="527" t="s">
        <v>262</v>
      </c>
      <c r="I577" s="538">
        <v>36</v>
      </c>
      <c r="J577" s="538">
        <v>18</v>
      </c>
      <c r="K577" s="538"/>
      <c r="L577" s="538"/>
      <c r="M577" s="501">
        <f t="shared" si="126"/>
        <v>54</v>
      </c>
      <c r="N577" s="566">
        <v>1</v>
      </c>
      <c r="O577" s="501">
        <f t="shared" si="124"/>
        <v>54</v>
      </c>
      <c r="P577" s="569"/>
      <c r="Q577" s="519">
        <v>61</v>
      </c>
      <c r="R577" s="596" t="s">
        <v>619</v>
      </c>
      <c r="S577" s="579" t="s">
        <v>918</v>
      </c>
      <c r="T577" s="497"/>
      <c r="U577" s="409" t="s">
        <v>890</v>
      </c>
      <c r="V577" s="538">
        <f t="shared" si="127"/>
        <v>36</v>
      </c>
      <c r="W577" s="538">
        <f t="shared" si="128"/>
        <v>18</v>
      </c>
      <c r="X577" s="538">
        <f t="shared" si="129"/>
        <v>0</v>
      </c>
      <c r="Y577" s="538"/>
    </row>
    <row r="578" ht="31.5" spans="1:25">
      <c r="A578" s="430">
        <f>IF(B578&lt;&gt;"",SUBTOTAL(103,$B$7:$B578),"")</f>
        <v>570</v>
      </c>
      <c r="B578" s="538">
        <v>28</v>
      </c>
      <c r="C578" s="587" t="s">
        <v>919</v>
      </c>
      <c r="D578" s="527" t="s">
        <v>904</v>
      </c>
      <c r="E578" s="527">
        <v>3</v>
      </c>
      <c r="F578" s="519" t="s">
        <v>240</v>
      </c>
      <c r="G578" s="538" t="s">
        <v>247</v>
      </c>
      <c r="H578" s="527" t="s">
        <v>262</v>
      </c>
      <c r="I578" s="538">
        <v>36</v>
      </c>
      <c r="J578" s="538">
        <v>18</v>
      </c>
      <c r="K578" s="538"/>
      <c r="L578" s="538"/>
      <c r="M578" s="501">
        <f t="shared" si="126"/>
        <v>54</v>
      </c>
      <c r="N578" s="566">
        <v>1</v>
      </c>
      <c r="O578" s="501">
        <f t="shared" si="124"/>
        <v>54</v>
      </c>
      <c r="P578" s="569"/>
      <c r="Q578" s="519">
        <v>61</v>
      </c>
      <c r="R578" s="596" t="s">
        <v>388</v>
      </c>
      <c r="S578" s="716" t="s">
        <v>920</v>
      </c>
      <c r="T578" s="497"/>
      <c r="U578" s="409" t="s">
        <v>890</v>
      </c>
      <c r="V578" s="538">
        <f t="shared" si="127"/>
        <v>36</v>
      </c>
      <c r="W578" s="538">
        <f t="shared" si="128"/>
        <v>18</v>
      </c>
      <c r="X578" s="538">
        <f t="shared" si="129"/>
        <v>0</v>
      </c>
      <c r="Y578" s="538"/>
    </row>
    <row r="579" ht="31.5" spans="1:25">
      <c r="A579" s="430">
        <f>IF(B579&lt;&gt;"",SUBTOTAL(103,$B$7:$B579),"")</f>
        <v>571</v>
      </c>
      <c r="B579" s="538">
        <v>28</v>
      </c>
      <c r="C579" s="587" t="s">
        <v>911</v>
      </c>
      <c r="D579" s="527" t="s">
        <v>904</v>
      </c>
      <c r="E579" s="527">
        <v>3</v>
      </c>
      <c r="F579" s="596" t="s">
        <v>240</v>
      </c>
      <c r="G579" s="538" t="s">
        <v>247</v>
      </c>
      <c r="H579" s="527" t="s">
        <v>262</v>
      </c>
      <c r="I579" s="538">
        <v>36</v>
      </c>
      <c r="J579" s="538">
        <v>18</v>
      </c>
      <c r="K579" s="538"/>
      <c r="L579" s="538"/>
      <c r="M579" s="501">
        <f t="shared" si="126"/>
        <v>54</v>
      </c>
      <c r="N579" s="566">
        <v>1</v>
      </c>
      <c r="O579" s="501">
        <f t="shared" si="124"/>
        <v>54</v>
      </c>
      <c r="P579" s="569"/>
      <c r="Q579" s="519">
        <v>61</v>
      </c>
      <c r="R579" s="527" t="s">
        <v>886</v>
      </c>
      <c r="S579" s="716" t="s">
        <v>387</v>
      </c>
      <c r="T579" s="497"/>
      <c r="U579" s="409" t="s">
        <v>890</v>
      </c>
      <c r="V579" s="538">
        <f t="shared" si="127"/>
        <v>36</v>
      </c>
      <c r="W579" s="538">
        <f t="shared" si="128"/>
        <v>18</v>
      </c>
      <c r="X579" s="538">
        <f t="shared" si="129"/>
        <v>0</v>
      </c>
      <c r="Y579" s="538"/>
    </row>
    <row r="580" ht="31.5" spans="1:25">
      <c r="A580" s="430">
        <f>IF(B580&lt;&gt;"",SUBTOTAL(103,$B$7:$B580),"")</f>
        <v>572</v>
      </c>
      <c r="B580" s="538">
        <v>28</v>
      </c>
      <c r="C580" s="587" t="s">
        <v>911</v>
      </c>
      <c r="D580" s="519" t="s">
        <v>904</v>
      </c>
      <c r="E580" s="519">
        <v>3</v>
      </c>
      <c r="F580" s="588" t="s">
        <v>240</v>
      </c>
      <c r="G580" s="538" t="s">
        <v>247</v>
      </c>
      <c r="H580" s="519" t="s">
        <v>262</v>
      </c>
      <c r="I580" s="538">
        <v>36</v>
      </c>
      <c r="J580" s="538">
        <v>18</v>
      </c>
      <c r="K580" s="538"/>
      <c r="L580" s="538"/>
      <c r="M580" s="501">
        <f t="shared" si="126"/>
        <v>54</v>
      </c>
      <c r="N580" s="519">
        <v>1</v>
      </c>
      <c r="O580" s="501">
        <f t="shared" si="124"/>
        <v>54</v>
      </c>
      <c r="P580" s="569"/>
      <c r="Q580" s="519">
        <v>61</v>
      </c>
      <c r="R580" s="596" t="s">
        <v>921</v>
      </c>
      <c r="S580" s="725"/>
      <c r="T580" s="497"/>
      <c r="U580" s="409" t="s">
        <v>890</v>
      </c>
      <c r="V580" s="538">
        <f t="shared" si="127"/>
        <v>36</v>
      </c>
      <c r="W580" s="538">
        <f t="shared" si="128"/>
        <v>18</v>
      </c>
      <c r="X580" s="538">
        <f t="shared" si="129"/>
        <v>0</v>
      </c>
      <c r="Y580" s="538"/>
    </row>
    <row r="581" ht="31.5" spans="1:25">
      <c r="A581" s="430">
        <f>IF(B581&lt;&gt;"",SUBTOTAL(103,$B$7:$B581),"")</f>
        <v>573</v>
      </c>
      <c r="B581" s="538">
        <v>28</v>
      </c>
      <c r="C581" s="515" t="s">
        <v>922</v>
      </c>
      <c r="D581" s="527" t="s">
        <v>904</v>
      </c>
      <c r="E581" s="519">
        <v>3</v>
      </c>
      <c r="F581" s="588" t="s">
        <v>240</v>
      </c>
      <c r="G581" s="538" t="s">
        <v>247</v>
      </c>
      <c r="H581" s="527" t="s">
        <v>923</v>
      </c>
      <c r="I581" s="538">
        <v>36</v>
      </c>
      <c r="J581" s="538">
        <v>18</v>
      </c>
      <c r="K581" s="538"/>
      <c r="L581" s="538"/>
      <c r="M581" s="501">
        <f t="shared" si="126"/>
        <v>54</v>
      </c>
      <c r="N581" s="566">
        <v>1</v>
      </c>
      <c r="O581" s="501">
        <f t="shared" si="124"/>
        <v>54</v>
      </c>
      <c r="P581" s="569"/>
      <c r="Q581" s="519">
        <v>61</v>
      </c>
      <c r="R581" s="596" t="s">
        <v>924</v>
      </c>
      <c r="S581" s="579"/>
      <c r="T581" s="497"/>
      <c r="U581" s="409" t="s">
        <v>890</v>
      </c>
      <c r="V581" s="538">
        <f t="shared" si="127"/>
        <v>36</v>
      </c>
      <c r="W581" s="538">
        <f t="shared" si="128"/>
        <v>18</v>
      </c>
      <c r="X581" s="538">
        <f t="shared" si="129"/>
        <v>0</v>
      </c>
      <c r="Y581" s="538"/>
    </row>
    <row r="582" spans="1:25">
      <c r="A582" s="430">
        <f>IF(B582&lt;&gt;"",SUBTOTAL(103,$B$7:$B582),"")</f>
        <v>574</v>
      </c>
      <c r="B582" s="538">
        <v>28</v>
      </c>
      <c r="C582" s="536" t="s">
        <v>288</v>
      </c>
      <c r="D582" s="543"/>
      <c r="E582" s="538"/>
      <c r="F582" s="538"/>
      <c r="G582" s="538"/>
      <c r="H582" s="538"/>
      <c r="I582" s="568">
        <f t="shared" ref="I582:N582" si="130">SUM(I534:I581)</f>
        <v>1488</v>
      </c>
      <c r="J582" s="568">
        <f t="shared" si="130"/>
        <v>744</v>
      </c>
      <c r="K582" s="568">
        <f t="shared" si="130"/>
        <v>0</v>
      </c>
      <c r="L582" s="568">
        <f t="shared" si="130"/>
        <v>0</v>
      </c>
      <c r="M582" s="568">
        <f t="shared" si="130"/>
        <v>2232</v>
      </c>
      <c r="N582" s="568">
        <f t="shared" si="130"/>
        <v>63</v>
      </c>
      <c r="O582" s="501">
        <f t="shared" si="124"/>
        <v>2880</v>
      </c>
      <c r="P582" s="569"/>
      <c r="Q582" s="538"/>
      <c r="R582" s="538"/>
      <c r="S582" s="581"/>
      <c r="T582" s="497"/>
      <c r="U582" s="409" t="s">
        <v>890</v>
      </c>
      <c r="V582" s="568">
        <f>SUM(V534:V581)</f>
        <v>1920</v>
      </c>
      <c r="W582" s="568">
        <f>SUM(W534:W581)</f>
        <v>960</v>
      </c>
      <c r="X582" s="568">
        <f>SUM(X534:X581)</f>
        <v>0</v>
      </c>
      <c r="Y582" s="568">
        <f>SUM(Y534:Y581)</f>
        <v>0</v>
      </c>
    </row>
    <row r="583" spans="1:25">
      <c r="A583" s="430">
        <f>IF(B583&lt;&gt;"",SUBTOTAL(103,$B$7:$B583),"")</f>
        <v>575</v>
      </c>
      <c r="B583" s="538">
        <v>29</v>
      </c>
      <c r="C583" s="517" t="s">
        <v>925</v>
      </c>
      <c r="D583" s="486" t="s">
        <v>926</v>
      </c>
      <c r="E583" s="486">
        <v>2</v>
      </c>
      <c r="F583" s="522" t="s">
        <v>240</v>
      </c>
      <c r="G583" s="538" t="s">
        <v>241</v>
      </c>
      <c r="H583" s="486" t="s">
        <v>242</v>
      </c>
      <c r="I583" s="538">
        <v>24</v>
      </c>
      <c r="J583" s="538">
        <v>12</v>
      </c>
      <c r="K583" s="538"/>
      <c r="L583" s="538"/>
      <c r="M583" s="501">
        <f t="shared" ref="M583:M610" si="131">I583+J583+K583</f>
        <v>36</v>
      </c>
      <c r="N583" s="566">
        <v>5</v>
      </c>
      <c r="O583" s="501">
        <f t="shared" si="124"/>
        <v>180</v>
      </c>
      <c r="P583" s="569"/>
      <c r="Q583" s="523">
        <v>60</v>
      </c>
      <c r="R583" s="519" t="s">
        <v>243</v>
      </c>
      <c r="S583" s="574"/>
      <c r="T583" s="497"/>
      <c r="U583" s="409" t="s">
        <v>927</v>
      </c>
      <c r="V583" s="538">
        <f>I583*N583</f>
        <v>120</v>
      </c>
      <c r="W583" s="538">
        <f>J583*N583</f>
        <v>60</v>
      </c>
      <c r="X583" s="538">
        <f>K583*N583</f>
        <v>0</v>
      </c>
      <c r="Y583" s="538"/>
    </row>
    <row r="584" spans="1:25">
      <c r="A584" s="430">
        <f>IF(B584&lt;&gt;"",SUBTOTAL(103,$B$7:$B584),"")</f>
        <v>576</v>
      </c>
      <c r="B584" s="538">
        <v>29</v>
      </c>
      <c r="C584" s="517" t="s">
        <v>925</v>
      </c>
      <c r="D584" s="486" t="s">
        <v>926</v>
      </c>
      <c r="E584" s="486">
        <v>2</v>
      </c>
      <c r="F584" s="522" t="s">
        <v>240</v>
      </c>
      <c r="G584" s="538" t="s">
        <v>241</v>
      </c>
      <c r="H584" s="486" t="s">
        <v>242</v>
      </c>
      <c r="I584" s="538">
        <v>24</v>
      </c>
      <c r="J584" s="538">
        <v>12</v>
      </c>
      <c r="K584" s="538"/>
      <c r="L584" s="538"/>
      <c r="M584" s="501">
        <f t="shared" si="131"/>
        <v>36</v>
      </c>
      <c r="N584" s="566">
        <v>2</v>
      </c>
      <c r="O584" s="501">
        <f t="shared" si="124"/>
        <v>72</v>
      </c>
      <c r="P584" s="569"/>
      <c r="Q584" s="523">
        <v>60</v>
      </c>
      <c r="R584" s="486" t="s">
        <v>259</v>
      </c>
      <c r="S584" s="574" t="s">
        <v>382</v>
      </c>
      <c r="T584" s="497"/>
      <c r="U584" s="409" t="s">
        <v>927</v>
      </c>
      <c r="V584" s="538">
        <f t="shared" ref="V584:V610" si="132">I584*N584</f>
        <v>48</v>
      </c>
      <c r="W584" s="538">
        <f t="shared" ref="W584:W610" si="133">J584*N584</f>
        <v>24</v>
      </c>
      <c r="X584" s="538">
        <f t="shared" ref="X584:X610" si="134">K584*N584</f>
        <v>0</v>
      </c>
      <c r="Y584" s="538"/>
    </row>
    <row r="585" spans="1:25">
      <c r="A585" s="430">
        <f>IF(B585&lt;&gt;"",SUBTOTAL(103,$B$7:$B585),"")</f>
        <v>577</v>
      </c>
      <c r="B585" s="538">
        <v>29</v>
      </c>
      <c r="C585" s="517" t="s">
        <v>925</v>
      </c>
      <c r="D585" s="486" t="s">
        <v>926</v>
      </c>
      <c r="E585" s="486">
        <v>2</v>
      </c>
      <c r="F585" s="486" t="s">
        <v>240</v>
      </c>
      <c r="G585" s="538" t="s">
        <v>241</v>
      </c>
      <c r="H585" s="486" t="s">
        <v>242</v>
      </c>
      <c r="I585" s="538">
        <v>24</v>
      </c>
      <c r="J585" s="538">
        <v>12</v>
      </c>
      <c r="K585" s="538"/>
      <c r="L585" s="538"/>
      <c r="M585" s="501">
        <f t="shared" si="131"/>
        <v>36</v>
      </c>
      <c r="N585" s="566">
        <v>3</v>
      </c>
      <c r="O585" s="501">
        <f t="shared" si="124"/>
        <v>108</v>
      </c>
      <c r="P585" s="569"/>
      <c r="Q585" s="523">
        <v>60</v>
      </c>
      <c r="R585" s="486" t="s">
        <v>313</v>
      </c>
      <c r="S585" s="574" t="s">
        <v>655</v>
      </c>
      <c r="T585" s="497"/>
      <c r="U585" s="409" t="s">
        <v>927</v>
      </c>
      <c r="V585" s="538">
        <f t="shared" si="132"/>
        <v>72</v>
      </c>
      <c r="W585" s="538">
        <f t="shared" si="133"/>
        <v>36</v>
      </c>
      <c r="X585" s="538">
        <f t="shared" si="134"/>
        <v>0</v>
      </c>
      <c r="Y585" s="538"/>
    </row>
    <row r="586" ht="16.5" spans="1:25">
      <c r="A586" s="430">
        <f>IF(B586&lt;&gt;"",SUBTOTAL(103,$B$7:$B586),"")</f>
        <v>578</v>
      </c>
      <c r="B586" s="538">
        <v>29</v>
      </c>
      <c r="C586" s="517" t="s">
        <v>925</v>
      </c>
      <c r="D586" s="486" t="s">
        <v>926</v>
      </c>
      <c r="E586" s="486">
        <v>2</v>
      </c>
      <c r="F586" s="520" t="s">
        <v>240</v>
      </c>
      <c r="G586" s="538" t="s">
        <v>241</v>
      </c>
      <c r="H586" s="486" t="s">
        <v>242</v>
      </c>
      <c r="I586" s="538">
        <v>24</v>
      </c>
      <c r="J586" s="538">
        <v>12</v>
      </c>
      <c r="K586" s="538"/>
      <c r="L586" s="538"/>
      <c r="M586" s="501">
        <f t="shared" si="131"/>
        <v>36</v>
      </c>
      <c r="N586" s="566">
        <v>3</v>
      </c>
      <c r="O586" s="501">
        <f t="shared" ref="O586:O649" si="135">V586+W586+X586+Y586</f>
        <v>108</v>
      </c>
      <c r="P586" s="569"/>
      <c r="Q586" s="523">
        <v>60</v>
      </c>
      <c r="R586" s="486" t="s">
        <v>402</v>
      </c>
      <c r="S586" s="574" t="s">
        <v>270</v>
      </c>
      <c r="T586" s="497"/>
      <c r="U586" s="409" t="s">
        <v>927</v>
      </c>
      <c r="V586" s="538">
        <f t="shared" si="132"/>
        <v>72</v>
      </c>
      <c r="W586" s="538">
        <f t="shared" si="133"/>
        <v>36</v>
      </c>
      <c r="X586" s="538">
        <f t="shared" si="134"/>
        <v>0</v>
      </c>
      <c r="Y586" s="538"/>
    </row>
    <row r="587" spans="1:25">
      <c r="A587" s="430">
        <f>IF(B587&lt;&gt;"",SUBTOTAL(103,$B$7:$B587),"")</f>
        <v>579</v>
      </c>
      <c r="B587" s="538">
        <v>29</v>
      </c>
      <c r="C587" s="517" t="s">
        <v>925</v>
      </c>
      <c r="D587" s="486" t="s">
        <v>926</v>
      </c>
      <c r="E587" s="486">
        <v>2</v>
      </c>
      <c r="F587" s="522" t="s">
        <v>240</v>
      </c>
      <c r="G587" s="538" t="s">
        <v>241</v>
      </c>
      <c r="H587" s="486" t="s">
        <v>242</v>
      </c>
      <c r="I587" s="538">
        <v>24</v>
      </c>
      <c r="J587" s="538">
        <v>12</v>
      </c>
      <c r="K587" s="538"/>
      <c r="L587" s="538"/>
      <c r="M587" s="501">
        <f t="shared" si="131"/>
        <v>36</v>
      </c>
      <c r="N587" s="566">
        <v>3</v>
      </c>
      <c r="O587" s="501">
        <f t="shared" si="135"/>
        <v>108</v>
      </c>
      <c r="P587" s="569"/>
      <c r="Q587" s="523">
        <v>60</v>
      </c>
      <c r="R587" s="486" t="s">
        <v>183</v>
      </c>
      <c r="S587" s="574" t="s">
        <v>272</v>
      </c>
      <c r="T587" s="497"/>
      <c r="U587" s="409" t="s">
        <v>927</v>
      </c>
      <c r="V587" s="538">
        <f t="shared" si="132"/>
        <v>72</v>
      </c>
      <c r="W587" s="538">
        <f t="shared" si="133"/>
        <v>36</v>
      </c>
      <c r="X587" s="538">
        <f t="shared" si="134"/>
        <v>0</v>
      </c>
      <c r="Y587" s="538"/>
    </row>
    <row r="588" spans="1:25">
      <c r="A588" s="430">
        <f>IF(B588&lt;&gt;"",SUBTOTAL(103,$B$7:$B588),"")</f>
        <v>580</v>
      </c>
      <c r="B588" s="538">
        <v>29</v>
      </c>
      <c r="C588" s="517" t="s">
        <v>925</v>
      </c>
      <c r="D588" s="519" t="s">
        <v>926</v>
      </c>
      <c r="E588" s="519">
        <v>2</v>
      </c>
      <c r="F588" s="522" t="s">
        <v>240</v>
      </c>
      <c r="G588" s="538" t="s">
        <v>241</v>
      </c>
      <c r="H588" s="717" t="s">
        <v>242</v>
      </c>
      <c r="I588" s="538">
        <v>24</v>
      </c>
      <c r="J588" s="538">
        <v>12</v>
      </c>
      <c r="K588" s="538"/>
      <c r="L588" s="538"/>
      <c r="M588" s="501">
        <f t="shared" si="131"/>
        <v>36</v>
      </c>
      <c r="N588" s="566">
        <v>2</v>
      </c>
      <c r="O588" s="501">
        <f t="shared" si="135"/>
        <v>72</v>
      </c>
      <c r="P588" s="569"/>
      <c r="Q588" s="523">
        <v>60</v>
      </c>
      <c r="R588" s="486" t="s">
        <v>497</v>
      </c>
      <c r="S588" s="574" t="s">
        <v>660</v>
      </c>
      <c r="T588" s="497"/>
      <c r="U588" s="409" t="s">
        <v>927</v>
      </c>
      <c r="V588" s="538">
        <f t="shared" si="132"/>
        <v>48</v>
      </c>
      <c r="W588" s="538">
        <f t="shared" si="133"/>
        <v>24</v>
      </c>
      <c r="X588" s="538">
        <f t="shared" si="134"/>
        <v>0</v>
      </c>
      <c r="Y588" s="538"/>
    </row>
    <row r="589" spans="1:25">
      <c r="A589" s="430">
        <f>IF(B589&lt;&gt;"",SUBTOTAL(103,$B$7:$B589),"")</f>
        <v>581</v>
      </c>
      <c r="B589" s="538">
        <v>29</v>
      </c>
      <c r="C589" s="517" t="s">
        <v>925</v>
      </c>
      <c r="D589" s="486" t="s">
        <v>926</v>
      </c>
      <c r="E589" s="486">
        <v>2</v>
      </c>
      <c r="F589" s="522" t="s">
        <v>240</v>
      </c>
      <c r="G589" s="538" t="s">
        <v>241</v>
      </c>
      <c r="H589" s="718" t="s">
        <v>242</v>
      </c>
      <c r="I589" s="538">
        <v>24</v>
      </c>
      <c r="J589" s="538">
        <v>12</v>
      </c>
      <c r="K589" s="538"/>
      <c r="L589" s="538"/>
      <c r="M589" s="501">
        <f t="shared" si="131"/>
        <v>36</v>
      </c>
      <c r="N589" s="566">
        <v>3</v>
      </c>
      <c r="O589" s="501">
        <f t="shared" si="135"/>
        <v>108</v>
      </c>
      <c r="P589" s="569"/>
      <c r="Q589" s="523">
        <v>60</v>
      </c>
      <c r="R589" s="486" t="s">
        <v>453</v>
      </c>
      <c r="S589" s="574"/>
      <c r="T589" s="497"/>
      <c r="U589" s="409" t="s">
        <v>927</v>
      </c>
      <c r="V589" s="538">
        <f t="shared" si="132"/>
        <v>72</v>
      </c>
      <c r="W589" s="538">
        <f t="shared" si="133"/>
        <v>36</v>
      </c>
      <c r="X589" s="538">
        <f t="shared" si="134"/>
        <v>0</v>
      </c>
      <c r="Y589" s="538"/>
    </row>
    <row r="590" spans="1:25">
      <c r="A590" s="430">
        <f>IF(B590&lt;&gt;"",SUBTOTAL(103,$B$7:$B590),"")</f>
        <v>582</v>
      </c>
      <c r="B590" s="538">
        <v>29</v>
      </c>
      <c r="C590" s="517" t="s">
        <v>925</v>
      </c>
      <c r="D590" s="486" t="s">
        <v>926</v>
      </c>
      <c r="E590" s="486">
        <v>2</v>
      </c>
      <c r="F590" s="522" t="s">
        <v>240</v>
      </c>
      <c r="G590" s="538" t="s">
        <v>241</v>
      </c>
      <c r="H590" s="718" t="s">
        <v>242</v>
      </c>
      <c r="I590" s="538">
        <v>24</v>
      </c>
      <c r="J590" s="538">
        <v>12</v>
      </c>
      <c r="K590" s="538"/>
      <c r="L590" s="538"/>
      <c r="M590" s="501">
        <f t="shared" si="131"/>
        <v>36</v>
      </c>
      <c r="N590" s="566">
        <v>2</v>
      </c>
      <c r="O590" s="501">
        <f t="shared" si="135"/>
        <v>72</v>
      </c>
      <c r="P590" s="569"/>
      <c r="Q590" s="523">
        <v>60</v>
      </c>
      <c r="R590" s="486" t="s">
        <v>484</v>
      </c>
      <c r="S590" s="576" t="s">
        <v>275</v>
      </c>
      <c r="T590" s="497"/>
      <c r="U590" s="409" t="s">
        <v>927</v>
      </c>
      <c r="V590" s="538">
        <f t="shared" si="132"/>
        <v>48</v>
      </c>
      <c r="W590" s="538">
        <f t="shared" si="133"/>
        <v>24</v>
      </c>
      <c r="X590" s="538">
        <f t="shared" si="134"/>
        <v>0</v>
      </c>
      <c r="Y590" s="538"/>
    </row>
    <row r="591" spans="1:25">
      <c r="A591" s="430">
        <f>IF(B591&lt;&gt;"",SUBTOTAL(103,$B$7:$B591),"")</f>
        <v>583</v>
      </c>
      <c r="B591" s="538">
        <v>29</v>
      </c>
      <c r="C591" s="517" t="s">
        <v>925</v>
      </c>
      <c r="D591" s="600" t="s">
        <v>926</v>
      </c>
      <c r="E591" s="523">
        <v>2</v>
      </c>
      <c r="F591" s="522" t="s">
        <v>240</v>
      </c>
      <c r="G591" s="538" t="s">
        <v>241</v>
      </c>
      <c r="H591" s="719" t="s">
        <v>242</v>
      </c>
      <c r="I591" s="538">
        <v>24</v>
      </c>
      <c r="J591" s="538">
        <v>12</v>
      </c>
      <c r="K591" s="538"/>
      <c r="L591" s="538"/>
      <c r="M591" s="501">
        <f t="shared" si="131"/>
        <v>36</v>
      </c>
      <c r="N591" s="566">
        <v>3</v>
      </c>
      <c r="O591" s="501">
        <f t="shared" si="135"/>
        <v>108</v>
      </c>
      <c r="P591" s="569"/>
      <c r="Q591" s="523">
        <v>60</v>
      </c>
      <c r="R591" s="486" t="s">
        <v>273</v>
      </c>
      <c r="S591" s="574"/>
      <c r="T591" s="497"/>
      <c r="U591" s="409" t="s">
        <v>927</v>
      </c>
      <c r="V591" s="538">
        <f t="shared" si="132"/>
        <v>72</v>
      </c>
      <c r="W591" s="538">
        <f t="shared" si="133"/>
        <v>36</v>
      </c>
      <c r="X591" s="538">
        <f t="shared" si="134"/>
        <v>0</v>
      </c>
      <c r="Y591" s="538"/>
    </row>
    <row r="592" spans="1:25">
      <c r="A592" s="430">
        <f>IF(B592&lt;&gt;"",SUBTOTAL(103,$B$7:$B592),"")</f>
        <v>584</v>
      </c>
      <c r="B592" s="538">
        <v>29</v>
      </c>
      <c r="C592" s="517" t="s">
        <v>925</v>
      </c>
      <c r="D592" s="639" t="s">
        <v>926</v>
      </c>
      <c r="E592" s="486">
        <v>2</v>
      </c>
      <c r="F592" s="522" t="s">
        <v>240</v>
      </c>
      <c r="G592" s="538" t="s">
        <v>241</v>
      </c>
      <c r="H592" s="720" t="s">
        <v>242</v>
      </c>
      <c r="I592" s="538">
        <v>24</v>
      </c>
      <c r="J592" s="538">
        <v>12</v>
      </c>
      <c r="K592" s="538"/>
      <c r="L592" s="538"/>
      <c r="M592" s="501">
        <f t="shared" si="131"/>
        <v>36</v>
      </c>
      <c r="N592" s="566">
        <v>3</v>
      </c>
      <c r="O592" s="501">
        <f t="shared" si="135"/>
        <v>108</v>
      </c>
      <c r="P592" s="569"/>
      <c r="Q592" s="523">
        <v>60</v>
      </c>
      <c r="R592" s="486" t="s">
        <v>424</v>
      </c>
      <c r="S592" s="574" t="s">
        <v>632</v>
      </c>
      <c r="T592" s="497"/>
      <c r="U592" s="409" t="s">
        <v>927</v>
      </c>
      <c r="V592" s="538">
        <f t="shared" si="132"/>
        <v>72</v>
      </c>
      <c r="W592" s="538">
        <f t="shared" si="133"/>
        <v>36</v>
      </c>
      <c r="X592" s="538">
        <f t="shared" si="134"/>
        <v>0</v>
      </c>
      <c r="Y592" s="538"/>
    </row>
    <row r="593" spans="1:25">
      <c r="A593" s="430">
        <f>IF(B593&lt;&gt;"",SUBTOTAL(103,$B$7:$B593),"")</f>
        <v>585</v>
      </c>
      <c r="B593" s="538">
        <v>29</v>
      </c>
      <c r="C593" s="517" t="s">
        <v>925</v>
      </c>
      <c r="D593" s="639" t="s">
        <v>926</v>
      </c>
      <c r="E593" s="486">
        <v>2</v>
      </c>
      <c r="F593" s="522" t="s">
        <v>240</v>
      </c>
      <c r="G593" s="538" t="s">
        <v>241</v>
      </c>
      <c r="H593" s="718" t="s">
        <v>242</v>
      </c>
      <c r="I593" s="538">
        <v>24</v>
      </c>
      <c r="J593" s="538">
        <v>12</v>
      </c>
      <c r="K593" s="538"/>
      <c r="L593" s="538"/>
      <c r="M593" s="501">
        <f t="shared" si="131"/>
        <v>36</v>
      </c>
      <c r="N593" s="566">
        <v>3</v>
      </c>
      <c r="O593" s="501">
        <f t="shared" si="135"/>
        <v>108</v>
      </c>
      <c r="P593" s="569"/>
      <c r="Q593" s="523">
        <v>60</v>
      </c>
      <c r="R593" s="486" t="s">
        <v>399</v>
      </c>
      <c r="S593" s="574"/>
      <c r="T593" s="497"/>
      <c r="U593" s="409" t="s">
        <v>927</v>
      </c>
      <c r="V593" s="538">
        <f t="shared" si="132"/>
        <v>72</v>
      </c>
      <c r="W593" s="538">
        <f t="shared" si="133"/>
        <v>36</v>
      </c>
      <c r="X593" s="538">
        <f t="shared" si="134"/>
        <v>0</v>
      </c>
      <c r="Y593" s="538"/>
    </row>
    <row r="594" spans="1:25">
      <c r="A594" s="430">
        <f>IF(B594&lt;&gt;"",SUBTOTAL(103,$B$7:$B594),"")</f>
        <v>586</v>
      </c>
      <c r="B594" s="538">
        <v>29</v>
      </c>
      <c r="C594" s="517" t="s">
        <v>925</v>
      </c>
      <c r="D594" s="486" t="s">
        <v>926</v>
      </c>
      <c r="E594" s="486">
        <v>2</v>
      </c>
      <c r="F594" s="522" t="s">
        <v>240</v>
      </c>
      <c r="G594" s="538" t="s">
        <v>241</v>
      </c>
      <c r="H594" s="718" t="s">
        <v>242</v>
      </c>
      <c r="I594" s="538">
        <v>24</v>
      </c>
      <c r="J594" s="538">
        <v>12</v>
      </c>
      <c r="K594" s="538"/>
      <c r="L594" s="538"/>
      <c r="M594" s="501">
        <f t="shared" si="131"/>
        <v>36</v>
      </c>
      <c r="N594" s="566">
        <v>2</v>
      </c>
      <c r="O594" s="501">
        <f t="shared" si="135"/>
        <v>72</v>
      </c>
      <c r="P594" s="569"/>
      <c r="Q594" s="523">
        <v>60</v>
      </c>
      <c r="R594" s="486" t="s">
        <v>464</v>
      </c>
      <c r="S594" s="574" t="s">
        <v>670</v>
      </c>
      <c r="T594" s="497"/>
      <c r="U594" s="409" t="s">
        <v>927</v>
      </c>
      <c r="V594" s="538">
        <f t="shared" si="132"/>
        <v>48</v>
      </c>
      <c r="W594" s="538">
        <f t="shared" si="133"/>
        <v>24</v>
      </c>
      <c r="X594" s="538">
        <f t="shared" si="134"/>
        <v>0</v>
      </c>
      <c r="Y594" s="538"/>
    </row>
    <row r="595" spans="1:25">
      <c r="A595" s="430">
        <f>IF(B595&lt;&gt;"",SUBTOTAL(103,$B$7:$B595),"")</f>
        <v>587</v>
      </c>
      <c r="B595" s="538">
        <v>29</v>
      </c>
      <c r="C595" s="517" t="s">
        <v>925</v>
      </c>
      <c r="D595" s="486" t="s">
        <v>926</v>
      </c>
      <c r="E595" s="486">
        <v>2</v>
      </c>
      <c r="F595" s="522" t="s">
        <v>240</v>
      </c>
      <c r="G595" s="538" t="s">
        <v>241</v>
      </c>
      <c r="H595" s="718" t="s">
        <v>242</v>
      </c>
      <c r="I595" s="538">
        <v>24</v>
      </c>
      <c r="J595" s="538">
        <v>12</v>
      </c>
      <c r="K595" s="538"/>
      <c r="L595" s="538"/>
      <c r="M595" s="501">
        <f t="shared" si="131"/>
        <v>36</v>
      </c>
      <c r="N595" s="566">
        <v>2</v>
      </c>
      <c r="O595" s="501">
        <f t="shared" si="135"/>
        <v>72</v>
      </c>
      <c r="P595" s="569"/>
      <c r="Q595" s="523">
        <v>60</v>
      </c>
      <c r="R595" s="486" t="s">
        <v>584</v>
      </c>
      <c r="S595" s="574" t="s">
        <v>662</v>
      </c>
      <c r="T595" s="497"/>
      <c r="U595" s="409" t="s">
        <v>927</v>
      </c>
      <c r="V595" s="538">
        <f t="shared" si="132"/>
        <v>48</v>
      </c>
      <c r="W595" s="538">
        <f t="shared" si="133"/>
        <v>24</v>
      </c>
      <c r="X595" s="538">
        <f t="shared" si="134"/>
        <v>0</v>
      </c>
      <c r="Y595" s="538"/>
    </row>
    <row r="596" spans="1:25">
      <c r="A596" s="430">
        <f>IF(B596&lt;&gt;"",SUBTOTAL(103,$B$7:$B596),"")</f>
        <v>588</v>
      </c>
      <c r="B596" s="538">
        <v>29</v>
      </c>
      <c r="C596" s="517" t="s">
        <v>925</v>
      </c>
      <c r="D596" s="639" t="s">
        <v>926</v>
      </c>
      <c r="E596" s="519">
        <v>2</v>
      </c>
      <c r="F596" s="522" t="s">
        <v>240</v>
      </c>
      <c r="G596" s="538" t="s">
        <v>241</v>
      </c>
      <c r="H596" s="519" t="s">
        <v>242</v>
      </c>
      <c r="I596" s="538">
        <v>24</v>
      </c>
      <c r="J596" s="538">
        <v>12</v>
      </c>
      <c r="K596" s="538"/>
      <c r="L596" s="538"/>
      <c r="M596" s="501">
        <f t="shared" si="131"/>
        <v>36</v>
      </c>
      <c r="N596" s="566">
        <v>4</v>
      </c>
      <c r="O596" s="501">
        <f t="shared" si="135"/>
        <v>144</v>
      </c>
      <c r="P596" s="569"/>
      <c r="Q596" s="523">
        <v>60</v>
      </c>
      <c r="R596" s="578" t="s">
        <v>366</v>
      </c>
      <c r="S596" s="574" t="s">
        <v>836</v>
      </c>
      <c r="T596" s="497"/>
      <c r="U596" s="409" t="s">
        <v>927</v>
      </c>
      <c r="V596" s="538">
        <f t="shared" si="132"/>
        <v>96</v>
      </c>
      <c r="W596" s="538">
        <f t="shared" si="133"/>
        <v>48</v>
      </c>
      <c r="X596" s="538">
        <f t="shared" si="134"/>
        <v>0</v>
      </c>
      <c r="Y596" s="538"/>
    </row>
    <row r="597" spans="1:25">
      <c r="A597" s="430">
        <f>IF(B597&lt;&gt;"",SUBTOTAL(103,$B$7:$B597),"")</f>
        <v>589</v>
      </c>
      <c r="B597" s="538">
        <v>29</v>
      </c>
      <c r="C597" s="517" t="s">
        <v>925</v>
      </c>
      <c r="D597" s="721" t="s">
        <v>926</v>
      </c>
      <c r="E597" s="486">
        <v>2</v>
      </c>
      <c r="F597" s="522" t="s">
        <v>240</v>
      </c>
      <c r="G597" s="538" t="s">
        <v>241</v>
      </c>
      <c r="H597" s="718" t="s">
        <v>242</v>
      </c>
      <c r="I597" s="538">
        <v>24</v>
      </c>
      <c r="J597" s="538">
        <v>12</v>
      </c>
      <c r="K597" s="538"/>
      <c r="L597" s="538"/>
      <c r="M597" s="501">
        <f t="shared" si="131"/>
        <v>36</v>
      </c>
      <c r="N597" s="566">
        <v>2</v>
      </c>
      <c r="O597" s="501">
        <f t="shared" si="135"/>
        <v>72</v>
      </c>
      <c r="P597" s="569"/>
      <c r="Q597" s="523">
        <v>60</v>
      </c>
      <c r="R597" s="645" t="s">
        <v>554</v>
      </c>
      <c r="S597" s="574"/>
      <c r="T597" s="497"/>
      <c r="U597" s="409" t="s">
        <v>927</v>
      </c>
      <c r="V597" s="538">
        <f t="shared" si="132"/>
        <v>48</v>
      </c>
      <c r="W597" s="538">
        <f t="shared" si="133"/>
        <v>24</v>
      </c>
      <c r="X597" s="538">
        <f t="shared" si="134"/>
        <v>0</v>
      </c>
      <c r="Y597" s="538"/>
    </row>
    <row r="598" spans="1:25">
      <c r="A598" s="430">
        <f>IF(B598&lt;&gt;"",SUBTOTAL(103,$B$7:$B598),"")</f>
        <v>590</v>
      </c>
      <c r="B598" s="538">
        <v>29</v>
      </c>
      <c r="C598" s="517" t="s">
        <v>925</v>
      </c>
      <c r="D598" s="519" t="s">
        <v>926</v>
      </c>
      <c r="E598" s="519">
        <v>2</v>
      </c>
      <c r="F598" s="583" t="s">
        <v>240</v>
      </c>
      <c r="G598" s="538" t="s">
        <v>241</v>
      </c>
      <c r="H598" s="519" t="s">
        <v>242</v>
      </c>
      <c r="I598" s="538">
        <v>24</v>
      </c>
      <c r="J598" s="538">
        <v>12</v>
      </c>
      <c r="K598" s="538"/>
      <c r="L598" s="538"/>
      <c r="M598" s="501">
        <f t="shared" si="131"/>
        <v>36</v>
      </c>
      <c r="N598" s="566">
        <v>4</v>
      </c>
      <c r="O598" s="501">
        <f t="shared" si="135"/>
        <v>144</v>
      </c>
      <c r="P598" s="569"/>
      <c r="Q598" s="523">
        <v>60</v>
      </c>
      <c r="R598" s="523" t="s">
        <v>649</v>
      </c>
      <c r="S598" s="574"/>
      <c r="T598" s="497"/>
      <c r="U598" s="409" t="s">
        <v>927</v>
      </c>
      <c r="V598" s="538">
        <f t="shared" si="132"/>
        <v>96</v>
      </c>
      <c r="W598" s="538">
        <f t="shared" si="133"/>
        <v>48</v>
      </c>
      <c r="X598" s="538">
        <f t="shared" si="134"/>
        <v>0</v>
      </c>
      <c r="Y598" s="538"/>
    </row>
    <row r="599" spans="1:25">
      <c r="A599" s="430">
        <f>IF(B599&lt;&gt;"",SUBTOTAL(103,$B$7:$B599),"")</f>
        <v>591</v>
      </c>
      <c r="B599" s="538">
        <v>29</v>
      </c>
      <c r="C599" s="517" t="s">
        <v>925</v>
      </c>
      <c r="D599" s="519" t="s">
        <v>926</v>
      </c>
      <c r="E599" s="519">
        <v>2</v>
      </c>
      <c r="F599" s="583" t="s">
        <v>240</v>
      </c>
      <c r="G599" s="538" t="s">
        <v>241</v>
      </c>
      <c r="H599" s="519" t="s">
        <v>242</v>
      </c>
      <c r="I599" s="538">
        <v>24</v>
      </c>
      <c r="J599" s="538">
        <v>12</v>
      </c>
      <c r="K599" s="538"/>
      <c r="L599" s="538"/>
      <c r="M599" s="501">
        <f t="shared" si="131"/>
        <v>36</v>
      </c>
      <c r="N599" s="566">
        <v>3</v>
      </c>
      <c r="O599" s="501">
        <f t="shared" si="135"/>
        <v>108</v>
      </c>
      <c r="P599" s="569"/>
      <c r="Q599" s="523">
        <v>60</v>
      </c>
      <c r="R599" s="523" t="s">
        <v>675</v>
      </c>
      <c r="S599" s="574" t="s">
        <v>845</v>
      </c>
      <c r="T599" s="497"/>
      <c r="U599" s="409" t="s">
        <v>927</v>
      </c>
      <c r="V599" s="538">
        <f t="shared" si="132"/>
        <v>72</v>
      </c>
      <c r="W599" s="538">
        <f t="shared" si="133"/>
        <v>36</v>
      </c>
      <c r="X599" s="538">
        <f t="shared" si="134"/>
        <v>0</v>
      </c>
      <c r="Y599" s="538"/>
    </row>
    <row r="600" spans="1:25">
      <c r="A600" s="430">
        <f>IF(B600&lt;&gt;"",SUBTOTAL(103,$B$7:$B600),"")</f>
        <v>592</v>
      </c>
      <c r="B600" s="538">
        <v>29</v>
      </c>
      <c r="C600" s="554" t="s">
        <v>928</v>
      </c>
      <c r="D600" s="555" t="s">
        <v>926</v>
      </c>
      <c r="E600" s="556">
        <v>2</v>
      </c>
      <c r="F600" s="557" t="s">
        <v>240</v>
      </c>
      <c r="G600" s="538" t="s">
        <v>241</v>
      </c>
      <c r="H600" s="698" t="s">
        <v>242</v>
      </c>
      <c r="I600" s="538">
        <v>24</v>
      </c>
      <c r="J600" s="538">
        <v>12</v>
      </c>
      <c r="K600" s="538"/>
      <c r="L600" s="538"/>
      <c r="M600" s="501">
        <f t="shared" si="131"/>
        <v>36</v>
      </c>
      <c r="N600" s="566">
        <v>1</v>
      </c>
      <c r="O600" s="501">
        <f t="shared" si="135"/>
        <v>36</v>
      </c>
      <c r="P600" s="569"/>
      <c r="Q600" s="523">
        <v>60</v>
      </c>
      <c r="R600" s="486" t="s">
        <v>344</v>
      </c>
      <c r="S600" s="574"/>
      <c r="T600" s="497"/>
      <c r="U600" s="409" t="s">
        <v>927</v>
      </c>
      <c r="V600" s="538">
        <f t="shared" si="132"/>
        <v>24</v>
      </c>
      <c r="W600" s="538">
        <f t="shared" si="133"/>
        <v>12</v>
      </c>
      <c r="X600" s="538">
        <f t="shared" si="134"/>
        <v>0</v>
      </c>
      <c r="Y600" s="538"/>
    </row>
    <row r="601" spans="1:25">
      <c r="A601" s="430">
        <f>IF(B601&lt;&gt;"",SUBTOTAL(103,$B$7:$B601),"")</f>
        <v>593</v>
      </c>
      <c r="B601" s="538">
        <v>29</v>
      </c>
      <c r="C601" s="554" t="s">
        <v>928</v>
      </c>
      <c r="D601" s="555" t="s">
        <v>926</v>
      </c>
      <c r="E601" s="556">
        <v>2</v>
      </c>
      <c r="F601" s="557" t="s">
        <v>240</v>
      </c>
      <c r="G601" s="538" t="s">
        <v>241</v>
      </c>
      <c r="H601" s="555" t="s">
        <v>242</v>
      </c>
      <c r="I601" s="538">
        <v>24</v>
      </c>
      <c r="J601" s="538">
        <v>12</v>
      </c>
      <c r="K601" s="538"/>
      <c r="L601" s="538"/>
      <c r="M601" s="501">
        <f t="shared" si="131"/>
        <v>36</v>
      </c>
      <c r="N601" s="566">
        <v>1</v>
      </c>
      <c r="O601" s="501">
        <f t="shared" si="135"/>
        <v>36</v>
      </c>
      <c r="P601" s="569"/>
      <c r="Q601" s="523">
        <v>60</v>
      </c>
      <c r="R601" s="486" t="s">
        <v>338</v>
      </c>
      <c r="S601" s="574"/>
      <c r="T601" s="497"/>
      <c r="U601" s="409" t="s">
        <v>927</v>
      </c>
      <c r="V601" s="538">
        <f t="shared" si="132"/>
        <v>24</v>
      </c>
      <c r="W601" s="538">
        <f t="shared" si="133"/>
        <v>12</v>
      </c>
      <c r="X601" s="538">
        <f t="shared" si="134"/>
        <v>0</v>
      </c>
      <c r="Y601" s="538"/>
    </row>
    <row r="602" spans="1:25">
      <c r="A602" s="430">
        <f>IF(B602&lt;&gt;"",SUBTOTAL(103,$B$7:$B602),"")</f>
        <v>594</v>
      </c>
      <c r="B602" s="538">
        <v>29</v>
      </c>
      <c r="C602" s="558" t="s">
        <v>925</v>
      </c>
      <c r="D602" s="559" t="s">
        <v>926</v>
      </c>
      <c r="E602" s="560">
        <v>2</v>
      </c>
      <c r="F602" s="561" t="s">
        <v>240</v>
      </c>
      <c r="G602" s="538" t="s">
        <v>241</v>
      </c>
      <c r="H602" s="586" t="s">
        <v>242</v>
      </c>
      <c r="I602" s="538">
        <v>24</v>
      </c>
      <c r="J602" s="538">
        <v>12</v>
      </c>
      <c r="K602" s="538"/>
      <c r="L602" s="538"/>
      <c r="M602" s="501">
        <f t="shared" si="131"/>
        <v>36</v>
      </c>
      <c r="N602" s="566">
        <v>2</v>
      </c>
      <c r="O602" s="501">
        <f t="shared" si="135"/>
        <v>72</v>
      </c>
      <c r="P602" s="569"/>
      <c r="Q602" s="523">
        <v>60</v>
      </c>
      <c r="R602" s="523" t="s">
        <v>283</v>
      </c>
      <c r="S602" s="577" t="s">
        <v>381</v>
      </c>
      <c r="T602" s="497"/>
      <c r="U602" s="409" t="s">
        <v>927</v>
      </c>
      <c r="V602" s="538">
        <f t="shared" si="132"/>
        <v>48</v>
      </c>
      <c r="W602" s="538">
        <f t="shared" si="133"/>
        <v>24</v>
      </c>
      <c r="X602" s="538">
        <f t="shared" si="134"/>
        <v>0</v>
      </c>
      <c r="Y602" s="538"/>
    </row>
    <row r="603" spans="1:25">
      <c r="A603" s="430">
        <f>IF(B603&lt;&gt;"",SUBTOTAL(103,$B$7:$B603),"")</f>
        <v>595</v>
      </c>
      <c r="B603" s="538">
        <v>29</v>
      </c>
      <c r="C603" s="558" t="s">
        <v>925</v>
      </c>
      <c r="D603" s="559" t="s">
        <v>926</v>
      </c>
      <c r="E603" s="560">
        <v>2</v>
      </c>
      <c r="F603" s="561" t="s">
        <v>240</v>
      </c>
      <c r="G603" s="538" t="s">
        <v>241</v>
      </c>
      <c r="H603" s="586" t="s">
        <v>242</v>
      </c>
      <c r="I603" s="538">
        <v>24</v>
      </c>
      <c r="J603" s="538">
        <v>12</v>
      </c>
      <c r="K603" s="538"/>
      <c r="L603" s="538"/>
      <c r="M603" s="501">
        <f t="shared" si="131"/>
        <v>36</v>
      </c>
      <c r="N603" s="566">
        <v>3</v>
      </c>
      <c r="O603" s="501">
        <f t="shared" si="135"/>
        <v>108</v>
      </c>
      <c r="P603" s="569"/>
      <c r="Q603" s="523">
        <v>60</v>
      </c>
      <c r="R603" s="523" t="s">
        <v>285</v>
      </c>
      <c r="S603" s="574" t="s">
        <v>848</v>
      </c>
      <c r="T603" s="497"/>
      <c r="U603" s="409" t="s">
        <v>927</v>
      </c>
      <c r="V603" s="538">
        <f t="shared" si="132"/>
        <v>72</v>
      </c>
      <c r="W603" s="538">
        <f t="shared" si="133"/>
        <v>36</v>
      </c>
      <c r="X603" s="538">
        <f t="shared" si="134"/>
        <v>0</v>
      </c>
      <c r="Y603" s="538"/>
    </row>
    <row r="604" ht="31.5" spans="1:25">
      <c r="A604" s="430">
        <f>IF(B604&lt;&gt;"",SUBTOTAL(103,$B$7:$B604),"")</f>
        <v>596</v>
      </c>
      <c r="B604" s="538">
        <v>29</v>
      </c>
      <c r="C604" s="515" t="s">
        <v>929</v>
      </c>
      <c r="D604" s="519" t="s">
        <v>926</v>
      </c>
      <c r="E604" s="527">
        <v>2</v>
      </c>
      <c r="F604" s="527" t="s">
        <v>240</v>
      </c>
      <c r="G604" s="538" t="s">
        <v>241</v>
      </c>
      <c r="H604" s="527" t="s">
        <v>242</v>
      </c>
      <c r="I604" s="538">
        <v>24</v>
      </c>
      <c r="J604" s="538">
        <v>12</v>
      </c>
      <c r="K604" s="538"/>
      <c r="L604" s="538"/>
      <c r="M604" s="501">
        <f t="shared" si="131"/>
        <v>36</v>
      </c>
      <c r="N604" s="566">
        <v>2</v>
      </c>
      <c r="O604" s="501">
        <f t="shared" si="135"/>
        <v>72</v>
      </c>
      <c r="P604" s="569"/>
      <c r="Q604" s="523">
        <v>60</v>
      </c>
      <c r="R604" s="523" t="s">
        <v>282</v>
      </c>
      <c r="S604" s="574" t="s">
        <v>617</v>
      </c>
      <c r="T604" s="497"/>
      <c r="U604" s="409" t="s">
        <v>927</v>
      </c>
      <c r="V604" s="538">
        <f t="shared" si="132"/>
        <v>48</v>
      </c>
      <c r="W604" s="538">
        <f t="shared" si="133"/>
        <v>24</v>
      </c>
      <c r="X604" s="538">
        <f t="shared" si="134"/>
        <v>0</v>
      </c>
      <c r="Y604" s="538"/>
    </row>
    <row r="605" ht="31.5" spans="1:25">
      <c r="A605" s="430">
        <f>IF(B605&lt;&gt;"",SUBTOTAL(103,$B$7:$B605),"")</f>
        <v>597</v>
      </c>
      <c r="B605" s="538">
        <v>29</v>
      </c>
      <c r="C605" s="515" t="s">
        <v>930</v>
      </c>
      <c r="D605" s="519" t="s">
        <v>926</v>
      </c>
      <c r="E605" s="527">
        <v>2</v>
      </c>
      <c r="F605" s="552" t="s">
        <v>240</v>
      </c>
      <c r="G605" s="538" t="s">
        <v>241</v>
      </c>
      <c r="H605" s="552" t="s">
        <v>242</v>
      </c>
      <c r="I605" s="538">
        <v>24</v>
      </c>
      <c r="J605" s="538">
        <v>12</v>
      </c>
      <c r="K605" s="538"/>
      <c r="L605" s="538"/>
      <c r="M605" s="501">
        <f t="shared" si="131"/>
        <v>36</v>
      </c>
      <c r="N605" s="566">
        <v>2</v>
      </c>
      <c r="O605" s="501">
        <f t="shared" si="135"/>
        <v>72</v>
      </c>
      <c r="P605" s="569"/>
      <c r="Q605" s="519">
        <v>60</v>
      </c>
      <c r="R605" s="523" t="s">
        <v>335</v>
      </c>
      <c r="S605" s="574" t="s">
        <v>931</v>
      </c>
      <c r="T605" s="497"/>
      <c r="U605" s="409" t="s">
        <v>927</v>
      </c>
      <c r="V605" s="538">
        <f t="shared" si="132"/>
        <v>48</v>
      </c>
      <c r="W605" s="538">
        <f t="shared" si="133"/>
        <v>24</v>
      </c>
      <c r="X605" s="538">
        <f t="shared" si="134"/>
        <v>0</v>
      </c>
      <c r="Y605" s="538"/>
    </row>
    <row r="606" ht="31.5" spans="1:25">
      <c r="A606" s="430">
        <f>IF(B606&lt;&gt;"",SUBTOTAL(103,$B$7:$B606),"")</f>
        <v>598</v>
      </c>
      <c r="B606" s="538">
        <v>29</v>
      </c>
      <c r="C606" s="515" t="s">
        <v>929</v>
      </c>
      <c r="D606" s="519" t="s">
        <v>926</v>
      </c>
      <c r="E606" s="527">
        <v>2</v>
      </c>
      <c r="F606" s="527" t="s">
        <v>240</v>
      </c>
      <c r="G606" s="538" t="s">
        <v>241</v>
      </c>
      <c r="H606" s="527" t="s">
        <v>242</v>
      </c>
      <c r="I606" s="538">
        <v>24</v>
      </c>
      <c r="J606" s="538">
        <v>12</v>
      </c>
      <c r="K606" s="538"/>
      <c r="L606" s="538"/>
      <c r="M606" s="501">
        <f t="shared" si="131"/>
        <v>36</v>
      </c>
      <c r="N606" s="566">
        <v>1</v>
      </c>
      <c r="O606" s="501">
        <f t="shared" si="135"/>
        <v>36</v>
      </c>
      <c r="P606" s="569"/>
      <c r="Q606" s="519">
        <v>60</v>
      </c>
      <c r="R606" s="523" t="s">
        <v>556</v>
      </c>
      <c r="S606" s="566" t="s">
        <v>932</v>
      </c>
      <c r="T606" s="497"/>
      <c r="U606" s="409" t="s">
        <v>927</v>
      </c>
      <c r="V606" s="538">
        <f t="shared" si="132"/>
        <v>24</v>
      </c>
      <c r="W606" s="538">
        <f t="shared" si="133"/>
        <v>12</v>
      </c>
      <c r="X606" s="538">
        <f t="shared" si="134"/>
        <v>0</v>
      </c>
      <c r="Y606" s="538"/>
    </row>
    <row r="607" ht="31.5" spans="1:25">
      <c r="A607" s="430">
        <f>IF(B607&lt;&gt;"",SUBTOTAL(103,$B$7:$B607),"")</f>
        <v>599</v>
      </c>
      <c r="B607" s="538">
        <v>29</v>
      </c>
      <c r="C607" s="515" t="s">
        <v>929</v>
      </c>
      <c r="D607" s="519" t="s">
        <v>926</v>
      </c>
      <c r="E607" s="527">
        <v>2</v>
      </c>
      <c r="F607" s="519" t="s">
        <v>240</v>
      </c>
      <c r="G607" s="538" t="s">
        <v>241</v>
      </c>
      <c r="H607" s="709" t="s">
        <v>242</v>
      </c>
      <c r="I607" s="538">
        <v>24</v>
      </c>
      <c r="J607" s="538">
        <v>12</v>
      </c>
      <c r="K607" s="538"/>
      <c r="L607" s="538"/>
      <c r="M607" s="501">
        <f t="shared" si="131"/>
        <v>36</v>
      </c>
      <c r="N607" s="566">
        <v>1</v>
      </c>
      <c r="O607" s="501">
        <f t="shared" si="135"/>
        <v>36</v>
      </c>
      <c r="P607" s="569"/>
      <c r="Q607" s="519">
        <v>60</v>
      </c>
      <c r="R607" s="523" t="s">
        <v>386</v>
      </c>
      <c r="S607" s="566" t="s">
        <v>884</v>
      </c>
      <c r="T607" s="497"/>
      <c r="U607" s="409" t="s">
        <v>927</v>
      </c>
      <c r="V607" s="538">
        <f t="shared" si="132"/>
        <v>24</v>
      </c>
      <c r="W607" s="538">
        <f t="shared" si="133"/>
        <v>12</v>
      </c>
      <c r="X607" s="538">
        <f t="shared" si="134"/>
        <v>0</v>
      </c>
      <c r="Y607" s="538"/>
    </row>
    <row r="608" spans="1:25">
      <c r="A608" s="430">
        <f>IF(B608&lt;&gt;"",SUBTOTAL(103,$B$7:$B608),"")</f>
        <v>600</v>
      </c>
      <c r="B608" s="538">
        <v>29</v>
      </c>
      <c r="C608" s="515" t="s">
        <v>925</v>
      </c>
      <c r="D608" s="519" t="s">
        <v>926</v>
      </c>
      <c r="E608" s="527">
        <v>2</v>
      </c>
      <c r="F608" s="523" t="s">
        <v>240</v>
      </c>
      <c r="G608" s="538" t="s">
        <v>241</v>
      </c>
      <c r="H608" s="527" t="s">
        <v>242</v>
      </c>
      <c r="I608" s="538">
        <v>24</v>
      </c>
      <c r="J608" s="538">
        <v>12</v>
      </c>
      <c r="K608" s="538"/>
      <c r="L608" s="538"/>
      <c r="M608" s="501">
        <f t="shared" si="131"/>
        <v>36</v>
      </c>
      <c r="N608" s="566">
        <v>1</v>
      </c>
      <c r="O608" s="501">
        <f t="shared" si="135"/>
        <v>36</v>
      </c>
      <c r="P608" s="569"/>
      <c r="Q608" s="519">
        <v>60</v>
      </c>
      <c r="R608" s="519" t="s">
        <v>886</v>
      </c>
      <c r="S608" s="566"/>
      <c r="T608" s="497"/>
      <c r="U608" s="409" t="s">
        <v>927</v>
      </c>
      <c r="V608" s="538">
        <f t="shared" si="132"/>
        <v>24</v>
      </c>
      <c r="W608" s="538">
        <f t="shared" si="133"/>
        <v>12</v>
      </c>
      <c r="X608" s="538">
        <f t="shared" si="134"/>
        <v>0</v>
      </c>
      <c r="Y608" s="538"/>
    </row>
    <row r="609" spans="1:25">
      <c r="A609" s="430">
        <f>IF(B609&lt;&gt;"",SUBTOTAL(103,$B$7:$B609),"")</f>
        <v>601</v>
      </c>
      <c r="B609" s="538">
        <v>29</v>
      </c>
      <c r="C609" s="655" t="s">
        <v>933</v>
      </c>
      <c r="D609" s="532" t="s">
        <v>934</v>
      </c>
      <c r="E609" s="532">
        <v>2</v>
      </c>
      <c r="F609" s="533" t="s">
        <v>252</v>
      </c>
      <c r="G609" s="538" t="s">
        <v>241</v>
      </c>
      <c r="H609" s="532" t="s">
        <v>242</v>
      </c>
      <c r="I609" s="538">
        <v>24</v>
      </c>
      <c r="J609" s="538">
        <v>12</v>
      </c>
      <c r="K609" s="538"/>
      <c r="L609" s="538"/>
      <c r="M609" s="501">
        <f t="shared" si="131"/>
        <v>36</v>
      </c>
      <c r="N609" s="519">
        <v>2</v>
      </c>
      <c r="O609" s="501">
        <f t="shared" si="135"/>
        <v>72</v>
      </c>
      <c r="P609" s="569"/>
      <c r="Q609" s="519">
        <v>61</v>
      </c>
      <c r="R609" s="578" t="s">
        <v>472</v>
      </c>
      <c r="S609" s="579" t="s">
        <v>910</v>
      </c>
      <c r="T609" s="497"/>
      <c r="U609" s="409" t="s">
        <v>927</v>
      </c>
      <c r="V609" s="538">
        <f t="shared" si="132"/>
        <v>48</v>
      </c>
      <c r="W609" s="538">
        <f t="shared" si="133"/>
        <v>24</v>
      </c>
      <c r="X609" s="538">
        <f t="shared" si="134"/>
        <v>0</v>
      </c>
      <c r="Y609" s="538"/>
    </row>
    <row r="610" spans="1:25">
      <c r="A610" s="430">
        <f>IF(B610&lt;&gt;"",SUBTOTAL(103,$B$7:$B610),"")</f>
        <v>602</v>
      </c>
      <c r="B610" s="538">
        <v>29</v>
      </c>
      <c r="C610" s="531" t="s">
        <v>935</v>
      </c>
      <c r="D610" s="532" t="s">
        <v>934</v>
      </c>
      <c r="E610" s="532">
        <v>2</v>
      </c>
      <c r="F610" s="532" t="s">
        <v>252</v>
      </c>
      <c r="G610" s="538" t="s">
        <v>241</v>
      </c>
      <c r="H610" s="532" t="s">
        <v>242</v>
      </c>
      <c r="I610" s="538">
        <v>24</v>
      </c>
      <c r="J610" s="538">
        <v>12</v>
      </c>
      <c r="K610" s="538"/>
      <c r="L610" s="538"/>
      <c r="M610" s="501">
        <f t="shared" si="131"/>
        <v>36</v>
      </c>
      <c r="N610" s="519">
        <v>1</v>
      </c>
      <c r="O610" s="501">
        <f t="shared" si="135"/>
        <v>36</v>
      </c>
      <c r="P610" s="569"/>
      <c r="Q610" s="519">
        <v>61</v>
      </c>
      <c r="R610" s="578" t="s">
        <v>554</v>
      </c>
      <c r="S610" s="579" t="s">
        <v>936</v>
      </c>
      <c r="T610" s="497"/>
      <c r="U610" s="409" t="s">
        <v>927</v>
      </c>
      <c r="V610" s="538">
        <f t="shared" si="132"/>
        <v>24</v>
      </c>
      <c r="W610" s="538">
        <f t="shared" si="133"/>
        <v>12</v>
      </c>
      <c r="X610" s="538">
        <f t="shared" si="134"/>
        <v>0</v>
      </c>
      <c r="Y610" s="538"/>
    </row>
    <row r="611" spans="1:25">
      <c r="A611" s="430">
        <f>IF(B611&lt;&gt;"",SUBTOTAL(103,$B$7:$B611),"")</f>
        <v>603</v>
      </c>
      <c r="B611" s="538">
        <v>29</v>
      </c>
      <c r="C611" s="536" t="s">
        <v>288</v>
      </c>
      <c r="D611" s="543"/>
      <c r="E611" s="538"/>
      <c r="F611" s="538"/>
      <c r="G611" s="538"/>
      <c r="H611" s="538"/>
      <c r="I611" s="568">
        <f t="shared" ref="I611:N611" si="136">SUM(I583:I610)</f>
        <v>672</v>
      </c>
      <c r="J611" s="568">
        <f t="shared" si="136"/>
        <v>336</v>
      </c>
      <c r="K611" s="568">
        <f t="shared" si="136"/>
        <v>0</v>
      </c>
      <c r="L611" s="568">
        <f t="shared" si="136"/>
        <v>0</v>
      </c>
      <c r="M611" s="568">
        <f t="shared" si="136"/>
        <v>1008</v>
      </c>
      <c r="N611" s="568">
        <f t="shared" si="136"/>
        <v>66</v>
      </c>
      <c r="O611" s="501">
        <f t="shared" si="135"/>
        <v>2376</v>
      </c>
      <c r="P611" s="569"/>
      <c r="Q611" s="538"/>
      <c r="R611" s="538"/>
      <c r="S611" s="581"/>
      <c r="T611" s="497"/>
      <c r="U611" s="409" t="s">
        <v>927</v>
      </c>
      <c r="V611" s="568">
        <f>SUM(V583:V610)</f>
        <v>1584</v>
      </c>
      <c r="W611" s="568">
        <f>SUM(W583:W610)</f>
        <v>792</v>
      </c>
      <c r="X611" s="568">
        <f>SUM(X583:X610)</f>
        <v>0</v>
      </c>
      <c r="Y611" s="568">
        <f>SUM(Y583:Y610)</f>
        <v>0</v>
      </c>
    </row>
    <row r="612" spans="1:25">
      <c r="A612" s="430">
        <f>IF(B612&lt;&gt;"",SUBTOTAL(103,$B$7:$B612),"")</f>
        <v>604</v>
      </c>
      <c r="B612" s="538">
        <v>30</v>
      </c>
      <c r="C612" s="509" t="s">
        <v>937</v>
      </c>
      <c r="D612" s="486" t="s">
        <v>938</v>
      </c>
      <c r="E612" s="486">
        <v>2</v>
      </c>
      <c r="F612" s="499" t="s">
        <v>240</v>
      </c>
      <c r="G612" s="538" t="s">
        <v>241</v>
      </c>
      <c r="H612" s="511" t="s">
        <v>242</v>
      </c>
      <c r="I612" s="538">
        <v>24</v>
      </c>
      <c r="J612" s="538">
        <v>12</v>
      </c>
      <c r="K612" s="538"/>
      <c r="L612" s="538"/>
      <c r="M612" s="501">
        <f t="shared" ref="M612:M648" si="137">I612+J612+K612</f>
        <v>36</v>
      </c>
      <c r="N612" s="566">
        <v>2</v>
      </c>
      <c r="O612" s="501">
        <f t="shared" si="135"/>
        <v>72</v>
      </c>
      <c r="P612" s="569"/>
      <c r="Q612" s="523">
        <v>59</v>
      </c>
      <c r="R612" s="523" t="s">
        <v>243</v>
      </c>
      <c r="S612" s="574"/>
      <c r="T612" s="497"/>
      <c r="U612" s="409" t="s">
        <v>939</v>
      </c>
      <c r="V612" s="538">
        <f>I612*N612</f>
        <v>48</v>
      </c>
      <c r="W612" s="538">
        <f>J612*N612</f>
        <v>24</v>
      </c>
      <c r="X612" s="538">
        <f>K612*N612</f>
        <v>0</v>
      </c>
      <c r="Y612" s="538"/>
    </row>
    <row r="613" ht="31.5" spans="1:25">
      <c r="A613" s="430">
        <f>IF(B613&lt;&gt;"",SUBTOTAL(103,$B$7:$B613),"")</f>
        <v>605</v>
      </c>
      <c r="B613" s="538">
        <v>30</v>
      </c>
      <c r="C613" s="509" t="s">
        <v>940</v>
      </c>
      <c r="D613" s="486" t="s">
        <v>941</v>
      </c>
      <c r="E613" s="486">
        <v>2</v>
      </c>
      <c r="F613" s="499" t="s">
        <v>240</v>
      </c>
      <c r="G613" s="538" t="s">
        <v>942</v>
      </c>
      <c r="H613" s="486" t="s">
        <v>943</v>
      </c>
      <c r="I613" s="538">
        <v>21</v>
      </c>
      <c r="J613" s="538">
        <v>18</v>
      </c>
      <c r="K613" s="538"/>
      <c r="L613" s="538"/>
      <c r="M613" s="501">
        <f t="shared" si="137"/>
        <v>39</v>
      </c>
      <c r="N613" s="566">
        <v>1</v>
      </c>
      <c r="O613" s="501">
        <f t="shared" si="135"/>
        <v>39</v>
      </c>
      <c r="P613" s="569"/>
      <c r="Q613" s="523">
        <v>59</v>
      </c>
      <c r="R613" s="523" t="s">
        <v>243</v>
      </c>
      <c r="S613" s="574" t="s">
        <v>944</v>
      </c>
      <c r="T613" s="497"/>
      <c r="U613" s="409" t="s">
        <v>939</v>
      </c>
      <c r="V613" s="538">
        <f t="shared" ref="V613:V648" si="138">I613*N613</f>
        <v>21</v>
      </c>
      <c r="W613" s="538">
        <f t="shared" ref="W613:W648" si="139">J613*N613</f>
        <v>18</v>
      </c>
      <c r="X613" s="538">
        <f t="shared" ref="X613:X648" si="140">K613*N613</f>
        <v>0</v>
      </c>
      <c r="Y613" s="538"/>
    </row>
    <row r="614" spans="1:25">
      <c r="A614" s="430">
        <f>IF(B614&lt;&gt;"",SUBTOTAL(103,$B$7:$B614),"")</f>
        <v>606</v>
      </c>
      <c r="B614" s="538">
        <v>30</v>
      </c>
      <c r="C614" s="509" t="s">
        <v>937</v>
      </c>
      <c r="D614" s="486" t="s">
        <v>938</v>
      </c>
      <c r="E614" s="486">
        <v>2</v>
      </c>
      <c r="F614" s="499" t="s">
        <v>240</v>
      </c>
      <c r="G614" s="538" t="s">
        <v>241</v>
      </c>
      <c r="H614" s="511" t="s">
        <v>242</v>
      </c>
      <c r="I614" s="538">
        <v>24</v>
      </c>
      <c r="J614" s="538">
        <v>12</v>
      </c>
      <c r="K614" s="538"/>
      <c r="L614" s="538"/>
      <c r="M614" s="501">
        <f t="shared" si="137"/>
        <v>36</v>
      </c>
      <c r="N614" s="566">
        <v>1</v>
      </c>
      <c r="O614" s="501">
        <f t="shared" si="135"/>
        <v>36</v>
      </c>
      <c r="P614" s="569"/>
      <c r="Q614" s="523">
        <v>59</v>
      </c>
      <c r="R614" s="486" t="s">
        <v>259</v>
      </c>
      <c r="S614" s="574" t="s">
        <v>945</v>
      </c>
      <c r="T614" s="497"/>
      <c r="U614" s="409" t="s">
        <v>939</v>
      </c>
      <c r="V614" s="538">
        <f t="shared" si="138"/>
        <v>24</v>
      </c>
      <c r="W614" s="538">
        <f t="shared" si="139"/>
        <v>12</v>
      </c>
      <c r="X614" s="538">
        <f t="shared" si="140"/>
        <v>0</v>
      </c>
      <c r="Y614" s="538"/>
    </row>
    <row r="615" spans="1:25">
      <c r="A615" s="430">
        <f>IF(B615&lt;&gt;"",SUBTOTAL(103,$B$7:$B615),"")</f>
        <v>607</v>
      </c>
      <c r="B615" s="538">
        <v>30</v>
      </c>
      <c r="C615" s="548" t="s">
        <v>937</v>
      </c>
      <c r="D615" s="511" t="s">
        <v>938</v>
      </c>
      <c r="E615" s="511">
        <v>2</v>
      </c>
      <c r="F615" s="511" t="s">
        <v>240</v>
      </c>
      <c r="G615" s="538" t="s">
        <v>241</v>
      </c>
      <c r="H615" s="511" t="s">
        <v>242</v>
      </c>
      <c r="I615" s="538">
        <v>24</v>
      </c>
      <c r="J615" s="538">
        <v>12</v>
      </c>
      <c r="K615" s="538"/>
      <c r="L615" s="538"/>
      <c r="M615" s="501">
        <f t="shared" si="137"/>
        <v>36</v>
      </c>
      <c r="N615" s="566">
        <v>2</v>
      </c>
      <c r="O615" s="501">
        <f t="shared" si="135"/>
        <v>72</v>
      </c>
      <c r="P615" s="569"/>
      <c r="Q615" s="523">
        <v>59</v>
      </c>
      <c r="R615" s="486" t="s">
        <v>313</v>
      </c>
      <c r="S615" s="574" t="s">
        <v>536</v>
      </c>
      <c r="T615" s="497"/>
      <c r="U615" s="409" t="s">
        <v>939</v>
      </c>
      <c r="V615" s="538">
        <f t="shared" si="138"/>
        <v>48</v>
      </c>
      <c r="W615" s="538">
        <f t="shared" si="139"/>
        <v>24</v>
      </c>
      <c r="X615" s="538">
        <f t="shared" si="140"/>
        <v>0</v>
      </c>
      <c r="Y615" s="538"/>
    </row>
    <row r="616" ht="16.5" spans="1:25">
      <c r="A616" s="430">
        <f>IF(B616&lt;&gt;"",SUBTOTAL(103,$B$7:$B616),"")</f>
        <v>608</v>
      </c>
      <c r="B616" s="538">
        <v>30</v>
      </c>
      <c r="C616" s="722" t="s">
        <v>937</v>
      </c>
      <c r="D616" s="511" t="s">
        <v>938</v>
      </c>
      <c r="E616" s="511">
        <v>2</v>
      </c>
      <c r="F616" s="549" t="s">
        <v>240</v>
      </c>
      <c r="G616" s="538" t="s">
        <v>241</v>
      </c>
      <c r="H616" s="511" t="s">
        <v>242</v>
      </c>
      <c r="I616" s="538">
        <v>24</v>
      </c>
      <c r="J616" s="538">
        <v>12</v>
      </c>
      <c r="K616" s="538"/>
      <c r="L616" s="538"/>
      <c r="M616" s="501">
        <f t="shared" si="137"/>
        <v>36</v>
      </c>
      <c r="N616" s="566">
        <v>1</v>
      </c>
      <c r="O616" s="501">
        <f t="shared" si="135"/>
        <v>36</v>
      </c>
      <c r="P616" s="569"/>
      <c r="Q616" s="523">
        <v>59</v>
      </c>
      <c r="R616" s="486" t="s">
        <v>402</v>
      </c>
      <c r="S616" s="574" t="s">
        <v>457</v>
      </c>
      <c r="T616" s="497"/>
      <c r="U616" s="409" t="s">
        <v>939</v>
      </c>
      <c r="V616" s="538">
        <f t="shared" si="138"/>
        <v>24</v>
      </c>
      <c r="W616" s="538">
        <f t="shared" si="139"/>
        <v>12</v>
      </c>
      <c r="X616" s="538">
        <f t="shared" si="140"/>
        <v>0</v>
      </c>
      <c r="Y616" s="538"/>
    </row>
    <row r="617" spans="1:25">
      <c r="A617" s="430">
        <f>IF(B617&lt;&gt;"",SUBTOTAL(103,$B$7:$B617),"")</f>
        <v>609</v>
      </c>
      <c r="B617" s="538">
        <v>30</v>
      </c>
      <c r="C617" s="694" t="s">
        <v>937</v>
      </c>
      <c r="D617" s="519" t="s">
        <v>938</v>
      </c>
      <c r="E617" s="519">
        <v>2</v>
      </c>
      <c r="F617" s="499" t="s">
        <v>240</v>
      </c>
      <c r="G617" s="538" t="s">
        <v>241</v>
      </c>
      <c r="H617" s="717" t="s">
        <v>242</v>
      </c>
      <c r="I617" s="538">
        <v>24</v>
      </c>
      <c r="J617" s="538">
        <v>12</v>
      </c>
      <c r="K617" s="538"/>
      <c r="L617" s="538"/>
      <c r="M617" s="501">
        <f t="shared" si="137"/>
        <v>36</v>
      </c>
      <c r="N617" s="566">
        <v>1</v>
      </c>
      <c r="O617" s="501">
        <f t="shared" si="135"/>
        <v>36</v>
      </c>
      <c r="P617" s="569"/>
      <c r="Q617" s="523">
        <v>59</v>
      </c>
      <c r="R617" s="486" t="s">
        <v>497</v>
      </c>
      <c r="S617" s="574" t="s">
        <v>862</v>
      </c>
      <c r="T617" s="497"/>
      <c r="U617" s="409" t="s">
        <v>939</v>
      </c>
      <c r="V617" s="538">
        <f t="shared" si="138"/>
        <v>24</v>
      </c>
      <c r="W617" s="538">
        <f t="shared" si="139"/>
        <v>12</v>
      </c>
      <c r="X617" s="538">
        <f t="shared" si="140"/>
        <v>0</v>
      </c>
      <c r="Y617" s="538"/>
    </row>
    <row r="618" ht="31.5" spans="1:25">
      <c r="A618" s="430">
        <f>IF(B618&lt;&gt;"",SUBTOTAL(103,$B$7:$B618),"")</f>
        <v>610</v>
      </c>
      <c r="B618" s="538">
        <v>30</v>
      </c>
      <c r="C618" s="694" t="s">
        <v>940</v>
      </c>
      <c r="D618" s="519" t="s">
        <v>941</v>
      </c>
      <c r="E618" s="519">
        <v>2</v>
      </c>
      <c r="F618" s="499" t="s">
        <v>240</v>
      </c>
      <c r="G618" s="538" t="s">
        <v>942</v>
      </c>
      <c r="H618" s="519" t="s">
        <v>943</v>
      </c>
      <c r="I618" s="538">
        <v>21</v>
      </c>
      <c r="J618" s="538">
        <v>18</v>
      </c>
      <c r="K618" s="538"/>
      <c r="L618" s="538"/>
      <c r="M618" s="501">
        <f t="shared" si="137"/>
        <v>39</v>
      </c>
      <c r="N618" s="566">
        <v>1</v>
      </c>
      <c r="O618" s="501">
        <f t="shared" si="135"/>
        <v>39</v>
      </c>
      <c r="P618" s="569"/>
      <c r="Q618" s="523">
        <v>59</v>
      </c>
      <c r="R618" s="486" t="s">
        <v>497</v>
      </c>
      <c r="S618" s="574" t="s">
        <v>946</v>
      </c>
      <c r="T618" s="497"/>
      <c r="U618" s="409" t="s">
        <v>939</v>
      </c>
      <c r="V618" s="538">
        <f t="shared" si="138"/>
        <v>21</v>
      </c>
      <c r="W618" s="538">
        <f t="shared" si="139"/>
        <v>18</v>
      </c>
      <c r="X618" s="538">
        <f t="shared" si="140"/>
        <v>0</v>
      </c>
      <c r="Y618" s="538"/>
    </row>
    <row r="619" spans="1:25">
      <c r="A619" s="430">
        <f>IF(B619&lt;&gt;"",SUBTOTAL(103,$B$7:$B619),"")</f>
        <v>611</v>
      </c>
      <c r="B619" s="538">
        <v>30</v>
      </c>
      <c r="C619" s="694" t="s">
        <v>937</v>
      </c>
      <c r="D619" s="486" t="s">
        <v>938</v>
      </c>
      <c r="E619" s="486">
        <v>2</v>
      </c>
      <c r="F619" s="499" t="s">
        <v>240</v>
      </c>
      <c r="G619" s="538" t="s">
        <v>241</v>
      </c>
      <c r="H619" s="718" t="s">
        <v>242</v>
      </c>
      <c r="I619" s="538">
        <v>24</v>
      </c>
      <c r="J619" s="538">
        <v>12</v>
      </c>
      <c r="K619" s="538"/>
      <c r="L619" s="538"/>
      <c r="M619" s="501">
        <f t="shared" si="137"/>
        <v>36</v>
      </c>
      <c r="N619" s="566">
        <v>1</v>
      </c>
      <c r="O619" s="501">
        <f t="shared" si="135"/>
        <v>36</v>
      </c>
      <c r="P619" s="569"/>
      <c r="Q619" s="523">
        <v>59</v>
      </c>
      <c r="R619" s="486" t="s">
        <v>484</v>
      </c>
      <c r="S619" s="574" t="s">
        <v>947</v>
      </c>
      <c r="T619" s="497"/>
      <c r="U619" s="409" t="s">
        <v>939</v>
      </c>
      <c r="V619" s="538">
        <f t="shared" si="138"/>
        <v>24</v>
      </c>
      <c r="W619" s="538">
        <f t="shared" si="139"/>
        <v>12</v>
      </c>
      <c r="X619" s="538">
        <f t="shared" si="140"/>
        <v>0</v>
      </c>
      <c r="Y619" s="538"/>
    </row>
    <row r="620" spans="1:25">
      <c r="A620" s="430">
        <f>IF(B620&lt;&gt;"",SUBTOTAL(103,$B$7:$B620),"")</f>
        <v>612</v>
      </c>
      <c r="B620" s="538">
        <v>30</v>
      </c>
      <c r="C620" s="509" t="s">
        <v>937</v>
      </c>
      <c r="D620" s="703" t="s">
        <v>938</v>
      </c>
      <c r="E620" s="523">
        <v>2</v>
      </c>
      <c r="F620" s="499" t="s">
        <v>240</v>
      </c>
      <c r="G620" s="538" t="s">
        <v>241</v>
      </c>
      <c r="H620" s="719" t="s">
        <v>242</v>
      </c>
      <c r="I620" s="538">
        <v>24</v>
      </c>
      <c r="J620" s="538">
        <v>12</v>
      </c>
      <c r="K620" s="538"/>
      <c r="L620" s="538"/>
      <c r="M620" s="501">
        <f t="shared" si="137"/>
        <v>36</v>
      </c>
      <c r="N620" s="566">
        <v>1</v>
      </c>
      <c r="O620" s="501">
        <f t="shared" si="135"/>
        <v>36</v>
      </c>
      <c r="P620" s="569"/>
      <c r="Q620" s="523">
        <v>59</v>
      </c>
      <c r="R620" s="486" t="s">
        <v>273</v>
      </c>
      <c r="S620" s="574"/>
      <c r="T620" s="497"/>
      <c r="U620" s="409" t="s">
        <v>939</v>
      </c>
      <c r="V620" s="538">
        <f t="shared" si="138"/>
        <v>24</v>
      </c>
      <c r="W620" s="538">
        <f t="shared" si="139"/>
        <v>12</v>
      </c>
      <c r="X620" s="538">
        <f t="shared" si="140"/>
        <v>0</v>
      </c>
      <c r="Y620" s="538"/>
    </row>
    <row r="621" spans="1:25">
      <c r="A621" s="430">
        <f>IF(B621&lt;&gt;"",SUBTOTAL(103,$B$7:$B621),"")</f>
        <v>613</v>
      </c>
      <c r="B621" s="538">
        <v>30</v>
      </c>
      <c r="C621" s="694" t="s">
        <v>940</v>
      </c>
      <c r="D621" s="703" t="s">
        <v>941</v>
      </c>
      <c r="E621" s="523">
        <v>2</v>
      </c>
      <c r="F621" s="499" t="s">
        <v>240</v>
      </c>
      <c r="G621" s="538" t="s">
        <v>942</v>
      </c>
      <c r="H621" s="640" t="s">
        <v>943</v>
      </c>
      <c r="I621" s="538">
        <v>21</v>
      </c>
      <c r="J621" s="538">
        <v>18</v>
      </c>
      <c r="K621" s="538"/>
      <c r="L621" s="538"/>
      <c r="M621" s="501">
        <f t="shared" si="137"/>
        <v>39</v>
      </c>
      <c r="N621" s="566">
        <v>1</v>
      </c>
      <c r="O621" s="501">
        <f t="shared" si="135"/>
        <v>39</v>
      </c>
      <c r="P621" s="569"/>
      <c r="Q621" s="523">
        <v>59</v>
      </c>
      <c r="R621" s="486" t="s">
        <v>273</v>
      </c>
      <c r="S621" s="574" t="s">
        <v>559</v>
      </c>
      <c r="T621" s="497"/>
      <c r="U621" s="409" t="s">
        <v>939</v>
      </c>
      <c r="V621" s="538">
        <f t="shared" si="138"/>
        <v>21</v>
      </c>
      <c r="W621" s="538">
        <f t="shared" si="139"/>
        <v>18</v>
      </c>
      <c r="X621" s="538">
        <f t="shared" si="140"/>
        <v>0</v>
      </c>
      <c r="Y621" s="538"/>
    </row>
    <row r="622" spans="1:25">
      <c r="A622" s="430">
        <f>IF(B622&lt;&gt;"",SUBTOTAL(103,$B$7:$B622),"")</f>
        <v>614</v>
      </c>
      <c r="B622" s="538">
        <v>30</v>
      </c>
      <c r="C622" s="510" t="s">
        <v>937</v>
      </c>
      <c r="D622" s="486" t="s">
        <v>938</v>
      </c>
      <c r="E622" s="594">
        <v>2</v>
      </c>
      <c r="F622" s="499" t="s">
        <v>240</v>
      </c>
      <c r="G622" s="538" t="s">
        <v>241</v>
      </c>
      <c r="H622" s="594" t="s">
        <v>242</v>
      </c>
      <c r="I622" s="538">
        <v>24</v>
      </c>
      <c r="J622" s="538">
        <v>12</v>
      </c>
      <c r="K622" s="538"/>
      <c r="L622" s="538"/>
      <c r="M622" s="501">
        <f t="shared" si="137"/>
        <v>36</v>
      </c>
      <c r="N622" s="566">
        <v>3</v>
      </c>
      <c r="O622" s="501">
        <f t="shared" si="135"/>
        <v>108</v>
      </c>
      <c r="P622" s="569"/>
      <c r="Q622" s="523">
        <v>59</v>
      </c>
      <c r="R622" s="486" t="s">
        <v>472</v>
      </c>
      <c r="S622" s="574"/>
      <c r="T622" s="497"/>
      <c r="U622" s="409" t="s">
        <v>939</v>
      </c>
      <c r="V622" s="538">
        <f t="shared" si="138"/>
        <v>72</v>
      </c>
      <c r="W622" s="538">
        <f t="shared" si="139"/>
        <v>36</v>
      </c>
      <c r="X622" s="538">
        <f t="shared" si="140"/>
        <v>0</v>
      </c>
      <c r="Y622" s="538"/>
    </row>
    <row r="623" spans="1:25">
      <c r="A623" s="430">
        <f>IF(B623&lt;&gt;"",SUBTOTAL(103,$B$7:$B623),"")</f>
        <v>615</v>
      </c>
      <c r="B623" s="538">
        <v>30</v>
      </c>
      <c r="C623" s="510" t="s">
        <v>940</v>
      </c>
      <c r="D623" s="486" t="s">
        <v>941</v>
      </c>
      <c r="E623" s="594">
        <v>2</v>
      </c>
      <c r="F623" s="499" t="s">
        <v>240</v>
      </c>
      <c r="G623" s="538" t="s">
        <v>942</v>
      </c>
      <c r="H623" s="527" t="s">
        <v>943</v>
      </c>
      <c r="I623" s="538">
        <v>21</v>
      </c>
      <c r="J623" s="538">
        <v>18</v>
      </c>
      <c r="K623" s="538"/>
      <c r="L623" s="538"/>
      <c r="M623" s="501">
        <f t="shared" si="137"/>
        <v>39</v>
      </c>
      <c r="N623" s="566">
        <v>1</v>
      </c>
      <c r="O623" s="501">
        <f t="shared" si="135"/>
        <v>39</v>
      </c>
      <c r="P623" s="569"/>
      <c r="Q623" s="523">
        <v>59</v>
      </c>
      <c r="R623" s="486" t="s">
        <v>472</v>
      </c>
      <c r="S623" s="574" t="s">
        <v>948</v>
      </c>
      <c r="T623" s="497"/>
      <c r="U623" s="409" t="s">
        <v>939</v>
      </c>
      <c r="V623" s="538">
        <f t="shared" si="138"/>
        <v>21</v>
      </c>
      <c r="W623" s="538">
        <f t="shared" si="139"/>
        <v>18</v>
      </c>
      <c r="X623" s="538">
        <f t="shared" si="140"/>
        <v>0</v>
      </c>
      <c r="Y623" s="538"/>
    </row>
    <row r="624" spans="1:25">
      <c r="A624" s="430">
        <f>IF(B624&lt;&gt;"",SUBTOTAL(103,$B$7:$B624),"")</f>
        <v>616</v>
      </c>
      <c r="B624" s="538">
        <v>30</v>
      </c>
      <c r="C624" s="517" t="s">
        <v>937</v>
      </c>
      <c r="D624" s="486" t="s">
        <v>938</v>
      </c>
      <c r="E624" s="486">
        <v>2</v>
      </c>
      <c r="F624" s="499" t="s">
        <v>240</v>
      </c>
      <c r="G624" s="538" t="s">
        <v>241</v>
      </c>
      <c r="H624" s="718" t="s">
        <v>242</v>
      </c>
      <c r="I624" s="538">
        <v>24</v>
      </c>
      <c r="J624" s="538">
        <v>12</v>
      </c>
      <c r="K624" s="538"/>
      <c r="L624" s="538"/>
      <c r="M624" s="501">
        <f t="shared" si="137"/>
        <v>36</v>
      </c>
      <c r="N624" s="566">
        <v>2</v>
      </c>
      <c r="O624" s="501">
        <f t="shared" si="135"/>
        <v>72</v>
      </c>
      <c r="P624" s="569"/>
      <c r="Q624" s="523">
        <v>59</v>
      </c>
      <c r="R624" s="486" t="s">
        <v>584</v>
      </c>
      <c r="S624" s="574" t="s">
        <v>949</v>
      </c>
      <c r="T624" s="497"/>
      <c r="U624" s="409" t="s">
        <v>939</v>
      </c>
      <c r="V624" s="538">
        <f t="shared" si="138"/>
        <v>48</v>
      </c>
      <c r="W624" s="538">
        <f t="shared" si="139"/>
        <v>24</v>
      </c>
      <c r="X624" s="538">
        <f t="shared" si="140"/>
        <v>0</v>
      </c>
      <c r="Y624" s="538"/>
    </row>
    <row r="625" spans="1:25">
      <c r="A625" s="430">
        <f>IF(B625&lt;&gt;"",SUBTOTAL(103,$B$7:$B625),"")</f>
        <v>617</v>
      </c>
      <c r="B625" s="538">
        <v>30</v>
      </c>
      <c r="C625" s="509" t="s">
        <v>937</v>
      </c>
      <c r="D625" s="594" t="s">
        <v>938</v>
      </c>
      <c r="E625" s="486">
        <v>2</v>
      </c>
      <c r="F625" s="499" t="s">
        <v>240</v>
      </c>
      <c r="G625" s="538" t="s">
        <v>241</v>
      </c>
      <c r="H625" s="718" t="s">
        <v>242</v>
      </c>
      <c r="I625" s="538">
        <v>24</v>
      </c>
      <c r="J625" s="538">
        <v>12</v>
      </c>
      <c r="K625" s="538"/>
      <c r="L625" s="538"/>
      <c r="M625" s="501">
        <f t="shared" si="137"/>
        <v>36</v>
      </c>
      <c r="N625" s="566">
        <v>2</v>
      </c>
      <c r="O625" s="501">
        <f t="shared" si="135"/>
        <v>72</v>
      </c>
      <c r="P625" s="569"/>
      <c r="Q625" s="523">
        <v>59</v>
      </c>
      <c r="R625" s="486" t="s">
        <v>399</v>
      </c>
      <c r="S625" s="574"/>
      <c r="T625" s="497"/>
      <c r="U625" s="409" t="s">
        <v>939</v>
      </c>
      <c r="V625" s="538">
        <f t="shared" si="138"/>
        <v>48</v>
      </c>
      <c r="W625" s="538">
        <f t="shared" si="139"/>
        <v>24</v>
      </c>
      <c r="X625" s="538">
        <f t="shared" si="140"/>
        <v>0</v>
      </c>
      <c r="Y625" s="538"/>
    </row>
    <row r="626" spans="1:25">
      <c r="A626" s="430">
        <f>IF(B626&lt;&gt;"",SUBTOTAL(103,$B$7:$B626),"")</f>
        <v>618</v>
      </c>
      <c r="B626" s="538">
        <v>30</v>
      </c>
      <c r="C626" s="517" t="s">
        <v>937</v>
      </c>
      <c r="D626" s="486" t="s">
        <v>938</v>
      </c>
      <c r="E626" s="486">
        <v>2</v>
      </c>
      <c r="F626" s="499" t="s">
        <v>240</v>
      </c>
      <c r="G626" s="538" t="s">
        <v>241</v>
      </c>
      <c r="H626" s="718" t="s">
        <v>242</v>
      </c>
      <c r="I626" s="538">
        <v>24</v>
      </c>
      <c r="J626" s="538">
        <v>12</v>
      </c>
      <c r="K626" s="538"/>
      <c r="L626" s="538"/>
      <c r="M626" s="501">
        <f t="shared" si="137"/>
        <v>36</v>
      </c>
      <c r="N626" s="566">
        <v>1</v>
      </c>
      <c r="O626" s="501">
        <f t="shared" si="135"/>
        <v>36</v>
      </c>
      <c r="P626" s="569"/>
      <c r="Q626" s="523">
        <v>59</v>
      </c>
      <c r="R626" s="486" t="s">
        <v>464</v>
      </c>
      <c r="S626" s="574"/>
      <c r="T626" s="497"/>
      <c r="U626" s="409" t="s">
        <v>939</v>
      </c>
      <c r="V626" s="538">
        <f t="shared" si="138"/>
        <v>24</v>
      </c>
      <c r="W626" s="538">
        <f t="shared" si="139"/>
        <v>12</v>
      </c>
      <c r="X626" s="538">
        <f t="shared" si="140"/>
        <v>0</v>
      </c>
      <c r="Y626" s="538"/>
    </row>
    <row r="627" spans="1:25">
      <c r="A627" s="430">
        <f>IF(B627&lt;&gt;"",SUBTOTAL(103,$B$7:$B627),"")</f>
        <v>619</v>
      </c>
      <c r="B627" s="538">
        <v>30</v>
      </c>
      <c r="C627" s="605" t="s">
        <v>937</v>
      </c>
      <c r="D627" s="486" t="s">
        <v>938</v>
      </c>
      <c r="E627" s="486">
        <v>2</v>
      </c>
      <c r="F627" s="499" t="s">
        <v>240</v>
      </c>
      <c r="G627" s="538" t="s">
        <v>241</v>
      </c>
      <c r="H627" s="720" t="s">
        <v>242</v>
      </c>
      <c r="I627" s="538">
        <v>24</v>
      </c>
      <c r="J627" s="538">
        <v>12</v>
      </c>
      <c r="K627" s="538"/>
      <c r="L627" s="538"/>
      <c r="M627" s="501">
        <f t="shared" si="137"/>
        <v>36</v>
      </c>
      <c r="N627" s="566">
        <v>3</v>
      </c>
      <c r="O627" s="501">
        <f t="shared" si="135"/>
        <v>108</v>
      </c>
      <c r="P627" s="569"/>
      <c r="Q627" s="523">
        <v>59</v>
      </c>
      <c r="R627" s="486" t="s">
        <v>279</v>
      </c>
      <c r="S627" s="574"/>
      <c r="T627" s="497"/>
      <c r="U627" s="409" t="s">
        <v>939</v>
      </c>
      <c r="V627" s="538">
        <f t="shared" si="138"/>
        <v>72</v>
      </c>
      <c r="W627" s="538">
        <f t="shared" si="139"/>
        <v>36</v>
      </c>
      <c r="X627" s="538">
        <f t="shared" si="140"/>
        <v>0</v>
      </c>
      <c r="Y627" s="538"/>
    </row>
    <row r="628" spans="1:25">
      <c r="A628" s="430">
        <f>IF(B628&lt;&gt;"",SUBTOTAL(103,$B$7:$B628),"")</f>
        <v>620</v>
      </c>
      <c r="B628" s="538">
        <v>30</v>
      </c>
      <c r="C628" s="710" t="s">
        <v>937</v>
      </c>
      <c r="D628" s="648" t="s">
        <v>938</v>
      </c>
      <c r="E628" s="649">
        <v>2</v>
      </c>
      <c r="F628" s="499" t="s">
        <v>240</v>
      </c>
      <c r="G628" s="538" t="s">
        <v>241</v>
      </c>
      <c r="H628" s="649" t="s">
        <v>242</v>
      </c>
      <c r="I628" s="538">
        <v>24</v>
      </c>
      <c r="J628" s="538">
        <v>12</v>
      </c>
      <c r="K628" s="538"/>
      <c r="L628" s="538"/>
      <c r="M628" s="501">
        <f t="shared" si="137"/>
        <v>36</v>
      </c>
      <c r="N628" s="566">
        <v>1</v>
      </c>
      <c r="O628" s="501">
        <f t="shared" si="135"/>
        <v>36</v>
      </c>
      <c r="P628" s="569"/>
      <c r="Q628" s="523">
        <v>59</v>
      </c>
      <c r="R628" s="486" t="s">
        <v>627</v>
      </c>
      <c r="S628" s="574"/>
      <c r="T628" s="497"/>
      <c r="U628" s="409" t="s">
        <v>939</v>
      </c>
      <c r="V628" s="538">
        <f t="shared" si="138"/>
        <v>24</v>
      </c>
      <c r="W628" s="538">
        <f t="shared" si="139"/>
        <v>12</v>
      </c>
      <c r="X628" s="538">
        <f t="shared" si="140"/>
        <v>0</v>
      </c>
      <c r="Y628" s="538"/>
    </row>
    <row r="629" spans="1:25">
      <c r="A629" s="430">
        <f>IF(B629&lt;&gt;"",SUBTOTAL(103,$B$7:$B629),"")</f>
        <v>621</v>
      </c>
      <c r="B629" s="538">
        <v>30</v>
      </c>
      <c r="C629" s="548" t="s">
        <v>950</v>
      </c>
      <c r="D629" s="500" t="s">
        <v>941</v>
      </c>
      <c r="E629" s="513">
        <v>2</v>
      </c>
      <c r="F629" s="499" t="s">
        <v>240</v>
      </c>
      <c r="G629" s="538" t="s">
        <v>942</v>
      </c>
      <c r="H629" s="507" t="s">
        <v>943</v>
      </c>
      <c r="I629" s="538">
        <v>21</v>
      </c>
      <c r="J629" s="538">
        <v>18</v>
      </c>
      <c r="K629" s="538"/>
      <c r="L629" s="538"/>
      <c r="M629" s="501">
        <f t="shared" si="137"/>
        <v>39</v>
      </c>
      <c r="N629" s="566">
        <v>1</v>
      </c>
      <c r="O629" s="501">
        <f t="shared" si="135"/>
        <v>39</v>
      </c>
      <c r="P629" s="569"/>
      <c r="Q629" s="523">
        <v>59</v>
      </c>
      <c r="R629" s="575" t="s">
        <v>263</v>
      </c>
      <c r="S629" s="574" t="s">
        <v>422</v>
      </c>
      <c r="T629" s="497"/>
      <c r="U629" s="409" t="s">
        <v>939</v>
      </c>
      <c r="V629" s="538">
        <f t="shared" si="138"/>
        <v>21</v>
      </c>
      <c r="W629" s="538">
        <f t="shared" si="139"/>
        <v>18</v>
      </c>
      <c r="X629" s="538">
        <f t="shared" si="140"/>
        <v>0</v>
      </c>
      <c r="Y629" s="538"/>
    </row>
    <row r="630" ht="16.5" spans="1:25">
      <c r="A630" s="430">
        <f>IF(B630&lt;&gt;"",SUBTOTAL(103,$B$7:$B630),"")</f>
        <v>622</v>
      </c>
      <c r="B630" s="538">
        <v>30</v>
      </c>
      <c r="C630" s="711" t="s">
        <v>937</v>
      </c>
      <c r="D630" s="703" t="s">
        <v>938</v>
      </c>
      <c r="E630" s="703">
        <v>2</v>
      </c>
      <c r="F630" s="499" t="s">
        <v>240</v>
      </c>
      <c r="G630" s="538" t="s">
        <v>241</v>
      </c>
      <c r="H630" s="712" t="s">
        <v>242</v>
      </c>
      <c r="I630" s="538">
        <v>24</v>
      </c>
      <c r="J630" s="538">
        <v>12</v>
      </c>
      <c r="K630" s="538"/>
      <c r="L630" s="538"/>
      <c r="M630" s="501">
        <f t="shared" si="137"/>
        <v>36</v>
      </c>
      <c r="N630" s="566">
        <v>1</v>
      </c>
      <c r="O630" s="501">
        <f t="shared" si="135"/>
        <v>36</v>
      </c>
      <c r="P630" s="569"/>
      <c r="Q630" s="523">
        <v>59</v>
      </c>
      <c r="R630" s="486" t="s">
        <v>644</v>
      </c>
      <c r="S630" s="574" t="s">
        <v>951</v>
      </c>
      <c r="T630" s="497"/>
      <c r="U630" s="409" t="s">
        <v>939</v>
      </c>
      <c r="V630" s="538">
        <f t="shared" si="138"/>
        <v>24</v>
      </c>
      <c r="W630" s="538">
        <f t="shared" si="139"/>
        <v>12</v>
      </c>
      <c r="X630" s="538">
        <f t="shared" si="140"/>
        <v>0</v>
      </c>
      <c r="Y630" s="538"/>
    </row>
    <row r="631" spans="1:25">
      <c r="A631" s="430">
        <f>IF(B631&lt;&gt;"",SUBTOTAL(103,$B$7:$B631),"")</f>
        <v>623</v>
      </c>
      <c r="B631" s="538">
        <v>30</v>
      </c>
      <c r="C631" s="723" t="s">
        <v>937</v>
      </c>
      <c r="D631" s="594" t="s">
        <v>938</v>
      </c>
      <c r="E631" s="519">
        <v>2</v>
      </c>
      <c r="F631" s="499" t="s">
        <v>240</v>
      </c>
      <c r="G631" s="538" t="s">
        <v>241</v>
      </c>
      <c r="H631" s="519" t="s">
        <v>242</v>
      </c>
      <c r="I631" s="538">
        <v>24</v>
      </c>
      <c r="J631" s="538">
        <v>12</v>
      </c>
      <c r="K631" s="538"/>
      <c r="L631" s="538"/>
      <c r="M631" s="501">
        <f t="shared" si="137"/>
        <v>36</v>
      </c>
      <c r="N631" s="566">
        <v>2</v>
      </c>
      <c r="O631" s="501">
        <f t="shared" si="135"/>
        <v>72</v>
      </c>
      <c r="P631" s="569"/>
      <c r="Q631" s="523">
        <v>59</v>
      </c>
      <c r="R631" s="578" t="s">
        <v>366</v>
      </c>
      <c r="S631" s="574"/>
      <c r="T631" s="497"/>
      <c r="U631" s="409" t="s">
        <v>939</v>
      </c>
      <c r="V631" s="538">
        <f t="shared" si="138"/>
        <v>48</v>
      </c>
      <c r="W631" s="538">
        <f t="shared" si="139"/>
        <v>24</v>
      </c>
      <c r="X631" s="538">
        <f t="shared" si="140"/>
        <v>0</v>
      </c>
      <c r="Y631" s="538"/>
    </row>
    <row r="632" spans="1:25">
      <c r="A632" s="430">
        <f>IF(B632&lt;&gt;"",SUBTOTAL(103,$B$7:$B632),"")</f>
        <v>624</v>
      </c>
      <c r="B632" s="538">
        <v>30</v>
      </c>
      <c r="C632" s="723" t="s">
        <v>952</v>
      </c>
      <c r="D632" s="594" t="s">
        <v>941</v>
      </c>
      <c r="E632" s="519">
        <v>2</v>
      </c>
      <c r="F632" s="499" t="s">
        <v>240</v>
      </c>
      <c r="G632" s="538" t="s">
        <v>942</v>
      </c>
      <c r="H632" s="519" t="s">
        <v>943</v>
      </c>
      <c r="I632" s="538">
        <v>21</v>
      </c>
      <c r="J632" s="538">
        <v>18</v>
      </c>
      <c r="K632" s="538"/>
      <c r="L632" s="538"/>
      <c r="M632" s="501">
        <f t="shared" si="137"/>
        <v>39</v>
      </c>
      <c r="N632" s="566">
        <v>1</v>
      </c>
      <c r="O632" s="501">
        <f t="shared" si="135"/>
        <v>39</v>
      </c>
      <c r="P632" s="569"/>
      <c r="Q632" s="523">
        <v>59</v>
      </c>
      <c r="R632" s="578" t="s">
        <v>366</v>
      </c>
      <c r="S632" s="574" t="s">
        <v>953</v>
      </c>
      <c r="T632" s="497"/>
      <c r="U632" s="409" t="s">
        <v>939</v>
      </c>
      <c r="V632" s="538">
        <f t="shared" si="138"/>
        <v>21</v>
      </c>
      <c r="W632" s="538">
        <f t="shared" si="139"/>
        <v>18</v>
      </c>
      <c r="X632" s="538">
        <f t="shared" si="140"/>
        <v>0</v>
      </c>
      <c r="Y632" s="538"/>
    </row>
    <row r="633" spans="1:25">
      <c r="A633" s="430">
        <f>IF(B633&lt;&gt;"",SUBTOTAL(103,$B$7:$B633),"")</f>
        <v>625</v>
      </c>
      <c r="B633" s="538">
        <v>30</v>
      </c>
      <c r="C633" s="605" t="s">
        <v>937</v>
      </c>
      <c r="D633" s="486" t="s">
        <v>938</v>
      </c>
      <c r="E633" s="486">
        <v>2</v>
      </c>
      <c r="F633" s="499" t="s">
        <v>240</v>
      </c>
      <c r="G633" s="538" t="s">
        <v>241</v>
      </c>
      <c r="H633" s="720" t="s">
        <v>242</v>
      </c>
      <c r="I633" s="538">
        <v>24</v>
      </c>
      <c r="J633" s="538">
        <v>12</v>
      </c>
      <c r="K633" s="538"/>
      <c r="L633" s="538"/>
      <c r="M633" s="501">
        <f t="shared" si="137"/>
        <v>36</v>
      </c>
      <c r="N633" s="566">
        <v>2</v>
      </c>
      <c r="O633" s="501">
        <f t="shared" si="135"/>
        <v>72</v>
      </c>
      <c r="P633" s="569"/>
      <c r="Q633" s="523">
        <v>59</v>
      </c>
      <c r="R633" s="486" t="s">
        <v>276</v>
      </c>
      <c r="S633" s="574"/>
      <c r="T633" s="497"/>
      <c r="U633" s="409" t="s">
        <v>939</v>
      </c>
      <c r="V633" s="538">
        <f t="shared" si="138"/>
        <v>48</v>
      </c>
      <c r="W633" s="538">
        <f t="shared" si="139"/>
        <v>24</v>
      </c>
      <c r="X633" s="538">
        <f t="shared" si="140"/>
        <v>0</v>
      </c>
      <c r="Y633" s="538"/>
    </row>
    <row r="634" spans="1:25">
      <c r="A634" s="430">
        <f>IF(B634&lt;&gt;"",SUBTOTAL(103,$B$7:$B634),"")</f>
        <v>626</v>
      </c>
      <c r="B634" s="538">
        <v>30</v>
      </c>
      <c r="C634" s="723" t="s">
        <v>952</v>
      </c>
      <c r="D634" s="486" t="s">
        <v>941</v>
      </c>
      <c r="E634" s="486">
        <v>2</v>
      </c>
      <c r="F634" s="499" t="s">
        <v>240</v>
      </c>
      <c r="G634" s="538" t="s">
        <v>942</v>
      </c>
      <c r="H634" s="525" t="s">
        <v>943</v>
      </c>
      <c r="I634" s="538">
        <v>21</v>
      </c>
      <c r="J634" s="538">
        <v>18</v>
      </c>
      <c r="K634" s="538"/>
      <c r="L634" s="538"/>
      <c r="M634" s="501">
        <f t="shared" si="137"/>
        <v>39</v>
      </c>
      <c r="N634" s="566">
        <v>1</v>
      </c>
      <c r="O634" s="501">
        <f t="shared" si="135"/>
        <v>39</v>
      </c>
      <c r="P634" s="569"/>
      <c r="Q634" s="523">
        <v>59</v>
      </c>
      <c r="R634" s="486" t="s">
        <v>276</v>
      </c>
      <c r="S634" s="574" t="s">
        <v>873</v>
      </c>
      <c r="T634" s="497"/>
      <c r="U634" s="409" t="s">
        <v>939</v>
      </c>
      <c r="V634" s="538">
        <f t="shared" si="138"/>
        <v>21</v>
      </c>
      <c r="W634" s="538">
        <f t="shared" si="139"/>
        <v>18</v>
      </c>
      <c r="X634" s="538">
        <f t="shared" si="140"/>
        <v>0</v>
      </c>
      <c r="Y634" s="538"/>
    </row>
    <row r="635" spans="1:25">
      <c r="A635" s="430">
        <f>IF(B635&lt;&gt;"",SUBTOTAL(103,$B$7:$B635),"")</f>
        <v>627</v>
      </c>
      <c r="B635" s="538">
        <v>30</v>
      </c>
      <c r="C635" s="590" t="s">
        <v>937</v>
      </c>
      <c r="D635" s="519" t="s">
        <v>938</v>
      </c>
      <c r="E635" s="519">
        <v>2</v>
      </c>
      <c r="F635" s="499" t="s">
        <v>240</v>
      </c>
      <c r="G635" s="538" t="s">
        <v>241</v>
      </c>
      <c r="H635" s="724" t="s">
        <v>242</v>
      </c>
      <c r="I635" s="538">
        <v>24</v>
      </c>
      <c r="J635" s="538">
        <v>12</v>
      </c>
      <c r="K635" s="538"/>
      <c r="L635" s="538"/>
      <c r="M635" s="501">
        <f t="shared" si="137"/>
        <v>36</v>
      </c>
      <c r="N635" s="566">
        <v>1</v>
      </c>
      <c r="O635" s="501">
        <f t="shared" si="135"/>
        <v>36</v>
      </c>
      <c r="P635" s="569"/>
      <c r="Q635" s="523">
        <v>59</v>
      </c>
      <c r="R635" s="519" t="s">
        <v>254</v>
      </c>
      <c r="S635" s="574"/>
      <c r="T635" s="497"/>
      <c r="U635" s="409" t="s">
        <v>939</v>
      </c>
      <c r="V635" s="538">
        <f t="shared" si="138"/>
        <v>24</v>
      </c>
      <c r="W635" s="538">
        <f t="shared" si="139"/>
        <v>12</v>
      </c>
      <c r="X635" s="538">
        <f t="shared" si="140"/>
        <v>0</v>
      </c>
      <c r="Y635" s="538"/>
    </row>
    <row r="636" spans="1:25">
      <c r="A636" s="430">
        <f>IF(B636&lt;&gt;"",SUBTOTAL(103,$B$7:$B636),"")</f>
        <v>628</v>
      </c>
      <c r="B636" s="538">
        <v>30</v>
      </c>
      <c r="C636" s="517" t="s">
        <v>937</v>
      </c>
      <c r="D636" s="486" t="s">
        <v>938</v>
      </c>
      <c r="E636" s="486">
        <v>2</v>
      </c>
      <c r="F636" s="499" t="s">
        <v>240</v>
      </c>
      <c r="G636" s="538" t="s">
        <v>241</v>
      </c>
      <c r="H636" s="718" t="s">
        <v>242</v>
      </c>
      <c r="I636" s="538">
        <v>24</v>
      </c>
      <c r="J636" s="538">
        <v>12</v>
      </c>
      <c r="K636" s="538"/>
      <c r="L636" s="538"/>
      <c r="M636" s="501">
        <f t="shared" si="137"/>
        <v>36</v>
      </c>
      <c r="N636" s="566">
        <v>2</v>
      </c>
      <c r="O636" s="501">
        <f t="shared" si="135"/>
        <v>72</v>
      </c>
      <c r="P636" s="569"/>
      <c r="Q636" s="523">
        <v>59</v>
      </c>
      <c r="R636" s="486" t="s">
        <v>280</v>
      </c>
      <c r="S636" s="574"/>
      <c r="T636" s="497"/>
      <c r="U636" s="409" t="s">
        <v>939</v>
      </c>
      <c r="V636" s="538">
        <f t="shared" si="138"/>
        <v>48</v>
      </c>
      <c r="W636" s="538">
        <f t="shared" si="139"/>
        <v>24</v>
      </c>
      <c r="X636" s="538">
        <f t="shared" si="140"/>
        <v>0</v>
      </c>
      <c r="Y636" s="538"/>
    </row>
    <row r="637" spans="1:25">
      <c r="A637" s="430">
        <f>IF(B637&lt;&gt;"",SUBTOTAL(103,$B$7:$B637),"")</f>
        <v>629</v>
      </c>
      <c r="B637" s="538">
        <v>30</v>
      </c>
      <c r="C637" s="590" t="s">
        <v>937</v>
      </c>
      <c r="D637" s="511" t="s">
        <v>938</v>
      </c>
      <c r="E637" s="511">
        <v>2</v>
      </c>
      <c r="F637" s="499" t="s">
        <v>240</v>
      </c>
      <c r="G637" s="538" t="s">
        <v>241</v>
      </c>
      <c r="H637" s="511" t="s">
        <v>242</v>
      </c>
      <c r="I637" s="538">
        <v>24</v>
      </c>
      <c r="J637" s="538">
        <v>12</v>
      </c>
      <c r="K637" s="538"/>
      <c r="L637" s="538"/>
      <c r="M637" s="501">
        <f t="shared" si="137"/>
        <v>36</v>
      </c>
      <c r="N637" s="566">
        <v>2</v>
      </c>
      <c r="O637" s="501">
        <f t="shared" si="135"/>
        <v>72</v>
      </c>
      <c r="P637" s="569"/>
      <c r="Q637" s="523">
        <v>59</v>
      </c>
      <c r="R637" s="486" t="s">
        <v>183</v>
      </c>
      <c r="S637" s="574" t="s">
        <v>954</v>
      </c>
      <c r="T637" s="497"/>
      <c r="U637" s="409" t="s">
        <v>939</v>
      </c>
      <c r="V637" s="538">
        <f t="shared" si="138"/>
        <v>48</v>
      </c>
      <c r="W637" s="538">
        <f t="shared" si="139"/>
        <v>24</v>
      </c>
      <c r="X637" s="538">
        <f t="shared" si="140"/>
        <v>0</v>
      </c>
      <c r="Y637" s="538"/>
    </row>
    <row r="638" spans="1:25">
      <c r="A638" s="430">
        <f>IF(B638&lt;&gt;"",SUBTOTAL(103,$B$7:$B638),"")</f>
        <v>630</v>
      </c>
      <c r="B638" s="538">
        <v>30</v>
      </c>
      <c r="C638" s="610" t="s">
        <v>955</v>
      </c>
      <c r="D638" s="486" t="s">
        <v>938</v>
      </c>
      <c r="E638" s="486">
        <v>2</v>
      </c>
      <c r="F638" s="499" t="s">
        <v>240</v>
      </c>
      <c r="G638" s="538" t="s">
        <v>241</v>
      </c>
      <c r="H638" s="718" t="s">
        <v>242</v>
      </c>
      <c r="I638" s="538">
        <v>24</v>
      </c>
      <c r="J638" s="538">
        <v>12</v>
      </c>
      <c r="K638" s="538"/>
      <c r="L638" s="538"/>
      <c r="M638" s="501">
        <f t="shared" si="137"/>
        <v>36</v>
      </c>
      <c r="N638" s="566">
        <v>1</v>
      </c>
      <c r="O638" s="501">
        <f t="shared" si="135"/>
        <v>36</v>
      </c>
      <c r="P638" s="569"/>
      <c r="Q638" s="523">
        <v>59</v>
      </c>
      <c r="R638" s="645" t="s">
        <v>554</v>
      </c>
      <c r="S638" s="574" t="s">
        <v>893</v>
      </c>
      <c r="T638" s="497"/>
      <c r="U638" s="409" t="s">
        <v>939</v>
      </c>
      <c r="V638" s="538">
        <f t="shared" si="138"/>
        <v>24</v>
      </c>
      <c r="W638" s="538">
        <f t="shared" si="139"/>
        <v>12</v>
      </c>
      <c r="X638" s="538">
        <f t="shared" si="140"/>
        <v>0</v>
      </c>
      <c r="Y638" s="538"/>
    </row>
    <row r="639" spans="1:25">
      <c r="A639" s="430">
        <f>IF(B639&lt;&gt;"",SUBTOTAL(103,$B$7:$B639),"")</f>
        <v>631</v>
      </c>
      <c r="B639" s="538">
        <v>30</v>
      </c>
      <c r="C639" s="554" t="s">
        <v>937</v>
      </c>
      <c r="D639" s="555" t="s">
        <v>938</v>
      </c>
      <c r="E639" s="556">
        <v>2</v>
      </c>
      <c r="F639" s="557" t="s">
        <v>240</v>
      </c>
      <c r="G639" s="538" t="s">
        <v>241</v>
      </c>
      <c r="H639" s="706" t="s">
        <v>242</v>
      </c>
      <c r="I639" s="538">
        <v>24</v>
      </c>
      <c r="J639" s="538">
        <v>12</v>
      </c>
      <c r="K639" s="538"/>
      <c r="L639" s="538"/>
      <c r="M639" s="501">
        <f t="shared" si="137"/>
        <v>36</v>
      </c>
      <c r="N639" s="566">
        <v>1</v>
      </c>
      <c r="O639" s="501">
        <f t="shared" si="135"/>
        <v>36</v>
      </c>
      <c r="P639" s="569"/>
      <c r="Q639" s="523">
        <v>59</v>
      </c>
      <c r="R639" s="486" t="s">
        <v>344</v>
      </c>
      <c r="S639" s="574"/>
      <c r="T639" s="497"/>
      <c r="U639" s="409" t="s">
        <v>939</v>
      </c>
      <c r="V639" s="538">
        <f t="shared" si="138"/>
        <v>24</v>
      </c>
      <c r="W639" s="538">
        <f t="shared" si="139"/>
        <v>12</v>
      </c>
      <c r="X639" s="538">
        <f t="shared" si="140"/>
        <v>0</v>
      </c>
      <c r="Y639" s="538"/>
    </row>
    <row r="640" spans="1:25">
      <c r="A640" s="430">
        <f>IF(B640&lt;&gt;"",SUBTOTAL(103,$B$7:$B640),"")</f>
        <v>632</v>
      </c>
      <c r="B640" s="538">
        <v>30</v>
      </c>
      <c r="C640" s="554" t="s">
        <v>937</v>
      </c>
      <c r="D640" s="555" t="s">
        <v>938</v>
      </c>
      <c r="E640" s="556">
        <v>2</v>
      </c>
      <c r="F640" s="557" t="s">
        <v>240</v>
      </c>
      <c r="G640" s="538" t="s">
        <v>241</v>
      </c>
      <c r="H640" s="585" t="s">
        <v>242</v>
      </c>
      <c r="I640" s="538">
        <v>24</v>
      </c>
      <c r="J640" s="538">
        <v>12</v>
      </c>
      <c r="K640" s="538"/>
      <c r="L640" s="538"/>
      <c r="M640" s="501">
        <f t="shared" si="137"/>
        <v>36</v>
      </c>
      <c r="N640" s="566">
        <v>1</v>
      </c>
      <c r="O640" s="501">
        <f t="shared" si="135"/>
        <v>36</v>
      </c>
      <c r="P640" s="569"/>
      <c r="Q640" s="523">
        <v>59</v>
      </c>
      <c r="R640" s="486" t="s">
        <v>338</v>
      </c>
      <c r="S640" s="574"/>
      <c r="T640" s="497"/>
      <c r="U640" s="409" t="s">
        <v>939</v>
      </c>
      <c r="V640" s="538">
        <f t="shared" si="138"/>
        <v>24</v>
      </c>
      <c r="W640" s="538">
        <f t="shared" si="139"/>
        <v>12</v>
      </c>
      <c r="X640" s="538">
        <f t="shared" si="140"/>
        <v>0</v>
      </c>
      <c r="Y640" s="538"/>
    </row>
    <row r="641" spans="1:25">
      <c r="A641" s="430">
        <f>IF(B641&lt;&gt;"",SUBTOTAL(103,$B$7:$B641),"")</f>
        <v>633</v>
      </c>
      <c r="B641" s="538">
        <v>30</v>
      </c>
      <c r="C641" s="558" t="s">
        <v>937</v>
      </c>
      <c r="D641" s="559" t="s">
        <v>938</v>
      </c>
      <c r="E641" s="560">
        <v>2</v>
      </c>
      <c r="F641" s="561" t="s">
        <v>240</v>
      </c>
      <c r="G641" s="538" t="s">
        <v>241</v>
      </c>
      <c r="H641" s="707" t="s">
        <v>242</v>
      </c>
      <c r="I641" s="538">
        <v>24</v>
      </c>
      <c r="J641" s="538">
        <v>12</v>
      </c>
      <c r="K641" s="538"/>
      <c r="L641" s="538"/>
      <c r="M641" s="501">
        <f t="shared" si="137"/>
        <v>36</v>
      </c>
      <c r="N641" s="566">
        <v>1</v>
      </c>
      <c r="O641" s="501">
        <f t="shared" si="135"/>
        <v>36</v>
      </c>
      <c r="P641" s="569"/>
      <c r="Q641" s="523">
        <v>59</v>
      </c>
      <c r="R641" s="523" t="s">
        <v>283</v>
      </c>
      <c r="S641" s="574" t="s">
        <v>345</v>
      </c>
      <c r="T641" s="497"/>
      <c r="U641" s="409" t="s">
        <v>939</v>
      </c>
      <c r="V641" s="538">
        <f t="shared" si="138"/>
        <v>24</v>
      </c>
      <c r="W641" s="538">
        <f t="shared" si="139"/>
        <v>12</v>
      </c>
      <c r="X641" s="538">
        <f t="shared" si="140"/>
        <v>0</v>
      </c>
      <c r="Y641" s="538"/>
    </row>
    <row r="642" spans="1:25">
      <c r="A642" s="430">
        <f>IF(B642&lt;&gt;"",SUBTOTAL(103,$B$7:$B642),"")</f>
        <v>634</v>
      </c>
      <c r="B642" s="538">
        <v>30</v>
      </c>
      <c r="C642" s="558" t="s">
        <v>937</v>
      </c>
      <c r="D642" s="559" t="s">
        <v>938</v>
      </c>
      <c r="E642" s="560">
        <v>2</v>
      </c>
      <c r="F642" s="561" t="s">
        <v>240</v>
      </c>
      <c r="G642" s="538" t="s">
        <v>241</v>
      </c>
      <c r="H642" s="707" t="s">
        <v>242</v>
      </c>
      <c r="I642" s="538">
        <v>24</v>
      </c>
      <c r="J642" s="538">
        <v>12</v>
      </c>
      <c r="K642" s="538"/>
      <c r="L642" s="538"/>
      <c r="M642" s="501">
        <f t="shared" si="137"/>
        <v>36</v>
      </c>
      <c r="N642" s="566">
        <v>1</v>
      </c>
      <c r="O642" s="501">
        <f t="shared" si="135"/>
        <v>36</v>
      </c>
      <c r="P642" s="569"/>
      <c r="Q642" s="523">
        <v>59</v>
      </c>
      <c r="R642" s="523" t="s">
        <v>285</v>
      </c>
      <c r="S642" s="574" t="s">
        <v>346</v>
      </c>
      <c r="T642" s="497"/>
      <c r="U642" s="409" t="s">
        <v>939</v>
      </c>
      <c r="V642" s="538">
        <f t="shared" si="138"/>
        <v>24</v>
      </c>
      <c r="W642" s="538">
        <f t="shared" si="139"/>
        <v>12</v>
      </c>
      <c r="X642" s="538">
        <f t="shared" si="140"/>
        <v>0</v>
      </c>
      <c r="Y642" s="538"/>
    </row>
    <row r="643" ht="31.5" spans="1:25">
      <c r="A643" s="430">
        <f>IF(B643&lt;&gt;"",SUBTOTAL(103,$B$7:$B643),"")</f>
        <v>635</v>
      </c>
      <c r="B643" s="538">
        <v>30</v>
      </c>
      <c r="C643" s="515" t="s">
        <v>956</v>
      </c>
      <c r="D643" s="511" t="s">
        <v>938</v>
      </c>
      <c r="E643" s="511">
        <v>2</v>
      </c>
      <c r="F643" s="516" t="s">
        <v>240</v>
      </c>
      <c r="G643" s="538" t="s">
        <v>241</v>
      </c>
      <c r="H643" s="516" t="s">
        <v>242</v>
      </c>
      <c r="I643" s="538">
        <v>24</v>
      </c>
      <c r="J643" s="538">
        <v>12</v>
      </c>
      <c r="K643" s="538"/>
      <c r="L643" s="538"/>
      <c r="M643" s="501">
        <f t="shared" si="137"/>
        <v>36</v>
      </c>
      <c r="N643" s="566">
        <v>1</v>
      </c>
      <c r="O643" s="501">
        <f t="shared" si="135"/>
        <v>36</v>
      </c>
      <c r="P643" s="569"/>
      <c r="Q643" s="523">
        <v>59</v>
      </c>
      <c r="R643" s="519" t="s">
        <v>266</v>
      </c>
      <c r="S643" s="574" t="s">
        <v>957</v>
      </c>
      <c r="T643" s="497"/>
      <c r="U643" s="409" t="s">
        <v>939</v>
      </c>
      <c r="V643" s="538">
        <f t="shared" si="138"/>
        <v>24</v>
      </c>
      <c r="W643" s="538">
        <f t="shared" si="139"/>
        <v>12</v>
      </c>
      <c r="X643" s="538">
        <f t="shared" si="140"/>
        <v>0</v>
      </c>
      <c r="Y643" s="538"/>
    </row>
    <row r="644" ht="31.5" spans="1:25">
      <c r="A644" s="430">
        <f>IF(B644&lt;&gt;"",SUBTOTAL(103,$B$7:$B644),"")</f>
        <v>636</v>
      </c>
      <c r="B644" s="538">
        <v>30</v>
      </c>
      <c r="C644" s="509" t="s">
        <v>956</v>
      </c>
      <c r="D644" s="507" t="s">
        <v>938</v>
      </c>
      <c r="E644" s="486">
        <v>2</v>
      </c>
      <c r="F644" s="499" t="s">
        <v>240</v>
      </c>
      <c r="G644" s="538" t="s">
        <v>241</v>
      </c>
      <c r="H644" s="511" t="s">
        <v>242</v>
      </c>
      <c r="I644" s="538">
        <v>24</v>
      </c>
      <c r="J644" s="538">
        <v>12</v>
      </c>
      <c r="K644" s="538"/>
      <c r="L644" s="538"/>
      <c r="M644" s="501">
        <f t="shared" si="137"/>
        <v>36</v>
      </c>
      <c r="N644" s="566">
        <v>1</v>
      </c>
      <c r="O644" s="501">
        <f t="shared" si="135"/>
        <v>36</v>
      </c>
      <c r="P644" s="569"/>
      <c r="Q644" s="523">
        <v>59</v>
      </c>
      <c r="R644" s="519" t="s">
        <v>249</v>
      </c>
      <c r="S644" s="574" t="s">
        <v>958</v>
      </c>
      <c r="T644" s="497"/>
      <c r="U644" s="409" t="s">
        <v>939</v>
      </c>
      <c r="V644" s="538">
        <f t="shared" si="138"/>
        <v>24</v>
      </c>
      <c r="W644" s="538">
        <f t="shared" si="139"/>
        <v>12</v>
      </c>
      <c r="X644" s="538">
        <f t="shared" si="140"/>
        <v>0</v>
      </c>
      <c r="Y644" s="538"/>
    </row>
    <row r="645" ht="31.5" spans="1:25">
      <c r="A645" s="430">
        <f>IF(B645&lt;&gt;"",SUBTOTAL(103,$B$7:$B645),"")</f>
        <v>637</v>
      </c>
      <c r="B645" s="538">
        <v>30</v>
      </c>
      <c r="C645" s="610" t="s">
        <v>959</v>
      </c>
      <c r="D645" s="507" t="s">
        <v>938</v>
      </c>
      <c r="E645" s="486">
        <v>2</v>
      </c>
      <c r="F645" s="499" t="s">
        <v>240</v>
      </c>
      <c r="G645" s="538" t="s">
        <v>241</v>
      </c>
      <c r="H645" s="718" t="s">
        <v>242</v>
      </c>
      <c r="I645" s="538">
        <v>24</v>
      </c>
      <c r="J645" s="538">
        <v>12</v>
      </c>
      <c r="K645" s="538"/>
      <c r="L645" s="538"/>
      <c r="M645" s="501">
        <f t="shared" si="137"/>
        <v>36</v>
      </c>
      <c r="N645" s="566">
        <v>1</v>
      </c>
      <c r="O645" s="501">
        <f t="shared" si="135"/>
        <v>36</v>
      </c>
      <c r="P645" s="569"/>
      <c r="Q645" s="523">
        <v>59</v>
      </c>
      <c r="R645" s="486" t="s">
        <v>491</v>
      </c>
      <c r="S645" s="574" t="s">
        <v>960</v>
      </c>
      <c r="T645" s="497"/>
      <c r="U645" s="409" t="s">
        <v>939</v>
      </c>
      <c r="V645" s="538">
        <f t="shared" si="138"/>
        <v>24</v>
      </c>
      <c r="W645" s="538">
        <f t="shared" si="139"/>
        <v>12</v>
      </c>
      <c r="X645" s="538">
        <f t="shared" si="140"/>
        <v>0</v>
      </c>
      <c r="Y645" s="538"/>
    </row>
    <row r="646" ht="31.5" spans="1:25">
      <c r="A646" s="430">
        <f>IF(B646&lt;&gt;"",SUBTOTAL(103,$B$7:$B646),"")</f>
        <v>638</v>
      </c>
      <c r="B646" s="538">
        <v>30</v>
      </c>
      <c r="C646" s="546" t="s">
        <v>956</v>
      </c>
      <c r="D646" s="507" t="s">
        <v>938</v>
      </c>
      <c r="E646" s="486">
        <v>2</v>
      </c>
      <c r="F646" s="499" t="s">
        <v>240</v>
      </c>
      <c r="G646" s="538" t="s">
        <v>241</v>
      </c>
      <c r="H646" s="718" t="s">
        <v>242</v>
      </c>
      <c r="I646" s="538">
        <v>24</v>
      </c>
      <c r="J646" s="538">
        <v>12</v>
      </c>
      <c r="K646" s="538"/>
      <c r="L646" s="538"/>
      <c r="M646" s="501">
        <f t="shared" si="137"/>
        <v>36</v>
      </c>
      <c r="N646" s="566">
        <v>1</v>
      </c>
      <c r="O646" s="501">
        <f t="shared" si="135"/>
        <v>36</v>
      </c>
      <c r="P646" s="569"/>
      <c r="Q646" s="523">
        <v>59</v>
      </c>
      <c r="R646" s="486" t="s">
        <v>333</v>
      </c>
      <c r="S646" s="574" t="s">
        <v>961</v>
      </c>
      <c r="T646" s="497"/>
      <c r="U646" s="409" t="s">
        <v>939</v>
      </c>
      <c r="V646" s="538">
        <f t="shared" si="138"/>
        <v>24</v>
      </c>
      <c r="W646" s="538">
        <f t="shared" si="139"/>
        <v>12</v>
      </c>
      <c r="X646" s="538">
        <f t="shared" si="140"/>
        <v>0</v>
      </c>
      <c r="Y646" s="538"/>
    </row>
    <row r="647" ht="31.5" spans="1:25">
      <c r="A647" s="430">
        <f>IF(B647&lt;&gt;"",SUBTOTAL(103,$B$7:$B647),"")</f>
        <v>639</v>
      </c>
      <c r="B647" s="538">
        <v>30</v>
      </c>
      <c r="C647" s="548" t="s">
        <v>956</v>
      </c>
      <c r="D647" s="507" t="s">
        <v>938</v>
      </c>
      <c r="E647" s="511">
        <v>2</v>
      </c>
      <c r="F647" s="549" t="s">
        <v>240</v>
      </c>
      <c r="G647" s="538" t="s">
        <v>241</v>
      </c>
      <c r="H647" s="549" t="s">
        <v>242</v>
      </c>
      <c r="I647" s="538">
        <v>24</v>
      </c>
      <c r="J647" s="538">
        <v>12</v>
      </c>
      <c r="K647" s="538"/>
      <c r="L647" s="538"/>
      <c r="M647" s="501">
        <f t="shared" si="137"/>
        <v>36</v>
      </c>
      <c r="N647" s="566">
        <v>1</v>
      </c>
      <c r="O647" s="501">
        <f t="shared" si="135"/>
        <v>36</v>
      </c>
      <c r="P647" s="569"/>
      <c r="Q647" s="523">
        <v>59</v>
      </c>
      <c r="R647" s="486" t="s">
        <v>334</v>
      </c>
      <c r="S647" s="574" t="s">
        <v>962</v>
      </c>
      <c r="T647" s="497"/>
      <c r="U647" s="409" t="s">
        <v>939</v>
      </c>
      <c r="V647" s="538">
        <f t="shared" si="138"/>
        <v>24</v>
      </c>
      <c r="W647" s="538">
        <f t="shared" si="139"/>
        <v>12</v>
      </c>
      <c r="X647" s="538">
        <f t="shared" si="140"/>
        <v>0</v>
      </c>
      <c r="Y647" s="538"/>
    </row>
    <row r="648" ht="31.5" spans="1:25">
      <c r="A648" s="430">
        <f>IF(B648&lt;&gt;"",SUBTOTAL(103,$B$7:$B648),"")</f>
        <v>640</v>
      </c>
      <c r="B648" s="538">
        <v>30</v>
      </c>
      <c r="C648" s="610" t="s">
        <v>956</v>
      </c>
      <c r="D648" s="507" t="s">
        <v>938</v>
      </c>
      <c r="E648" s="486">
        <v>2</v>
      </c>
      <c r="F648" s="522" t="s">
        <v>240</v>
      </c>
      <c r="G648" s="538" t="s">
        <v>241</v>
      </c>
      <c r="H648" s="522" t="s">
        <v>242</v>
      </c>
      <c r="I648" s="538">
        <v>24</v>
      </c>
      <c r="J648" s="538">
        <v>12</v>
      </c>
      <c r="K648" s="538"/>
      <c r="L648" s="538"/>
      <c r="M648" s="501">
        <f t="shared" si="137"/>
        <v>36</v>
      </c>
      <c r="N648" s="566">
        <v>1</v>
      </c>
      <c r="O648" s="501">
        <f t="shared" si="135"/>
        <v>36</v>
      </c>
      <c r="P648" s="569"/>
      <c r="Q648" s="523">
        <v>59</v>
      </c>
      <c r="R648" s="486" t="s">
        <v>406</v>
      </c>
      <c r="S648" s="574"/>
      <c r="T648" s="497"/>
      <c r="U648" s="409" t="s">
        <v>939</v>
      </c>
      <c r="V648" s="538">
        <f t="shared" si="138"/>
        <v>24</v>
      </c>
      <c r="W648" s="538">
        <f t="shared" si="139"/>
        <v>12</v>
      </c>
      <c r="X648" s="538">
        <f t="shared" si="140"/>
        <v>0</v>
      </c>
      <c r="Y648" s="538"/>
    </row>
    <row r="649" spans="1:25">
      <c r="A649" s="430">
        <f>IF(B649&lt;&gt;"",SUBTOTAL(103,$B$7:$B649),"")</f>
        <v>641</v>
      </c>
      <c r="B649" s="538">
        <v>30</v>
      </c>
      <c r="C649" s="536" t="s">
        <v>288</v>
      </c>
      <c r="D649" s="543"/>
      <c r="E649" s="581"/>
      <c r="F649" s="538"/>
      <c r="G649" s="538"/>
      <c r="H649" s="538"/>
      <c r="I649" s="568">
        <f t="shared" ref="I649:N649" si="141">SUM(I612:I648)</f>
        <v>867</v>
      </c>
      <c r="J649" s="568">
        <f t="shared" si="141"/>
        <v>486</v>
      </c>
      <c r="K649" s="568">
        <f t="shared" si="141"/>
        <v>0</v>
      </c>
      <c r="L649" s="568">
        <f t="shared" si="141"/>
        <v>0</v>
      </c>
      <c r="M649" s="568">
        <f t="shared" si="141"/>
        <v>1353</v>
      </c>
      <c r="N649" s="568">
        <f t="shared" si="141"/>
        <v>49</v>
      </c>
      <c r="O649" s="501">
        <f t="shared" si="135"/>
        <v>1785</v>
      </c>
      <c r="P649" s="569"/>
      <c r="Q649" s="538"/>
      <c r="R649" s="538"/>
      <c r="S649" s="581"/>
      <c r="T649" s="497"/>
      <c r="U649" s="409" t="s">
        <v>939</v>
      </c>
      <c r="V649" s="568">
        <f>SUM(V612:V648)</f>
        <v>1155</v>
      </c>
      <c r="W649" s="568">
        <f>SUM(W612:W648)</f>
        <v>630</v>
      </c>
      <c r="X649" s="568">
        <f>SUM(X612:X648)</f>
        <v>0</v>
      </c>
      <c r="Y649" s="568">
        <f>SUM(Y612:Y648)</f>
        <v>0</v>
      </c>
    </row>
    <row r="650" ht="16.5" spans="1:25">
      <c r="A650" s="430">
        <f>IF(B650&lt;&gt;"",SUBTOTAL(103,$B$7:$B650),"")</f>
        <v>642</v>
      </c>
      <c r="B650" s="538">
        <v>31</v>
      </c>
      <c r="C650" s="603" t="s">
        <v>963</v>
      </c>
      <c r="D650" s="499" t="s">
        <v>964</v>
      </c>
      <c r="E650" s="545">
        <v>3</v>
      </c>
      <c r="F650" s="499" t="s">
        <v>240</v>
      </c>
      <c r="G650" s="538" t="s">
        <v>247</v>
      </c>
      <c r="H650" s="499" t="s">
        <v>262</v>
      </c>
      <c r="I650" s="538">
        <v>36</v>
      </c>
      <c r="J650" s="538">
        <v>18</v>
      </c>
      <c r="K650" s="538"/>
      <c r="L650" s="538"/>
      <c r="M650" s="501">
        <f t="shared" ref="M650:M674" si="142">I650+J650+K650</f>
        <v>54</v>
      </c>
      <c r="N650" s="566">
        <v>2</v>
      </c>
      <c r="O650" s="501">
        <f t="shared" ref="O650:O713" si="143">V650+W650+X650+Y650</f>
        <v>108</v>
      </c>
      <c r="P650" s="569"/>
      <c r="Q650" s="523">
        <v>58</v>
      </c>
      <c r="R650" s="499" t="s">
        <v>472</v>
      </c>
      <c r="S650" s="574" t="s">
        <v>965</v>
      </c>
      <c r="T650" s="632"/>
      <c r="U650" s="409" t="s">
        <v>966</v>
      </c>
      <c r="V650" s="538">
        <f>I650*N650</f>
        <v>72</v>
      </c>
      <c r="W650" s="538">
        <f>J650*N650</f>
        <v>36</v>
      </c>
      <c r="X650" s="538">
        <f>K650*N650</f>
        <v>0</v>
      </c>
      <c r="Y650" s="538"/>
    </row>
    <row r="651" spans="1:25">
      <c r="A651" s="430">
        <f>IF(B651&lt;&gt;"",SUBTOTAL(103,$B$7:$B651),"")</f>
        <v>643</v>
      </c>
      <c r="B651" s="538">
        <v>31</v>
      </c>
      <c r="C651" s="498" t="s">
        <v>967</v>
      </c>
      <c r="D651" s="527" t="s">
        <v>968</v>
      </c>
      <c r="E651" s="500">
        <v>3</v>
      </c>
      <c r="F651" s="499" t="s">
        <v>240</v>
      </c>
      <c r="G651" s="538" t="s">
        <v>247</v>
      </c>
      <c r="H651" s="499" t="s">
        <v>262</v>
      </c>
      <c r="I651" s="538">
        <v>36</v>
      </c>
      <c r="J651" s="538">
        <v>18</v>
      </c>
      <c r="K651" s="538"/>
      <c r="L651" s="538"/>
      <c r="M651" s="501">
        <f t="shared" si="142"/>
        <v>54</v>
      </c>
      <c r="N651" s="566">
        <v>1</v>
      </c>
      <c r="O651" s="501">
        <f t="shared" si="143"/>
        <v>54</v>
      </c>
      <c r="P651" s="569"/>
      <c r="Q651" s="523">
        <v>58</v>
      </c>
      <c r="R651" s="499" t="s">
        <v>276</v>
      </c>
      <c r="S651" s="574" t="s">
        <v>872</v>
      </c>
      <c r="T651" s="632"/>
      <c r="U651" s="409" t="s">
        <v>966</v>
      </c>
      <c r="V651" s="538">
        <f t="shared" ref="V651:V674" si="144">I651*N651</f>
        <v>36</v>
      </c>
      <c r="W651" s="538">
        <f t="shared" ref="W651:W674" si="145">J651*N651</f>
        <v>18</v>
      </c>
      <c r="X651" s="538">
        <f t="shared" ref="X651:X674" si="146">K651*N651</f>
        <v>0</v>
      </c>
      <c r="Y651" s="538"/>
    </row>
    <row r="652" spans="1:25">
      <c r="A652" s="430">
        <f>IF(B652&lt;&gt;"",SUBTOTAL(103,$B$7:$B652),"")</f>
        <v>644</v>
      </c>
      <c r="B652" s="538">
        <v>31</v>
      </c>
      <c r="C652" s="498" t="s">
        <v>969</v>
      </c>
      <c r="D652" s="527" t="s">
        <v>970</v>
      </c>
      <c r="E652" s="522">
        <v>3</v>
      </c>
      <c r="F652" s="499" t="s">
        <v>240</v>
      </c>
      <c r="G652" s="538" t="s">
        <v>247</v>
      </c>
      <c r="H652" s="499" t="s">
        <v>262</v>
      </c>
      <c r="I652" s="538">
        <v>36</v>
      </c>
      <c r="J652" s="538">
        <v>18</v>
      </c>
      <c r="K652" s="538"/>
      <c r="L652" s="538"/>
      <c r="M652" s="501">
        <f t="shared" si="142"/>
        <v>54</v>
      </c>
      <c r="N652" s="566">
        <v>1</v>
      </c>
      <c r="O652" s="501">
        <f t="shared" si="143"/>
        <v>54</v>
      </c>
      <c r="P652" s="569"/>
      <c r="Q652" s="523">
        <v>58</v>
      </c>
      <c r="R652" s="499" t="s">
        <v>276</v>
      </c>
      <c r="S652" s="574"/>
      <c r="T652" s="632"/>
      <c r="U652" s="409" t="s">
        <v>966</v>
      </c>
      <c r="V652" s="538">
        <f t="shared" si="144"/>
        <v>36</v>
      </c>
      <c r="W652" s="538">
        <f t="shared" si="145"/>
        <v>18</v>
      </c>
      <c r="X652" s="538">
        <f t="shared" si="146"/>
        <v>0</v>
      </c>
      <c r="Y652" s="538"/>
    </row>
    <row r="653" ht="16.5" spans="1:25">
      <c r="A653" s="430">
        <f>IF(B653&lt;&gt;"",SUBTOTAL(103,$B$7:$B653),"")</f>
        <v>645</v>
      </c>
      <c r="B653" s="538">
        <v>31</v>
      </c>
      <c r="C653" s="603" t="s">
        <v>971</v>
      </c>
      <c r="D653" s="527" t="s">
        <v>972</v>
      </c>
      <c r="E653" s="500">
        <v>3</v>
      </c>
      <c r="F653" s="499" t="s">
        <v>252</v>
      </c>
      <c r="G653" s="538" t="s">
        <v>247</v>
      </c>
      <c r="H653" s="499" t="s">
        <v>262</v>
      </c>
      <c r="I653" s="538">
        <v>36</v>
      </c>
      <c r="J653" s="538">
        <v>18</v>
      </c>
      <c r="K653" s="538"/>
      <c r="L653" s="538"/>
      <c r="M653" s="501">
        <f t="shared" si="142"/>
        <v>54</v>
      </c>
      <c r="N653" s="566">
        <v>1</v>
      </c>
      <c r="O653" s="501">
        <f t="shared" si="143"/>
        <v>54</v>
      </c>
      <c r="P653" s="569"/>
      <c r="Q653" s="523">
        <v>58</v>
      </c>
      <c r="R653" s="499" t="s">
        <v>280</v>
      </c>
      <c r="S653" s="574"/>
      <c r="T653" s="632"/>
      <c r="U653" s="409" t="s">
        <v>966</v>
      </c>
      <c r="V653" s="538">
        <f t="shared" si="144"/>
        <v>36</v>
      </c>
      <c r="W653" s="538">
        <f t="shared" si="145"/>
        <v>18</v>
      </c>
      <c r="X653" s="538">
        <f t="shared" si="146"/>
        <v>0</v>
      </c>
      <c r="Y653" s="538"/>
    </row>
    <row r="654" spans="1:25">
      <c r="A654" s="430">
        <f>IF(B654&lt;&gt;"",SUBTOTAL(103,$B$7:$B654),"")</f>
        <v>646</v>
      </c>
      <c r="B654" s="538">
        <v>31</v>
      </c>
      <c r="C654" s="506" t="s">
        <v>973</v>
      </c>
      <c r="D654" s="507" t="s">
        <v>974</v>
      </c>
      <c r="E654" s="508">
        <v>2</v>
      </c>
      <c r="F654" s="508" t="s">
        <v>240</v>
      </c>
      <c r="G654" s="538" t="s">
        <v>241</v>
      </c>
      <c r="H654" s="508" t="s">
        <v>242</v>
      </c>
      <c r="I654" s="538">
        <v>24</v>
      </c>
      <c r="J654" s="538">
        <v>12</v>
      </c>
      <c r="K654" s="538"/>
      <c r="L654" s="538"/>
      <c r="M654" s="501">
        <f t="shared" si="142"/>
        <v>36</v>
      </c>
      <c r="N654" s="566">
        <v>1</v>
      </c>
      <c r="O654" s="501">
        <f t="shared" si="143"/>
        <v>36</v>
      </c>
      <c r="P654" s="569"/>
      <c r="Q654" s="523">
        <v>58</v>
      </c>
      <c r="R654" s="575" t="s">
        <v>254</v>
      </c>
      <c r="S654" s="574"/>
      <c r="T654" s="632"/>
      <c r="U654" s="409" t="s">
        <v>966</v>
      </c>
      <c r="V654" s="538">
        <f t="shared" si="144"/>
        <v>24</v>
      </c>
      <c r="W654" s="538">
        <f t="shared" si="145"/>
        <v>12</v>
      </c>
      <c r="X654" s="538">
        <f t="shared" si="146"/>
        <v>0</v>
      </c>
      <c r="Y654" s="538"/>
    </row>
    <row r="655" ht="31.5" spans="1:25">
      <c r="A655" s="430">
        <f>IF(B655&lt;&gt;"",SUBTOTAL(103,$B$7:$B655),"")</f>
        <v>647</v>
      </c>
      <c r="B655" s="538">
        <v>31</v>
      </c>
      <c r="C655" s="506" t="s">
        <v>975</v>
      </c>
      <c r="D655" s="507" t="s">
        <v>976</v>
      </c>
      <c r="E655" s="508">
        <v>2</v>
      </c>
      <c r="F655" s="508" t="s">
        <v>252</v>
      </c>
      <c r="G655" s="715" t="s">
        <v>706</v>
      </c>
      <c r="H655" s="508" t="s">
        <v>707</v>
      </c>
      <c r="I655" s="538">
        <v>0</v>
      </c>
      <c r="J655" s="538">
        <v>60</v>
      </c>
      <c r="K655" s="538"/>
      <c r="L655" s="538"/>
      <c r="M655" s="501">
        <f t="shared" si="142"/>
        <v>60</v>
      </c>
      <c r="N655" s="566">
        <v>3</v>
      </c>
      <c r="O655" s="501">
        <f t="shared" si="143"/>
        <v>180</v>
      </c>
      <c r="P655" s="569"/>
      <c r="Q655" s="628">
        <v>58</v>
      </c>
      <c r="R655" s="627" t="s">
        <v>254</v>
      </c>
      <c r="S655" s="574"/>
      <c r="T655" s="632" t="s">
        <v>88</v>
      </c>
      <c r="U655" s="409" t="s">
        <v>966</v>
      </c>
      <c r="V655" s="538">
        <f t="shared" si="144"/>
        <v>0</v>
      </c>
      <c r="W655" s="538">
        <f t="shared" si="145"/>
        <v>180</v>
      </c>
      <c r="X655" s="538">
        <f t="shared" si="146"/>
        <v>0</v>
      </c>
      <c r="Y655" s="538"/>
    </row>
    <row r="656" ht="31.5" spans="1:25">
      <c r="A656" s="430">
        <f>IF(B656&lt;&gt;"",SUBTOTAL(103,$B$7:$B656),"")</f>
        <v>648</v>
      </c>
      <c r="B656" s="538">
        <v>31</v>
      </c>
      <c r="C656" s="506" t="s">
        <v>977</v>
      </c>
      <c r="D656" s="507" t="s">
        <v>978</v>
      </c>
      <c r="E656" s="508">
        <v>3</v>
      </c>
      <c r="F656" s="508" t="s">
        <v>252</v>
      </c>
      <c r="G656" s="538" t="s">
        <v>460</v>
      </c>
      <c r="H656" s="508" t="s">
        <v>461</v>
      </c>
      <c r="I656" s="538">
        <v>0</v>
      </c>
      <c r="J656" s="538">
        <v>90</v>
      </c>
      <c r="K656" s="538"/>
      <c r="L656" s="538"/>
      <c r="M656" s="501">
        <f t="shared" si="142"/>
        <v>90</v>
      </c>
      <c r="N656" s="566">
        <v>3</v>
      </c>
      <c r="O656" s="501">
        <f t="shared" si="143"/>
        <v>270</v>
      </c>
      <c r="P656" s="569"/>
      <c r="Q656" s="628">
        <v>58</v>
      </c>
      <c r="R656" s="627" t="s">
        <v>254</v>
      </c>
      <c r="S656" s="574"/>
      <c r="T656" s="632" t="s">
        <v>88</v>
      </c>
      <c r="U656" s="409" t="s">
        <v>966</v>
      </c>
      <c r="V656" s="538">
        <f t="shared" si="144"/>
        <v>0</v>
      </c>
      <c r="W656" s="538">
        <f t="shared" si="145"/>
        <v>270</v>
      </c>
      <c r="X656" s="538">
        <f t="shared" si="146"/>
        <v>0</v>
      </c>
      <c r="Y656" s="538"/>
    </row>
    <row r="657" ht="16.5" spans="1:25">
      <c r="A657" s="430">
        <f>IF(B657&lt;&gt;"",SUBTOTAL(103,$B$7:$B657),"")</f>
        <v>649</v>
      </c>
      <c r="B657" s="538">
        <v>31</v>
      </c>
      <c r="C657" s="666" t="s">
        <v>979</v>
      </c>
      <c r="D657" s="486" t="s">
        <v>980</v>
      </c>
      <c r="E657" s="486">
        <v>3</v>
      </c>
      <c r="F657" s="511" t="s">
        <v>252</v>
      </c>
      <c r="G657" s="538" t="s">
        <v>247</v>
      </c>
      <c r="H657" s="549" t="s">
        <v>262</v>
      </c>
      <c r="I657" s="538">
        <v>36</v>
      </c>
      <c r="J657" s="538">
        <v>18</v>
      </c>
      <c r="K657" s="538"/>
      <c r="L657" s="538"/>
      <c r="M657" s="501">
        <f t="shared" si="142"/>
        <v>54</v>
      </c>
      <c r="N657" s="566">
        <v>1</v>
      </c>
      <c r="O657" s="501">
        <f t="shared" si="143"/>
        <v>54</v>
      </c>
      <c r="P657" s="569"/>
      <c r="Q657" s="628">
        <v>59</v>
      </c>
      <c r="R657" s="433" t="s">
        <v>402</v>
      </c>
      <c r="S657" s="574"/>
      <c r="T657" s="632"/>
      <c r="U657" s="409" t="s">
        <v>966</v>
      </c>
      <c r="V657" s="538">
        <f t="shared" si="144"/>
        <v>36</v>
      </c>
      <c r="W657" s="538">
        <f t="shared" si="145"/>
        <v>18</v>
      </c>
      <c r="X657" s="538">
        <f t="shared" si="146"/>
        <v>0</v>
      </c>
      <c r="Y657" s="538"/>
    </row>
    <row r="658" spans="1:25">
      <c r="A658" s="430">
        <f>IF(B658&lt;&gt;"",SUBTOTAL(103,$B$7:$B658),"")</f>
        <v>650</v>
      </c>
      <c r="B658" s="538">
        <v>31</v>
      </c>
      <c r="C658" s="723" t="s">
        <v>981</v>
      </c>
      <c r="D658" s="486" t="s">
        <v>982</v>
      </c>
      <c r="E658" s="486">
        <v>2</v>
      </c>
      <c r="F658" s="499" t="s">
        <v>240</v>
      </c>
      <c r="G658" s="538" t="s">
        <v>241</v>
      </c>
      <c r="H658" s="486" t="s">
        <v>242</v>
      </c>
      <c r="I658" s="538">
        <v>24</v>
      </c>
      <c r="J658" s="538">
        <v>12</v>
      </c>
      <c r="K658" s="538"/>
      <c r="L658" s="538"/>
      <c r="M658" s="501">
        <f t="shared" si="142"/>
        <v>36</v>
      </c>
      <c r="N658" s="566">
        <v>1</v>
      </c>
      <c r="O658" s="501">
        <f t="shared" si="143"/>
        <v>36</v>
      </c>
      <c r="P658" s="569"/>
      <c r="Q658" s="628">
        <v>59</v>
      </c>
      <c r="R658" s="433" t="s">
        <v>464</v>
      </c>
      <c r="S658" s="574"/>
      <c r="T658" s="632"/>
      <c r="U658" s="409" t="s">
        <v>966</v>
      </c>
      <c r="V658" s="538">
        <f t="shared" si="144"/>
        <v>24</v>
      </c>
      <c r="W658" s="538">
        <f t="shared" si="145"/>
        <v>12</v>
      </c>
      <c r="X658" s="538">
        <f t="shared" si="146"/>
        <v>0</v>
      </c>
      <c r="Y658" s="538"/>
    </row>
    <row r="659" spans="1:25">
      <c r="A659" s="430">
        <f>IF(B659&lt;&gt;"",SUBTOTAL(103,$B$7:$B659),"")</f>
        <v>651</v>
      </c>
      <c r="B659" s="538">
        <v>31</v>
      </c>
      <c r="C659" s="546" t="s">
        <v>983</v>
      </c>
      <c r="D659" s="486" t="s">
        <v>984</v>
      </c>
      <c r="E659" s="486">
        <v>3</v>
      </c>
      <c r="F659" s="511" t="s">
        <v>252</v>
      </c>
      <c r="G659" s="538" t="s">
        <v>247</v>
      </c>
      <c r="H659" s="669" t="s">
        <v>262</v>
      </c>
      <c r="I659" s="538">
        <v>36</v>
      </c>
      <c r="J659" s="538">
        <v>18</v>
      </c>
      <c r="K659" s="538"/>
      <c r="L659" s="538"/>
      <c r="M659" s="501">
        <f t="shared" si="142"/>
        <v>54</v>
      </c>
      <c r="N659" s="566">
        <v>2</v>
      </c>
      <c r="O659" s="501">
        <f t="shared" si="143"/>
        <v>108</v>
      </c>
      <c r="P659" s="569"/>
      <c r="Q659" s="628">
        <v>59</v>
      </c>
      <c r="R659" s="433" t="s">
        <v>279</v>
      </c>
      <c r="S659" s="574"/>
      <c r="T659" s="632"/>
      <c r="U659" s="409" t="s">
        <v>966</v>
      </c>
      <c r="V659" s="538">
        <f t="shared" si="144"/>
        <v>72</v>
      </c>
      <c r="W659" s="538">
        <f t="shared" si="145"/>
        <v>36</v>
      </c>
      <c r="X659" s="538">
        <f t="shared" si="146"/>
        <v>0</v>
      </c>
      <c r="Y659" s="538"/>
    </row>
    <row r="660" spans="1:25">
      <c r="A660" s="430">
        <f>IF(B660&lt;&gt;"",SUBTOTAL(103,$B$7:$B660),"")</f>
        <v>652</v>
      </c>
      <c r="B660" s="538">
        <v>31</v>
      </c>
      <c r="C660" s="605" t="s">
        <v>963</v>
      </c>
      <c r="D660" s="499" t="s">
        <v>964</v>
      </c>
      <c r="E660" s="486">
        <v>3</v>
      </c>
      <c r="F660" s="511" t="s">
        <v>252</v>
      </c>
      <c r="G660" s="538" t="s">
        <v>247</v>
      </c>
      <c r="H660" s="669" t="s">
        <v>262</v>
      </c>
      <c r="I660" s="538">
        <v>36</v>
      </c>
      <c r="J660" s="538">
        <v>18</v>
      </c>
      <c r="K660" s="538"/>
      <c r="L660" s="538"/>
      <c r="M660" s="501">
        <f t="shared" si="142"/>
        <v>54</v>
      </c>
      <c r="N660" s="566">
        <v>2</v>
      </c>
      <c r="O660" s="501">
        <f t="shared" si="143"/>
        <v>108</v>
      </c>
      <c r="P660" s="569"/>
      <c r="Q660" s="628">
        <v>59</v>
      </c>
      <c r="R660" s="433" t="s">
        <v>279</v>
      </c>
      <c r="S660" s="574"/>
      <c r="T660" s="632"/>
      <c r="U660" s="409" t="s">
        <v>966</v>
      </c>
      <c r="V660" s="538">
        <f t="shared" si="144"/>
        <v>72</v>
      </c>
      <c r="W660" s="538">
        <f t="shared" si="145"/>
        <v>36</v>
      </c>
      <c r="X660" s="538">
        <f t="shared" si="146"/>
        <v>0</v>
      </c>
      <c r="Y660" s="538"/>
    </row>
    <row r="661" spans="1:25">
      <c r="A661" s="430">
        <f>IF(B661&lt;&gt;"",SUBTOTAL(103,$B$7:$B661),"")</f>
        <v>653</v>
      </c>
      <c r="B661" s="538">
        <v>31</v>
      </c>
      <c r="C661" s="498" t="s">
        <v>967</v>
      </c>
      <c r="D661" s="527" t="s">
        <v>968</v>
      </c>
      <c r="E661" s="519">
        <v>3</v>
      </c>
      <c r="F661" s="499" t="s">
        <v>240</v>
      </c>
      <c r="G661" s="538" t="s">
        <v>247</v>
      </c>
      <c r="H661" s="669" t="s">
        <v>262</v>
      </c>
      <c r="I661" s="538">
        <v>36</v>
      </c>
      <c r="J661" s="538">
        <v>18</v>
      </c>
      <c r="K661" s="538"/>
      <c r="L661" s="538"/>
      <c r="M661" s="501">
        <f t="shared" si="142"/>
        <v>54</v>
      </c>
      <c r="N661" s="566">
        <v>2</v>
      </c>
      <c r="O661" s="501">
        <f t="shared" si="143"/>
        <v>108</v>
      </c>
      <c r="P661" s="569"/>
      <c r="Q661" s="628">
        <v>59</v>
      </c>
      <c r="R661" s="433" t="s">
        <v>276</v>
      </c>
      <c r="S661" s="574" t="s">
        <v>985</v>
      </c>
      <c r="T661" s="632"/>
      <c r="U661" s="409" t="s">
        <v>966</v>
      </c>
      <c r="V661" s="538">
        <f t="shared" si="144"/>
        <v>72</v>
      </c>
      <c r="W661" s="538">
        <f t="shared" si="145"/>
        <v>36</v>
      </c>
      <c r="X661" s="538">
        <f t="shared" si="146"/>
        <v>0</v>
      </c>
      <c r="Y661" s="538"/>
    </row>
    <row r="662" spans="1:25">
      <c r="A662" s="430">
        <f>IF(B662&lt;&gt;"",SUBTOTAL(103,$B$7:$B662),"")</f>
        <v>654</v>
      </c>
      <c r="B662" s="538">
        <v>31</v>
      </c>
      <c r="C662" s="605" t="s">
        <v>986</v>
      </c>
      <c r="D662" s="639" t="s">
        <v>987</v>
      </c>
      <c r="E662" s="486">
        <v>3</v>
      </c>
      <c r="F662" s="499" t="s">
        <v>240</v>
      </c>
      <c r="G662" s="538" t="s">
        <v>247</v>
      </c>
      <c r="H662" s="669" t="s">
        <v>262</v>
      </c>
      <c r="I662" s="538">
        <v>36</v>
      </c>
      <c r="J662" s="538">
        <v>18</v>
      </c>
      <c r="K662" s="538"/>
      <c r="L662" s="538"/>
      <c r="M662" s="501">
        <f t="shared" si="142"/>
        <v>54</v>
      </c>
      <c r="N662" s="566">
        <v>1</v>
      </c>
      <c r="O662" s="501">
        <f t="shared" si="143"/>
        <v>54</v>
      </c>
      <c r="P662" s="569"/>
      <c r="Q662" s="628">
        <v>59</v>
      </c>
      <c r="R662" s="433" t="s">
        <v>276</v>
      </c>
      <c r="S662" s="574"/>
      <c r="T662" s="632"/>
      <c r="U662" s="409" t="s">
        <v>966</v>
      </c>
      <c r="V662" s="538">
        <f t="shared" si="144"/>
        <v>36</v>
      </c>
      <c r="W662" s="538">
        <f t="shared" si="145"/>
        <v>18</v>
      </c>
      <c r="X662" s="538">
        <f t="shared" si="146"/>
        <v>0</v>
      </c>
      <c r="Y662" s="538"/>
    </row>
    <row r="663" spans="1:25">
      <c r="A663" s="430">
        <f>IF(B663&lt;&gt;"",SUBTOTAL(103,$B$7:$B663),"")</f>
        <v>655</v>
      </c>
      <c r="B663" s="538">
        <v>31</v>
      </c>
      <c r="C663" s="605" t="s">
        <v>988</v>
      </c>
      <c r="D663" s="519" t="s">
        <v>989</v>
      </c>
      <c r="E663" s="519">
        <v>3</v>
      </c>
      <c r="F663" s="499" t="s">
        <v>240</v>
      </c>
      <c r="G663" s="538" t="s">
        <v>247</v>
      </c>
      <c r="H663" s="669" t="s">
        <v>262</v>
      </c>
      <c r="I663" s="538">
        <v>36</v>
      </c>
      <c r="J663" s="538">
        <v>18</v>
      </c>
      <c r="K663" s="538"/>
      <c r="L663" s="538"/>
      <c r="M663" s="501">
        <f t="shared" si="142"/>
        <v>54</v>
      </c>
      <c r="N663" s="566">
        <v>1</v>
      </c>
      <c r="O663" s="501">
        <f t="shared" si="143"/>
        <v>54</v>
      </c>
      <c r="P663" s="569"/>
      <c r="Q663" s="628">
        <v>59</v>
      </c>
      <c r="R663" s="433" t="s">
        <v>276</v>
      </c>
      <c r="S663" s="574"/>
      <c r="T663" s="632"/>
      <c r="U663" s="409" t="s">
        <v>966</v>
      </c>
      <c r="V663" s="538">
        <f t="shared" si="144"/>
        <v>36</v>
      </c>
      <c r="W663" s="538">
        <f t="shared" si="145"/>
        <v>18</v>
      </c>
      <c r="X663" s="538">
        <f t="shared" si="146"/>
        <v>0</v>
      </c>
      <c r="Y663" s="538"/>
    </row>
    <row r="664" spans="1:25">
      <c r="A664" s="430">
        <f>IF(B664&lt;&gt;"",SUBTOTAL(103,$B$7:$B664),"")</f>
        <v>656</v>
      </c>
      <c r="B664" s="538">
        <v>31</v>
      </c>
      <c r="C664" s="546" t="s">
        <v>969</v>
      </c>
      <c r="D664" s="519" t="s">
        <v>970</v>
      </c>
      <c r="E664" s="519">
        <v>3</v>
      </c>
      <c r="F664" s="499" t="s">
        <v>240</v>
      </c>
      <c r="G664" s="538" t="s">
        <v>247</v>
      </c>
      <c r="H664" s="669" t="s">
        <v>262</v>
      </c>
      <c r="I664" s="538">
        <v>36</v>
      </c>
      <c r="J664" s="538">
        <v>18</v>
      </c>
      <c r="K664" s="538"/>
      <c r="L664" s="538"/>
      <c r="M664" s="501">
        <f t="shared" si="142"/>
        <v>54</v>
      </c>
      <c r="N664" s="566">
        <v>1</v>
      </c>
      <c r="O664" s="501">
        <f t="shared" si="143"/>
        <v>54</v>
      </c>
      <c r="P664" s="569"/>
      <c r="Q664" s="628">
        <v>59</v>
      </c>
      <c r="R664" s="433" t="s">
        <v>276</v>
      </c>
      <c r="S664" s="574"/>
      <c r="T664" s="632"/>
      <c r="U664" s="409" t="s">
        <v>966</v>
      </c>
      <c r="V664" s="538">
        <f t="shared" si="144"/>
        <v>36</v>
      </c>
      <c r="W664" s="538">
        <f t="shared" si="145"/>
        <v>18</v>
      </c>
      <c r="X664" s="538">
        <f t="shared" si="146"/>
        <v>0</v>
      </c>
      <c r="Y664" s="538"/>
    </row>
    <row r="665" spans="1:25">
      <c r="A665" s="430">
        <f>IF(B665&lt;&gt;"",SUBTOTAL(103,$B$7:$B665),"")</f>
        <v>657</v>
      </c>
      <c r="B665" s="538">
        <v>31</v>
      </c>
      <c r="C665" s="590" t="s">
        <v>990</v>
      </c>
      <c r="D665" s="519" t="s">
        <v>991</v>
      </c>
      <c r="E665" s="519">
        <v>3</v>
      </c>
      <c r="F665" s="499" t="s">
        <v>240</v>
      </c>
      <c r="G665" s="538" t="s">
        <v>247</v>
      </c>
      <c r="H665" s="726" t="s">
        <v>262</v>
      </c>
      <c r="I665" s="538">
        <v>36</v>
      </c>
      <c r="J665" s="538">
        <v>18</v>
      </c>
      <c r="K665" s="538"/>
      <c r="L665" s="538"/>
      <c r="M665" s="501">
        <f t="shared" si="142"/>
        <v>54</v>
      </c>
      <c r="N665" s="566">
        <v>1</v>
      </c>
      <c r="O665" s="501">
        <f t="shared" si="143"/>
        <v>54</v>
      </c>
      <c r="P665" s="569"/>
      <c r="Q665" s="628">
        <v>59</v>
      </c>
      <c r="R665" s="475" t="s">
        <v>254</v>
      </c>
      <c r="S665" s="574"/>
      <c r="T665" s="632"/>
      <c r="U665" s="409" t="s">
        <v>966</v>
      </c>
      <c r="V665" s="538">
        <f t="shared" si="144"/>
        <v>36</v>
      </c>
      <c r="W665" s="538">
        <f t="shared" si="145"/>
        <v>18</v>
      </c>
      <c r="X665" s="538">
        <f t="shared" si="146"/>
        <v>0</v>
      </c>
      <c r="Y665" s="538"/>
    </row>
    <row r="666" spans="1:25">
      <c r="A666" s="430">
        <f>IF(B666&lt;&gt;"",SUBTOTAL(103,$B$7:$B666),"")</f>
        <v>658</v>
      </c>
      <c r="B666" s="538">
        <v>31</v>
      </c>
      <c r="C666" s="590" t="s">
        <v>988</v>
      </c>
      <c r="D666" s="519" t="s">
        <v>989</v>
      </c>
      <c r="E666" s="519">
        <v>3</v>
      </c>
      <c r="F666" s="499" t="s">
        <v>240</v>
      </c>
      <c r="G666" s="538" t="s">
        <v>247</v>
      </c>
      <c r="H666" s="669" t="s">
        <v>262</v>
      </c>
      <c r="I666" s="538">
        <v>36</v>
      </c>
      <c r="J666" s="538">
        <v>18</v>
      </c>
      <c r="K666" s="538"/>
      <c r="L666" s="538"/>
      <c r="M666" s="501">
        <f t="shared" si="142"/>
        <v>54</v>
      </c>
      <c r="N666" s="566">
        <v>1</v>
      </c>
      <c r="O666" s="501">
        <f t="shared" si="143"/>
        <v>54</v>
      </c>
      <c r="P666" s="569"/>
      <c r="Q666" s="628">
        <v>59</v>
      </c>
      <c r="R666" s="475" t="s">
        <v>254</v>
      </c>
      <c r="S666" s="576"/>
      <c r="T666" s="632"/>
      <c r="U666" s="409" t="s">
        <v>966</v>
      </c>
      <c r="V666" s="538">
        <f t="shared" si="144"/>
        <v>36</v>
      </c>
      <c r="W666" s="538">
        <f t="shared" si="145"/>
        <v>18</v>
      </c>
      <c r="X666" s="538">
        <f t="shared" si="146"/>
        <v>0</v>
      </c>
      <c r="Y666" s="538"/>
    </row>
    <row r="667" ht="31.5" spans="1:25">
      <c r="A667" s="430">
        <f>IF(B667&lt;&gt;"",SUBTOTAL(103,$B$7:$B667),"")</f>
        <v>659</v>
      </c>
      <c r="B667" s="538">
        <v>31</v>
      </c>
      <c r="C667" s="590" t="s">
        <v>992</v>
      </c>
      <c r="D667" s="519" t="s">
        <v>993</v>
      </c>
      <c r="E667" s="519">
        <v>3</v>
      </c>
      <c r="F667" s="499" t="s">
        <v>240</v>
      </c>
      <c r="G667" s="538" t="s">
        <v>460</v>
      </c>
      <c r="H667" s="727" t="s">
        <v>461</v>
      </c>
      <c r="I667" s="538"/>
      <c r="J667" s="538">
        <v>90</v>
      </c>
      <c r="K667" s="538"/>
      <c r="L667" s="538"/>
      <c r="M667" s="501">
        <f t="shared" si="142"/>
        <v>90</v>
      </c>
      <c r="N667" s="566">
        <v>3</v>
      </c>
      <c r="O667" s="501">
        <f t="shared" si="143"/>
        <v>270</v>
      </c>
      <c r="P667" s="569"/>
      <c r="Q667" s="628">
        <v>59</v>
      </c>
      <c r="R667" s="475" t="s">
        <v>254</v>
      </c>
      <c r="S667" s="574"/>
      <c r="T667" s="632" t="s">
        <v>88</v>
      </c>
      <c r="U667" s="409" t="s">
        <v>966</v>
      </c>
      <c r="V667" s="538">
        <f t="shared" si="144"/>
        <v>0</v>
      </c>
      <c r="W667" s="538">
        <f t="shared" si="145"/>
        <v>270</v>
      </c>
      <c r="X667" s="538">
        <f t="shared" si="146"/>
        <v>0</v>
      </c>
      <c r="Y667" s="538"/>
    </row>
    <row r="668" spans="1:25">
      <c r="A668" s="430">
        <f>IF(B668&lt;&gt;"",SUBTOTAL(103,$B$7:$B668),"")</f>
        <v>660</v>
      </c>
      <c r="B668" s="538">
        <v>31</v>
      </c>
      <c r="C668" s="518" t="s">
        <v>994</v>
      </c>
      <c r="D668" s="486" t="s">
        <v>995</v>
      </c>
      <c r="E668" s="486">
        <v>3</v>
      </c>
      <c r="F668" s="486" t="s">
        <v>252</v>
      </c>
      <c r="G668" s="538" t="s">
        <v>241</v>
      </c>
      <c r="H668" s="524" t="s">
        <v>262</v>
      </c>
      <c r="I668" s="538">
        <v>36</v>
      </c>
      <c r="J668" s="538">
        <v>18</v>
      </c>
      <c r="K668" s="538"/>
      <c r="L668" s="538"/>
      <c r="M668" s="501">
        <f t="shared" si="142"/>
        <v>54</v>
      </c>
      <c r="N668" s="566">
        <v>1</v>
      </c>
      <c r="O668" s="501">
        <f t="shared" si="143"/>
        <v>54</v>
      </c>
      <c r="P668" s="569"/>
      <c r="Q668" s="523">
        <v>60</v>
      </c>
      <c r="R668" s="486" t="s">
        <v>276</v>
      </c>
      <c r="S668" s="574"/>
      <c r="T668" s="632"/>
      <c r="U668" s="409" t="s">
        <v>966</v>
      </c>
      <c r="V668" s="538">
        <f t="shared" si="144"/>
        <v>36</v>
      </c>
      <c r="W668" s="538">
        <f t="shared" si="145"/>
        <v>18</v>
      </c>
      <c r="X668" s="538">
        <f t="shared" si="146"/>
        <v>0</v>
      </c>
      <c r="Y668" s="538"/>
    </row>
    <row r="669" spans="1:25">
      <c r="A669" s="430">
        <f>IF(B669&lt;&gt;"",SUBTOTAL(103,$B$7:$B669),"")</f>
        <v>661</v>
      </c>
      <c r="B669" s="538">
        <v>31</v>
      </c>
      <c r="C669" s="518" t="s">
        <v>996</v>
      </c>
      <c r="D669" s="519" t="s">
        <v>997</v>
      </c>
      <c r="E669" s="519">
        <v>3</v>
      </c>
      <c r="F669" s="522" t="s">
        <v>240</v>
      </c>
      <c r="G669" s="538" t="s">
        <v>241</v>
      </c>
      <c r="H669" s="524" t="s">
        <v>262</v>
      </c>
      <c r="I669" s="538">
        <v>36</v>
      </c>
      <c r="J669" s="538">
        <v>18</v>
      </c>
      <c r="K669" s="538"/>
      <c r="L669" s="538"/>
      <c r="M669" s="501">
        <f t="shared" si="142"/>
        <v>54</v>
      </c>
      <c r="N669" s="566">
        <v>1</v>
      </c>
      <c r="O669" s="501">
        <f t="shared" si="143"/>
        <v>54</v>
      </c>
      <c r="P669" s="569"/>
      <c r="Q669" s="523">
        <v>60</v>
      </c>
      <c r="R669" s="486" t="s">
        <v>276</v>
      </c>
      <c r="S669" s="574"/>
      <c r="T669" s="632"/>
      <c r="U669" s="409" t="s">
        <v>966</v>
      </c>
      <c r="V669" s="538">
        <f t="shared" si="144"/>
        <v>36</v>
      </c>
      <c r="W669" s="538">
        <f t="shared" si="145"/>
        <v>18</v>
      </c>
      <c r="X669" s="538">
        <f t="shared" si="146"/>
        <v>0</v>
      </c>
      <c r="Y669" s="538"/>
    </row>
    <row r="670" spans="1:25">
      <c r="A670" s="430">
        <f>IF(B670&lt;&gt;"",SUBTOTAL(103,$B$7:$B670),"")</f>
        <v>662</v>
      </c>
      <c r="B670" s="538">
        <v>31</v>
      </c>
      <c r="C670" s="521" t="s">
        <v>994</v>
      </c>
      <c r="D670" s="519" t="s">
        <v>995</v>
      </c>
      <c r="E670" s="519">
        <v>3</v>
      </c>
      <c r="F670" s="522" t="s">
        <v>240</v>
      </c>
      <c r="G670" s="538" t="s">
        <v>247</v>
      </c>
      <c r="H670" s="524" t="s">
        <v>262</v>
      </c>
      <c r="I670" s="538">
        <v>36</v>
      </c>
      <c r="J670" s="538">
        <v>18</v>
      </c>
      <c r="K670" s="538"/>
      <c r="L670" s="538"/>
      <c r="M670" s="501">
        <f t="shared" si="142"/>
        <v>54</v>
      </c>
      <c r="N670" s="566">
        <v>1</v>
      </c>
      <c r="O670" s="501">
        <f t="shared" si="143"/>
        <v>54</v>
      </c>
      <c r="P670" s="569"/>
      <c r="Q670" s="523">
        <v>60</v>
      </c>
      <c r="R670" s="519" t="s">
        <v>254</v>
      </c>
      <c r="S670" s="574"/>
      <c r="T670" s="632"/>
      <c r="U670" s="409" t="s">
        <v>966</v>
      </c>
      <c r="V670" s="538">
        <f t="shared" si="144"/>
        <v>36</v>
      </c>
      <c r="W670" s="538">
        <f t="shared" si="145"/>
        <v>18</v>
      </c>
      <c r="X670" s="538">
        <f t="shared" si="146"/>
        <v>0</v>
      </c>
      <c r="Y670" s="538"/>
    </row>
    <row r="671" spans="1:25">
      <c r="A671" s="430">
        <f>IF(B671&lt;&gt;"",SUBTOTAL(103,$B$7:$B671),"")</f>
        <v>663</v>
      </c>
      <c r="B671" s="538">
        <v>31</v>
      </c>
      <c r="C671" s="521" t="s">
        <v>998</v>
      </c>
      <c r="D671" s="519" t="s">
        <v>999</v>
      </c>
      <c r="E671" s="519">
        <v>2</v>
      </c>
      <c r="F671" s="522" t="s">
        <v>240</v>
      </c>
      <c r="G671" s="538" t="s">
        <v>247</v>
      </c>
      <c r="H671" s="650" t="s">
        <v>242</v>
      </c>
      <c r="I671" s="538">
        <v>24</v>
      </c>
      <c r="J671" s="538">
        <v>12</v>
      </c>
      <c r="K671" s="538"/>
      <c r="L671" s="538"/>
      <c r="M671" s="501">
        <f t="shared" si="142"/>
        <v>36</v>
      </c>
      <c r="N671" s="566">
        <v>1</v>
      </c>
      <c r="O671" s="501">
        <f t="shared" si="143"/>
        <v>36</v>
      </c>
      <c r="P671" s="569"/>
      <c r="Q671" s="523">
        <v>60</v>
      </c>
      <c r="R671" s="519" t="s">
        <v>254</v>
      </c>
      <c r="S671" s="574"/>
      <c r="T671" s="632"/>
      <c r="U671" s="409" t="s">
        <v>966</v>
      </c>
      <c r="V671" s="538">
        <f t="shared" si="144"/>
        <v>24</v>
      </c>
      <c r="W671" s="538">
        <f t="shared" si="145"/>
        <v>12</v>
      </c>
      <c r="X671" s="538">
        <f t="shared" si="146"/>
        <v>0</v>
      </c>
      <c r="Y671" s="538"/>
    </row>
    <row r="672" spans="1:25">
      <c r="A672" s="430">
        <f>IF(B672&lt;&gt;"",SUBTOTAL(103,$B$7:$B672),"")</f>
        <v>664</v>
      </c>
      <c r="B672" s="538">
        <v>31</v>
      </c>
      <c r="C672" s="521" t="s">
        <v>973</v>
      </c>
      <c r="D672" s="519" t="s">
        <v>1000</v>
      </c>
      <c r="E672" s="519">
        <v>2</v>
      </c>
      <c r="F672" s="522" t="s">
        <v>240</v>
      </c>
      <c r="G672" s="538" t="s">
        <v>241</v>
      </c>
      <c r="H672" s="650" t="s">
        <v>242</v>
      </c>
      <c r="I672" s="538">
        <v>24</v>
      </c>
      <c r="J672" s="538">
        <v>12</v>
      </c>
      <c r="K672" s="538"/>
      <c r="L672" s="538"/>
      <c r="M672" s="501">
        <f t="shared" si="142"/>
        <v>36</v>
      </c>
      <c r="N672" s="566">
        <v>1</v>
      </c>
      <c r="O672" s="501">
        <f t="shared" si="143"/>
        <v>36</v>
      </c>
      <c r="P672" s="569"/>
      <c r="Q672" s="523">
        <v>60</v>
      </c>
      <c r="R672" s="519" t="s">
        <v>254</v>
      </c>
      <c r="S672" s="574"/>
      <c r="T672" s="632"/>
      <c r="U672" s="409"/>
      <c r="V672" s="538">
        <f t="shared" si="144"/>
        <v>24</v>
      </c>
      <c r="W672" s="538">
        <f t="shared" si="145"/>
        <v>12</v>
      </c>
      <c r="X672" s="538">
        <f t="shared" si="146"/>
        <v>0</v>
      </c>
      <c r="Y672" s="538"/>
    </row>
    <row r="673" spans="1:25">
      <c r="A673" s="430">
        <f>IF(B673&lt;&gt;"",SUBTOTAL(103,$B$7:$B673),"")</f>
        <v>665</v>
      </c>
      <c r="B673" s="538">
        <v>31</v>
      </c>
      <c r="C673" s="521" t="s">
        <v>1001</v>
      </c>
      <c r="D673" s="519" t="s">
        <v>999</v>
      </c>
      <c r="E673" s="519">
        <v>2</v>
      </c>
      <c r="F673" s="583" t="s">
        <v>252</v>
      </c>
      <c r="G673" s="538" t="s">
        <v>241</v>
      </c>
      <c r="H673" s="519" t="s">
        <v>242</v>
      </c>
      <c r="I673" s="538">
        <v>24</v>
      </c>
      <c r="J673" s="538">
        <v>12</v>
      </c>
      <c r="K673" s="538"/>
      <c r="L673" s="538"/>
      <c r="M673" s="501">
        <f t="shared" si="142"/>
        <v>36</v>
      </c>
      <c r="N673" s="566">
        <v>2</v>
      </c>
      <c r="O673" s="501">
        <f t="shared" si="143"/>
        <v>72</v>
      </c>
      <c r="P673" s="569"/>
      <c r="Q673" s="523">
        <v>60</v>
      </c>
      <c r="R673" s="523" t="s">
        <v>649</v>
      </c>
      <c r="S673" s="574"/>
      <c r="T673" s="632"/>
      <c r="U673" s="409"/>
      <c r="V673" s="538">
        <f t="shared" si="144"/>
        <v>48</v>
      </c>
      <c r="W673" s="538">
        <f t="shared" si="145"/>
        <v>24</v>
      </c>
      <c r="X673" s="538">
        <f t="shared" si="146"/>
        <v>0</v>
      </c>
      <c r="Y673" s="538"/>
    </row>
    <row r="674" spans="1:25">
      <c r="A674" s="430">
        <f>IF(B674&lt;&gt;"",SUBTOTAL(103,$B$7:$B674),"")</f>
        <v>666</v>
      </c>
      <c r="B674" s="538">
        <v>31</v>
      </c>
      <c r="C674" s="521" t="s">
        <v>973</v>
      </c>
      <c r="D674" s="519" t="s">
        <v>1000</v>
      </c>
      <c r="E674" s="519">
        <v>2</v>
      </c>
      <c r="F674" s="583" t="s">
        <v>252</v>
      </c>
      <c r="G674" s="538" t="s">
        <v>241</v>
      </c>
      <c r="H674" s="519" t="s">
        <v>242</v>
      </c>
      <c r="I674" s="538">
        <v>24</v>
      </c>
      <c r="J674" s="538">
        <v>12</v>
      </c>
      <c r="K674" s="538"/>
      <c r="L674" s="538"/>
      <c r="M674" s="501">
        <f t="shared" si="142"/>
        <v>36</v>
      </c>
      <c r="N674" s="566">
        <v>1</v>
      </c>
      <c r="O674" s="501">
        <f t="shared" si="143"/>
        <v>36</v>
      </c>
      <c r="P674" s="569"/>
      <c r="Q674" s="523">
        <v>60</v>
      </c>
      <c r="R674" s="523" t="s">
        <v>675</v>
      </c>
      <c r="S674" s="574"/>
      <c r="T674" s="632"/>
      <c r="U674" s="409" t="s">
        <v>966</v>
      </c>
      <c r="V674" s="538">
        <f t="shared" si="144"/>
        <v>24</v>
      </c>
      <c r="W674" s="538">
        <f t="shared" si="145"/>
        <v>12</v>
      </c>
      <c r="X674" s="538">
        <f t="shared" si="146"/>
        <v>0</v>
      </c>
      <c r="Y674" s="538"/>
    </row>
    <row r="675" spans="1:25">
      <c r="A675" s="430">
        <f>IF(B675&lt;&gt;"",SUBTOTAL(103,$B$7:$B675),"")</f>
        <v>667</v>
      </c>
      <c r="B675" s="538">
        <v>31</v>
      </c>
      <c r="C675" s="536" t="s">
        <v>288</v>
      </c>
      <c r="D675" s="543"/>
      <c r="E675" s="538"/>
      <c r="F675" s="538"/>
      <c r="G675" s="538"/>
      <c r="H675" s="538"/>
      <c r="I675" s="568">
        <f t="shared" ref="I675:N675" si="147">SUM(I650:I674)</f>
        <v>720</v>
      </c>
      <c r="J675" s="568">
        <f t="shared" si="147"/>
        <v>600</v>
      </c>
      <c r="K675" s="568">
        <f t="shared" si="147"/>
        <v>0</v>
      </c>
      <c r="L675" s="568">
        <f t="shared" si="147"/>
        <v>0</v>
      </c>
      <c r="M675" s="568">
        <f t="shared" si="147"/>
        <v>1320</v>
      </c>
      <c r="N675" s="568">
        <f t="shared" si="147"/>
        <v>36</v>
      </c>
      <c r="O675" s="501">
        <f t="shared" si="143"/>
        <v>2052</v>
      </c>
      <c r="P675" s="569"/>
      <c r="Q675" s="538"/>
      <c r="R675" s="538"/>
      <c r="S675" s="581"/>
      <c r="T675" s="497"/>
      <c r="U675" s="409" t="s">
        <v>966</v>
      </c>
      <c r="V675" s="568">
        <f>SUM(V650:V674)</f>
        <v>888</v>
      </c>
      <c r="W675" s="568">
        <f>SUM(W650:W674)</f>
        <v>1164</v>
      </c>
      <c r="X675" s="568">
        <f>SUM(X650:X674)</f>
        <v>0</v>
      </c>
      <c r="Y675" s="568">
        <f>SUM(Y650:Y674)</f>
        <v>0</v>
      </c>
    </row>
    <row r="676" ht="22.5" customHeight="1" spans="1:25">
      <c r="A676" s="430">
        <f>IF(B676&lt;&gt;"",SUBTOTAL(103,$B$7:$B676),"")</f>
        <v>668</v>
      </c>
      <c r="B676" s="538">
        <v>32</v>
      </c>
      <c r="C676" s="605" t="s">
        <v>1002</v>
      </c>
      <c r="D676" s="507" t="s">
        <v>1003</v>
      </c>
      <c r="E676" s="508">
        <v>3</v>
      </c>
      <c r="F676" s="508" t="s">
        <v>252</v>
      </c>
      <c r="G676" s="538" t="s">
        <v>460</v>
      </c>
      <c r="H676" s="508" t="s">
        <v>461</v>
      </c>
      <c r="I676" s="538">
        <v>0</v>
      </c>
      <c r="J676" s="538">
        <v>90</v>
      </c>
      <c r="K676" s="538"/>
      <c r="L676" s="538"/>
      <c r="M676" s="501">
        <f t="shared" ref="M676:M705" si="148">I676+J676+K676</f>
        <v>90</v>
      </c>
      <c r="N676" s="566">
        <v>3</v>
      </c>
      <c r="O676" s="501">
        <f t="shared" si="143"/>
        <v>270</v>
      </c>
      <c r="P676" s="569"/>
      <c r="Q676" s="628">
        <v>58</v>
      </c>
      <c r="R676" s="627" t="s">
        <v>254</v>
      </c>
      <c r="S676" s="574"/>
      <c r="T676" s="632" t="s">
        <v>88</v>
      </c>
      <c r="U676" s="409" t="s">
        <v>1004</v>
      </c>
      <c r="V676" s="538">
        <f>I676*N676</f>
        <v>0</v>
      </c>
      <c r="W676" s="538">
        <f>J676*N676</f>
        <v>270</v>
      </c>
      <c r="X676" s="538">
        <f>K676*N676</f>
        <v>0</v>
      </c>
      <c r="Y676" s="538"/>
    </row>
    <row r="677" spans="1:25">
      <c r="A677" s="430">
        <f>IF(B677&lt;&gt;"",SUBTOTAL(103,$B$7:$B677),"")</f>
        <v>669</v>
      </c>
      <c r="B677" s="538">
        <v>32</v>
      </c>
      <c r="C677" s="605" t="s">
        <v>1005</v>
      </c>
      <c r="D677" s="519" t="s">
        <v>1006</v>
      </c>
      <c r="E677" s="499">
        <v>3</v>
      </c>
      <c r="F677" s="499" t="s">
        <v>240</v>
      </c>
      <c r="G677" s="538" t="s">
        <v>247</v>
      </c>
      <c r="H677" s="669" t="s">
        <v>262</v>
      </c>
      <c r="I677" s="538">
        <v>36</v>
      </c>
      <c r="J677" s="538">
        <v>18</v>
      </c>
      <c r="K677" s="538"/>
      <c r="L677" s="538"/>
      <c r="M677" s="501">
        <f t="shared" si="148"/>
        <v>54</v>
      </c>
      <c r="N677" s="566">
        <v>1</v>
      </c>
      <c r="O677" s="501">
        <f t="shared" si="143"/>
        <v>54</v>
      </c>
      <c r="P677" s="569"/>
      <c r="Q677" s="523">
        <v>59</v>
      </c>
      <c r="R677" s="486" t="s">
        <v>276</v>
      </c>
      <c r="S677" s="574"/>
      <c r="T677" s="632"/>
      <c r="U677" s="409" t="s">
        <v>1004</v>
      </c>
      <c r="V677" s="538">
        <f t="shared" ref="V677:V705" si="149">I677*N677</f>
        <v>36</v>
      </c>
      <c r="W677" s="538">
        <f t="shared" ref="W677:W705" si="150">J677*N677</f>
        <v>18</v>
      </c>
      <c r="X677" s="538">
        <f t="shared" ref="X677:X705" si="151">K677*N677</f>
        <v>0</v>
      </c>
      <c r="Y677" s="538"/>
    </row>
    <row r="678" ht="31.5" spans="1:25">
      <c r="A678" s="430">
        <f>IF(B678&lt;&gt;"",SUBTOTAL(103,$B$7:$B678),"")</f>
        <v>670</v>
      </c>
      <c r="B678" s="538">
        <v>32</v>
      </c>
      <c r="C678" s="590" t="s">
        <v>1007</v>
      </c>
      <c r="D678" s="519" t="s">
        <v>1008</v>
      </c>
      <c r="E678" s="519">
        <v>3</v>
      </c>
      <c r="F678" s="499" t="s">
        <v>240</v>
      </c>
      <c r="G678" s="538" t="s">
        <v>247</v>
      </c>
      <c r="H678" s="726" t="s">
        <v>262</v>
      </c>
      <c r="I678" s="538">
        <v>36</v>
      </c>
      <c r="J678" s="538">
        <v>18</v>
      </c>
      <c r="K678" s="538"/>
      <c r="L678" s="538"/>
      <c r="M678" s="501">
        <f t="shared" si="148"/>
        <v>54</v>
      </c>
      <c r="N678" s="566">
        <v>1</v>
      </c>
      <c r="O678" s="501">
        <f t="shared" si="143"/>
        <v>54</v>
      </c>
      <c r="P678" s="569"/>
      <c r="Q678" s="523">
        <v>59</v>
      </c>
      <c r="R678" s="519" t="s">
        <v>254</v>
      </c>
      <c r="S678" s="574"/>
      <c r="T678" s="632"/>
      <c r="U678" s="409" t="s">
        <v>1004</v>
      </c>
      <c r="V678" s="538">
        <f t="shared" si="149"/>
        <v>36</v>
      </c>
      <c r="W678" s="538">
        <f t="shared" si="150"/>
        <v>18</v>
      </c>
      <c r="X678" s="538">
        <f t="shared" si="151"/>
        <v>0</v>
      </c>
      <c r="Y678" s="538"/>
    </row>
    <row r="679" spans="1:25">
      <c r="A679" s="430">
        <f>IF(B679&lt;&gt;"",SUBTOTAL(103,$B$7:$B679),"")</f>
        <v>671</v>
      </c>
      <c r="B679" s="538">
        <v>32</v>
      </c>
      <c r="C679" s="518" t="s">
        <v>1009</v>
      </c>
      <c r="D679" s="519" t="s">
        <v>1010</v>
      </c>
      <c r="E679" s="522">
        <v>2</v>
      </c>
      <c r="F679" s="486" t="s">
        <v>252</v>
      </c>
      <c r="G679" s="538" t="s">
        <v>241</v>
      </c>
      <c r="H679" s="525" t="s">
        <v>242</v>
      </c>
      <c r="I679" s="538">
        <v>24</v>
      </c>
      <c r="J679" s="538">
        <v>12</v>
      </c>
      <c r="K679" s="538"/>
      <c r="L679" s="538"/>
      <c r="M679" s="501">
        <f t="shared" si="148"/>
        <v>36</v>
      </c>
      <c r="N679" s="566">
        <v>1</v>
      </c>
      <c r="O679" s="501">
        <f t="shared" si="143"/>
        <v>36</v>
      </c>
      <c r="P679" s="569"/>
      <c r="Q679" s="523">
        <v>60</v>
      </c>
      <c r="R679" s="486" t="s">
        <v>276</v>
      </c>
      <c r="S679" s="574"/>
      <c r="T679" s="632"/>
      <c r="U679" s="409" t="s">
        <v>1004</v>
      </c>
      <c r="V679" s="538">
        <f t="shared" si="149"/>
        <v>24</v>
      </c>
      <c r="W679" s="538">
        <f t="shared" si="150"/>
        <v>12</v>
      </c>
      <c r="X679" s="538">
        <f t="shared" si="151"/>
        <v>0</v>
      </c>
      <c r="Y679" s="538"/>
    </row>
    <row r="680" spans="1:25">
      <c r="A680" s="430">
        <f>IF(B680&lt;&gt;"",SUBTOTAL(103,$B$7:$B680),"")</f>
        <v>672</v>
      </c>
      <c r="B680" s="538">
        <v>32</v>
      </c>
      <c r="C680" s="518" t="s">
        <v>1011</v>
      </c>
      <c r="D680" s="519" t="s">
        <v>1012</v>
      </c>
      <c r="E680" s="519">
        <v>2</v>
      </c>
      <c r="F680" s="486" t="s">
        <v>252</v>
      </c>
      <c r="G680" s="538" t="s">
        <v>241</v>
      </c>
      <c r="H680" s="728" t="s">
        <v>242</v>
      </c>
      <c r="I680" s="538">
        <v>24</v>
      </c>
      <c r="J680" s="538">
        <v>12</v>
      </c>
      <c r="K680" s="715"/>
      <c r="L680" s="715"/>
      <c r="M680" s="501">
        <f t="shared" si="148"/>
        <v>36</v>
      </c>
      <c r="N680" s="566">
        <v>1</v>
      </c>
      <c r="O680" s="501">
        <f t="shared" si="143"/>
        <v>36</v>
      </c>
      <c r="P680" s="569"/>
      <c r="Q680" s="523">
        <v>60</v>
      </c>
      <c r="R680" s="486" t="s">
        <v>276</v>
      </c>
      <c r="S680" s="574"/>
      <c r="T680" s="632"/>
      <c r="U680" s="409" t="s">
        <v>1004</v>
      </c>
      <c r="V680" s="538">
        <f t="shared" si="149"/>
        <v>24</v>
      </c>
      <c r="W680" s="538">
        <f t="shared" si="150"/>
        <v>12</v>
      </c>
      <c r="X680" s="538">
        <f t="shared" si="151"/>
        <v>0</v>
      </c>
      <c r="Y680" s="538"/>
    </row>
    <row r="681" spans="1:25">
      <c r="A681" s="430">
        <f>IF(B681&lt;&gt;"",SUBTOTAL(103,$B$7:$B681),"")</f>
        <v>673</v>
      </c>
      <c r="B681" s="538">
        <v>32</v>
      </c>
      <c r="C681" s="518" t="s">
        <v>1013</v>
      </c>
      <c r="D681" s="519" t="s">
        <v>1014</v>
      </c>
      <c r="E681" s="522">
        <v>3</v>
      </c>
      <c r="F681" s="486" t="s">
        <v>252</v>
      </c>
      <c r="G681" s="538" t="s">
        <v>241</v>
      </c>
      <c r="H681" s="524" t="s">
        <v>262</v>
      </c>
      <c r="I681" s="538">
        <v>36</v>
      </c>
      <c r="J681" s="538">
        <v>18</v>
      </c>
      <c r="K681" s="538"/>
      <c r="L681" s="538"/>
      <c r="M681" s="501">
        <f t="shared" si="148"/>
        <v>54</v>
      </c>
      <c r="N681" s="566">
        <v>1</v>
      </c>
      <c r="O681" s="501">
        <f t="shared" si="143"/>
        <v>54</v>
      </c>
      <c r="P681" s="569"/>
      <c r="Q681" s="523">
        <v>60</v>
      </c>
      <c r="R681" s="486" t="s">
        <v>276</v>
      </c>
      <c r="S681" s="574"/>
      <c r="T681" s="632"/>
      <c r="U681" s="409" t="s">
        <v>1004</v>
      </c>
      <c r="V681" s="538">
        <f t="shared" si="149"/>
        <v>36</v>
      </c>
      <c r="W681" s="538">
        <f t="shared" si="150"/>
        <v>18</v>
      </c>
      <c r="X681" s="538">
        <f t="shared" si="151"/>
        <v>0</v>
      </c>
      <c r="Y681" s="538"/>
    </row>
    <row r="682" spans="1:25">
      <c r="A682" s="430">
        <f>IF(B682&lt;&gt;"",SUBTOTAL(103,$B$7:$B682),"")</f>
        <v>674</v>
      </c>
      <c r="B682" s="538">
        <v>32</v>
      </c>
      <c r="C682" s="521" t="s">
        <v>1015</v>
      </c>
      <c r="D682" s="519" t="s">
        <v>1016</v>
      </c>
      <c r="E682" s="522">
        <v>2</v>
      </c>
      <c r="F682" s="486" t="s">
        <v>252</v>
      </c>
      <c r="G682" s="715" t="s">
        <v>706</v>
      </c>
      <c r="H682" s="728" t="s">
        <v>707</v>
      </c>
      <c r="I682" s="538">
        <v>0</v>
      </c>
      <c r="J682" s="538">
        <v>60</v>
      </c>
      <c r="K682" s="538"/>
      <c r="L682" s="538"/>
      <c r="M682" s="501">
        <f t="shared" si="148"/>
        <v>60</v>
      </c>
      <c r="N682" s="566">
        <v>3</v>
      </c>
      <c r="O682" s="501">
        <f t="shared" si="143"/>
        <v>180</v>
      </c>
      <c r="P682" s="569"/>
      <c r="Q682" s="523">
        <v>60</v>
      </c>
      <c r="R682" s="519" t="s">
        <v>254</v>
      </c>
      <c r="S682" s="574"/>
      <c r="T682" s="632" t="s">
        <v>462</v>
      </c>
      <c r="U682" s="409" t="s">
        <v>1004</v>
      </c>
      <c r="V682" s="538">
        <f t="shared" si="149"/>
        <v>0</v>
      </c>
      <c r="W682" s="538">
        <f t="shared" si="150"/>
        <v>180</v>
      </c>
      <c r="X682" s="538">
        <f t="shared" si="151"/>
        <v>0</v>
      </c>
      <c r="Y682" s="538"/>
    </row>
    <row r="683" spans="1:25">
      <c r="A683" s="430">
        <f>IF(B683&lt;&gt;"",SUBTOTAL(103,$B$7:$B683),"")</f>
        <v>675</v>
      </c>
      <c r="B683" s="538">
        <v>32</v>
      </c>
      <c r="C683" s="521" t="s">
        <v>1017</v>
      </c>
      <c r="D683" s="519" t="s">
        <v>1018</v>
      </c>
      <c r="E683" s="519">
        <v>2</v>
      </c>
      <c r="F683" s="583" t="s">
        <v>252</v>
      </c>
      <c r="G683" s="538" t="s">
        <v>241</v>
      </c>
      <c r="H683" s="519" t="s">
        <v>242</v>
      </c>
      <c r="I683" s="538">
        <v>24</v>
      </c>
      <c r="J683" s="538">
        <v>12</v>
      </c>
      <c r="K683" s="538"/>
      <c r="L683" s="538"/>
      <c r="M683" s="501">
        <f t="shared" si="148"/>
        <v>36</v>
      </c>
      <c r="N683" s="566">
        <v>1</v>
      </c>
      <c r="O683" s="501">
        <f t="shared" si="143"/>
        <v>36</v>
      </c>
      <c r="P683" s="569"/>
      <c r="Q683" s="523">
        <v>60</v>
      </c>
      <c r="R683" s="523" t="s">
        <v>675</v>
      </c>
      <c r="S683" s="574"/>
      <c r="T683" s="632"/>
      <c r="U683" s="409" t="s">
        <v>1004</v>
      </c>
      <c r="V683" s="538">
        <f t="shared" si="149"/>
        <v>24</v>
      </c>
      <c r="W683" s="538">
        <f t="shared" si="150"/>
        <v>12</v>
      </c>
      <c r="X683" s="538">
        <f t="shared" si="151"/>
        <v>0</v>
      </c>
      <c r="Y683" s="538"/>
    </row>
    <row r="684" spans="1:25">
      <c r="A684" s="430">
        <f>IF(B684&lt;&gt;"",SUBTOTAL(103,$B$7:$B684),"")</f>
        <v>676</v>
      </c>
      <c r="B684" s="538">
        <v>32</v>
      </c>
      <c r="C684" s="515" t="s">
        <v>1019</v>
      </c>
      <c r="D684" s="519" t="s">
        <v>1020</v>
      </c>
      <c r="E684" s="519">
        <v>3</v>
      </c>
      <c r="F684" s="527" t="s">
        <v>240</v>
      </c>
      <c r="G684" s="538" t="s">
        <v>247</v>
      </c>
      <c r="H684" s="729" t="s">
        <v>262</v>
      </c>
      <c r="I684" s="538">
        <v>36</v>
      </c>
      <c r="J684" s="538">
        <v>18</v>
      </c>
      <c r="K684" s="538"/>
      <c r="L684" s="538"/>
      <c r="M684" s="501">
        <f t="shared" si="148"/>
        <v>54</v>
      </c>
      <c r="N684" s="566">
        <v>1</v>
      </c>
      <c r="O684" s="501">
        <f t="shared" si="143"/>
        <v>54</v>
      </c>
      <c r="P684" s="569"/>
      <c r="Q684" s="519">
        <v>61</v>
      </c>
      <c r="R684" s="578" t="s">
        <v>259</v>
      </c>
      <c r="S684" s="579"/>
      <c r="T684" s="691"/>
      <c r="U684" s="409" t="s">
        <v>1004</v>
      </c>
      <c r="V684" s="538">
        <f t="shared" si="149"/>
        <v>36</v>
      </c>
      <c r="W684" s="538">
        <f t="shared" si="150"/>
        <v>18</v>
      </c>
      <c r="X684" s="538">
        <f t="shared" si="151"/>
        <v>0</v>
      </c>
      <c r="Y684" s="538"/>
    </row>
    <row r="685" spans="1:25">
      <c r="A685" s="430">
        <f>IF(B685&lt;&gt;"",SUBTOTAL(103,$B$7:$B685),"")</f>
        <v>677</v>
      </c>
      <c r="B685" s="538">
        <v>32</v>
      </c>
      <c r="C685" s="528" t="s">
        <v>1019</v>
      </c>
      <c r="D685" s="529" t="s">
        <v>1020</v>
      </c>
      <c r="E685" s="530">
        <v>3</v>
      </c>
      <c r="F685" s="519" t="s">
        <v>240</v>
      </c>
      <c r="G685" s="538" t="s">
        <v>247</v>
      </c>
      <c r="H685" s="652" t="s">
        <v>262</v>
      </c>
      <c r="I685" s="538">
        <v>36</v>
      </c>
      <c r="J685" s="538">
        <v>18</v>
      </c>
      <c r="K685" s="538"/>
      <c r="L685" s="538"/>
      <c r="M685" s="501">
        <f t="shared" si="148"/>
        <v>54</v>
      </c>
      <c r="N685" s="519">
        <v>1</v>
      </c>
      <c r="O685" s="501">
        <f t="shared" si="143"/>
        <v>54</v>
      </c>
      <c r="P685" s="569"/>
      <c r="Q685" s="519">
        <v>61</v>
      </c>
      <c r="R685" s="578" t="s">
        <v>283</v>
      </c>
      <c r="S685" s="579"/>
      <c r="T685" s="691"/>
      <c r="U685" s="409" t="s">
        <v>1004</v>
      </c>
      <c r="V685" s="538">
        <f t="shared" si="149"/>
        <v>36</v>
      </c>
      <c r="W685" s="538">
        <f t="shared" si="150"/>
        <v>18</v>
      </c>
      <c r="X685" s="538">
        <f t="shared" si="151"/>
        <v>0</v>
      </c>
      <c r="Y685" s="538"/>
    </row>
    <row r="686" spans="1:25">
      <c r="A686" s="430">
        <f>IF(B686&lt;&gt;"",SUBTOTAL(103,$B$7:$B686),"")</f>
        <v>678</v>
      </c>
      <c r="B686" s="538">
        <v>32</v>
      </c>
      <c r="C686" s="528" t="s">
        <v>1019</v>
      </c>
      <c r="D686" s="529" t="s">
        <v>1020</v>
      </c>
      <c r="E686" s="530">
        <v>3</v>
      </c>
      <c r="F686" s="527" t="s">
        <v>240</v>
      </c>
      <c r="G686" s="538" t="s">
        <v>247</v>
      </c>
      <c r="H686" s="652" t="s">
        <v>262</v>
      </c>
      <c r="I686" s="538">
        <v>36</v>
      </c>
      <c r="J686" s="538">
        <v>18</v>
      </c>
      <c r="K686" s="538"/>
      <c r="L686" s="538"/>
      <c r="M686" s="501">
        <f t="shared" si="148"/>
        <v>54</v>
      </c>
      <c r="N686" s="566">
        <v>1</v>
      </c>
      <c r="O686" s="501">
        <f t="shared" si="143"/>
        <v>54</v>
      </c>
      <c r="P686" s="569"/>
      <c r="Q686" s="519">
        <v>61</v>
      </c>
      <c r="R686" s="578" t="s">
        <v>285</v>
      </c>
      <c r="S686" s="579"/>
      <c r="T686" s="691"/>
      <c r="U686" s="409" t="s">
        <v>1004</v>
      </c>
      <c r="V686" s="538">
        <f t="shared" si="149"/>
        <v>36</v>
      </c>
      <c r="W686" s="538">
        <f t="shared" si="150"/>
        <v>18</v>
      </c>
      <c r="X686" s="538">
        <f t="shared" si="151"/>
        <v>0</v>
      </c>
      <c r="Y686" s="538"/>
    </row>
    <row r="687" spans="1:25">
      <c r="A687" s="430">
        <f>IF(B687&lt;&gt;"",SUBTOTAL(103,$B$7:$B687),"")</f>
        <v>679</v>
      </c>
      <c r="B687" s="538">
        <v>32</v>
      </c>
      <c r="C687" s="730" t="s">
        <v>1019</v>
      </c>
      <c r="D687" s="643" t="s">
        <v>1020</v>
      </c>
      <c r="E687" s="527">
        <v>3</v>
      </c>
      <c r="F687" s="527" t="s">
        <v>240</v>
      </c>
      <c r="G687" s="538" t="s">
        <v>247</v>
      </c>
      <c r="H687" s="527" t="s">
        <v>262</v>
      </c>
      <c r="I687" s="538">
        <v>36</v>
      </c>
      <c r="J687" s="538">
        <v>18</v>
      </c>
      <c r="K687" s="538"/>
      <c r="L687" s="538"/>
      <c r="M687" s="501">
        <f t="shared" si="148"/>
        <v>54</v>
      </c>
      <c r="N687" s="519">
        <v>1</v>
      </c>
      <c r="O687" s="501">
        <f t="shared" si="143"/>
        <v>54</v>
      </c>
      <c r="P687" s="569"/>
      <c r="Q687" s="519">
        <v>61</v>
      </c>
      <c r="R687" s="578" t="s">
        <v>402</v>
      </c>
      <c r="S687" s="579"/>
      <c r="T687" s="691"/>
      <c r="U687" s="409" t="s">
        <v>1004</v>
      </c>
      <c r="V687" s="538">
        <f t="shared" si="149"/>
        <v>36</v>
      </c>
      <c r="W687" s="538">
        <f t="shared" si="150"/>
        <v>18</v>
      </c>
      <c r="X687" s="538">
        <f t="shared" si="151"/>
        <v>0</v>
      </c>
      <c r="Y687" s="538"/>
    </row>
    <row r="688" spans="1:25">
      <c r="A688" s="430">
        <f>IF(B688&lt;&gt;"",SUBTOTAL(103,$B$7:$B688),"")</f>
        <v>680</v>
      </c>
      <c r="B688" s="538">
        <v>32</v>
      </c>
      <c r="C688" s="731" t="s">
        <v>1019</v>
      </c>
      <c r="D688" s="732" t="s">
        <v>1020</v>
      </c>
      <c r="E688" s="519">
        <v>3</v>
      </c>
      <c r="F688" s="527" t="s">
        <v>240</v>
      </c>
      <c r="G688" s="538" t="s">
        <v>247</v>
      </c>
      <c r="H688" s="519" t="s">
        <v>262</v>
      </c>
      <c r="I688" s="538">
        <v>36</v>
      </c>
      <c r="J688" s="538">
        <v>18</v>
      </c>
      <c r="K688" s="538"/>
      <c r="L688" s="538"/>
      <c r="M688" s="501">
        <f t="shared" si="148"/>
        <v>54</v>
      </c>
      <c r="N688" s="519">
        <v>1</v>
      </c>
      <c r="O688" s="501">
        <f t="shared" si="143"/>
        <v>54</v>
      </c>
      <c r="P688" s="569"/>
      <c r="Q688" s="519">
        <v>61</v>
      </c>
      <c r="R688" s="578" t="s">
        <v>183</v>
      </c>
      <c r="S688" s="579"/>
      <c r="T688" s="691"/>
      <c r="U688" s="409" t="s">
        <v>1004</v>
      </c>
      <c r="V688" s="538">
        <f t="shared" si="149"/>
        <v>36</v>
      </c>
      <c r="W688" s="538">
        <f t="shared" si="150"/>
        <v>18</v>
      </c>
      <c r="X688" s="538">
        <f t="shared" si="151"/>
        <v>0</v>
      </c>
      <c r="Y688" s="538"/>
    </row>
    <row r="689" spans="1:25">
      <c r="A689" s="430">
        <f>IF(B689&lt;&gt;"",SUBTOTAL(103,$B$7:$B689),"")</f>
        <v>681</v>
      </c>
      <c r="B689" s="538">
        <v>32</v>
      </c>
      <c r="C689" s="531" t="s">
        <v>1019</v>
      </c>
      <c r="D689" s="532" t="s">
        <v>1020</v>
      </c>
      <c r="E689" s="532">
        <v>3</v>
      </c>
      <c r="F689" s="533" t="s">
        <v>240</v>
      </c>
      <c r="G689" s="538" t="s">
        <v>247</v>
      </c>
      <c r="H689" s="532" t="s">
        <v>262</v>
      </c>
      <c r="I689" s="538">
        <v>36</v>
      </c>
      <c r="J689" s="538">
        <v>18</v>
      </c>
      <c r="K689" s="538"/>
      <c r="L689" s="538"/>
      <c r="M689" s="501">
        <f t="shared" si="148"/>
        <v>54</v>
      </c>
      <c r="N689" s="566">
        <v>1</v>
      </c>
      <c r="O689" s="501">
        <f t="shared" si="143"/>
        <v>54</v>
      </c>
      <c r="P689" s="569"/>
      <c r="Q689" s="519">
        <v>61</v>
      </c>
      <c r="R689" s="578" t="s">
        <v>472</v>
      </c>
      <c r="S689" s="579" t="s">
        <v>1021</v>
      </c>
      <c r="T689" s="691"/>
      <c r="U689" s="409" t="s">
        <v>1004</v>
      </c>
      <c r="V689" s="538">
        <f t="shared" si="149"/>
        <v>36</v>
      </c>
      <c r="W689" s="538">
        <f t="shared" si="150"/>
        <v>18</v>
      </c>
      <c r="X689" s="538">
        <f t="shared" si="151"/>
        <v>0</v>
      </c>
      <c r="Y689" s="538"/>
    </row>
    <row r="690" spans="1:25">
      <c r="A690" s="430">
        <f>IF(B690&lt;&gt;"",SUBTOTAL(103,$B$7:$B690),"")</f>
        <v>682</v>
      </c>
      <c r="B690" s="538">
        <v>32</v>
      </c>
      <c r="C690" s="531" t="s">
        <v>1019</v>
      </c>
      <c r="D690" s="532" t="s">
        <v>1020</v>
      </c>
      <c r="E690" s="532">
        <v>3</v>
      </c>
      <c r="F690" s="533" t="s">
        <v>240</v>
      </c>
      <c r="G690" s="538" t="s">
        <v>247</v>
      </c>
      <c r="H690" s="733" t="s">
        <v>262</v>
      </c>
      <c r="I690" s="538">
        <v>36</v>
      </c>
      <c r="J690" s="538">
        <v>18</v>
      </c>
      <c r="K690" s="538"/>
      <c r="L690" s="538"/>
      <c r="M690" s="501">
        <f t="shared" si="148"/>
        <v>54</v>
      </c>
      <c r="N690" s="566">
        <v>2</v>
      </c>
      <c r="O690" s="501">
        <f t="shared" si="143"/>
        <v>108</v>
      </c>
      <c r="P690" s="569"/>
      <c r="Q690" s="519">
        <v>61</v>
      </c>
      <c r="R690" s="578" t="s">
        <v>280</v>
      </c>
      <c r="S690" s="579" t="s">
        <v>824</v>
      </c>
      <c r="T690" s="691"/>
      <c r="U690" s="409" t="s">
        <v>1004</v>
      </c>
      <c r="V690" s="538">
        <f t="shared" si="149"/>
        <v>72</v>
      </c>
      <c r="W690" s="538">
        <f t="shared" si="150"/>
        <v>36</v>
      </c>
      <c r="X690" s="538">
        <f t="shared" si="151"/>
        <v>0</v>
      </c>
      <c r="Y690" s="538"/>
    </row>
    <row r="691" spans="1:25">
      <c r="A691" s="430">
        <f>IF(B691&lt;&gt;"",SUBTOTAL(103,$B$7:$B691),"")</f>
        <v>683</v>
      </c>
      <c r="B691" s="538">
        <v>32</v>
      </c>
      <c r="C691" s="531" t="s">
        <v>1019</v>
      </c>
      <c r="D691" s="532" t="s">
        <v>1020</v>
      </c>
      <c r="E691" s="532">
        <v>3</v>
      </c>
      <c r="F691" s="533" t="s">
        <v>240</v>
      </c>
      <c r="G691" s="538" t="s">
        <v>247</v>
      </c>
      <c r="H691" s="532" t="s">
        <v>262</v>
      </c>
      <c r="I691" s="538">
        <v>36</v>
      </c>
      <c r="J691" s="538">
        <v>18</v>
      </c>
      <c r="K691" s="538"/>
      <c r="L691" s="538"/>
      <c r="M691" s="501">
        <f t="shared" si="148"/>
        <v>54</v>
      </c>
      <c r="N691" s="566">
        <v>1</v>
      </c>
      <c r="O691" s="501">
        <f t="shared" si="143"/>
        <v>54</v>
      </c>
      <c r="P691" s="569"/>
      <c r="Q691" s="519">
        <v>61</v>
      </c>
      <c r="R691" s="578" t="s">
        <v>295</v>
      </c>
      <c r="S691" s="579" t="s">
        <v>936</v>
      </c>
      <c r="T691" s="691"/>
      <c r="U691" s="409" t="s">
        <v>1004</v>
      </c>
      <c r="V691" s="538">
        <f t="shared" si="149"/>
        <v>36</v>
      </c>
      <c r="W691" s="538">
        <f t="shared" si="150"/>
        <v>18</v>
      </c>
      <c r="X691" s="538">
        <f t="shared" si="151"/>
        <v>0</v>
      </c>
      <c r="Y691" s="538"/>
    </row>
    <row r="692" spans="1:25">
      <c r="A692" s="430">
        <f>IF(B692&lt;&gt;"",SUBTOTAL(103,$B$7:$B692),"")</f>
        <v>684</v>
      </c>
      <c r="B692" s="538">
        <v>32</v>
      </c>
      <c r="C692" s="542" t="s">
        <v>1022</v>
      </c>
      <c r="D692" s="532" t="s">
        <v>1023</v>
      </c>
      <c r="E692" s="532">
        <v>3</v>
      </c>
      <c r="F692" s="535" t="s">
        <v>240</v>
      </c>
      <c r="G692" s="734" t="s">
        <v>247</v>
      </c>
      <c r="H692" s="535" t="s">
        <v>262</v>
      </c>
      <c r="I692" s="734">
        <v>36</v>
      </c>
      <c r="J692" s="734">
        <v>18</v>
      </c>
      <c r="K692" s="734"/>
      <c r="L692" s="734"/>
      <c r="M692" s="501">
        <f t="shared" si="148"/>
        <v>54</v>
      </c>
      <c r="N692" s="519">
        <v>2</v>
      </c>
      <c r="O692" s="501">
        <f t="shared" si="143"/>
        <v>108</v>
      </c>
      <c r="P692" s="569"/>
      <c r="Q692" s="519">
        <v>61</v>
      </c>
      <c r="R692" s="578" t="s">
        <v>243</v>
      </c>
      <c r="S692" s="579" t="s">
        <v>1024</v>
      </c>
      <c r="T692" s="691"/>
      <c r="U692" s="409" t="s">
        <v>1004</v>
      </c>
      <c r="V692" s="538">
        <f t="shared" si="149"/>
        <v>72</v>
      </c>
      <c r="W692" s="538">
        <f t="shared" si="150"/>
        <v>36</v>
      </c>
      <c r="X692" s="538">
        <f t="shared" si="151"/>
        <v>0</v>
      </c>
      <c r="Y692" s="538"/>
    </row>
    <row r="693" spans="1:25">
      <c r="A693" s="430">
        <f>IF(B693&lt;&gt;"",SUBTOTAL(103,$B$7:$B693),"")</f>
        <v>685</v>
      </c>
      <c r="B693" s="538">
        <v>32</v>
      </c>
      <c r="C693" s="735" t="s">
        <v>1022</v>
      </c>
      <c r="D693" s="736" t="s">
        <v>1023</v>
      </c>
      <c r="E693" s="532">
        <v>3</v>
      </c>
      <c r="F693" s="532" t="s">
        <v>240</v>
      </c>
      <c r="G693" s="538" t="s">
        <v>247</v>
      </c>
      <c r="H693" s="532" t="s">
        <v>262</v>
      </c>
      <c r="I693" s="538">
        <v>36</v>
      </c>
      <c r="J693" s="538">
        <v>18</v>
      </c>
      <c r="K693" s="538"/>
      <c r="L693" s="538"/>
      <c r="M693" s="501">
        <f t="shared" si="148"/>
        <v>54</v>
      </c>
      <c r="N693" s="519">
        <v>2</v>
      </c>
      <c r="O693" s="501">
        <f t="shared" si="143"/>
        <v>108</v>
      </c>
      <c r="P693" s="569"/>
      <c r="Q693" s="519">
        <v>61</v>
      </c>
      <c r="R693" s="578" t="s">
        <v>313</v>
      </c>
      <c r="S693" s="579"/>
      <c r="T693" s="691"/>
      <c r="U693" s="409" t="s">
        <v>1004</v>
      </c>
      <c r="V693" s="538">
        <f t="shared" si="149"/>
        <v>72</v>
      </c>
      <c r="W693" s="538">
        <f t="shared" si="150"/>
        <v>36</v>
      </c>
      <c r="X693" s="538">
        <f t="shared" si="151"/>
        <v>0</v>
      </c>
      <c r="Y693" s="538"/>
    </row>
    <row r="694" spans="1:25">
      <c r="A694" s="430">
        <f>IF(B694&lt;&gt;"",SUBTOTAL(103,$B$7:$B694),"")</f>
        <v>686</v>
      </c>
      <c r="B694" s="538">
        <v>32</v>
      </c>
      <c r="C694" s="655" t="s">
        <v>1025</v>
      </c>
      <c r="D694" s="532" t="s">
        <v>1023</v>
      </c>
      <c r="E694" s="532">
        <v>3</v>
      </c>
      <c r="F694" s="535" t="s">
        <v>240</v>
      </c>
      <c r="G694" s="715" t="s">
        <v>1026</v>
      </c>
      <c r="H694" s="733" t="s">
        <v>262</v>
      </c>
      <c r="I694" s="538">
        <v>36</v>
      </c>
      <c r="J694" s="538">
        <v>18</v>
      </c>
      <c r="K694" s="715"/>
      <c r="L694" s="715"/>
      <c r="M694" s="501">
        <f t="shared" si="148"/>
        <v>54</v>
      </c>
      <c r="N694" s="519">
        <v>2</v>
      </c>
      <c r="O694" s="501">
        <f t="shared" si="143"/>
        <v>108</v>
      </c>
      <c r="P694" s="569"/>
      <c r="Q694" s="519">
        <v>61</v>
      </c>
      <c r="R694" s="578" t="s">
        <v>279</v>
      </c>
      <c r="S694" s="542" t="s">
        <v>723</v>
      </c>
      <c r="T694" s="691"/>
      <c r="U694" s="409" t="s">
        <v>1004</v>
      </c>
      <c r="V694" s="538">
        <f t="shared" si="149"/>
        <v>72</v>
      </c>
      <c r="W694" s="538">
        <f t="shared" si="150"/>
        <v>36</v>
      </c>
      <c r="X694" s="538">
        <f t="shared" si="151"/>
        <v>0</v>
      </c>
      <c r="Y694" s="538"/>
    </row>
    <row r="695" spans="1:25">
      <c r="A695" s="430">
        <f>IF(B695&lt;&gt;"",SUBTOTAL(103,$B$7:$B695),"")</f>
        <v>687</v>
      </c>
      <c r="B695" s="538">
        <v>32</v>
      </c>
      <c r="C695" s="542" t="s">
        <v>1027</v>
      </c>
      <c r="D695" s="532" t="s">
        <v>1020</v>
      </c>
      <c r="E695" s="532">
        <v>3</v>
      </c>
      <c r="F695" s="533" t="s">
        <v>240</v>
      </c>
      <c r="G695" s="538" t="s">
        <v>1026</v>
      </c>
      <c r="H695" s="532" t="s">
        <v>262</v>
      </c>
      <c r="I695" s="538">
        <v>36</v>
      </c>
      <c r="J695" s="538">
        <v>18</v>
      </c>
      <c r="K695" s="538"/>
      <c r="L695" s="538"/>
      <c r="M695" s="501">
        <f t="shared" si="148"/>
        <v>54</v>
      </c>
      <c r="N695" s="566">
        <v>1</v>
      </c>
      <c r="O695" s="501">
        <f t="shared" si="143"/>
        <v>54</v>
      </c>
      <c r="P695" s="569"/>
      <c r="Q695" s="519">
        <v>61</v>
      </c>
      <c r="R695" s="578" t="s">
        <v>649</v>
      </c>
      <c r="S695" s="579" t="s">
        <v>284</v>
      </c>
      <c r="T695" s="691"/>
      <c r="U695" s="409" t="s">
        <v>1004</v>
      </c>
      <c r="V695" s="538">
        <f t="shared" si="149"/>
        <v>36</v>
      </c>
      <c r="W695" s="538">
        <f t="shared" si="150"/>
        <v>18</v>
      </c>
      <c r="X695" s="538">
        <f t="shared" si="151"/>
        <v>0</v>
      </c>
      <c r="Y695" s="538"/>
    </row>
    <row r="696" ht="31.5" spans="1:25">
      <c r="A696" s="430">
        <f>IF(B696&lt;&gt;"",SUBTOTAL(103,$B$7:$B696),"")</f>
        <v>688</v>
      </c>
      <c r="B696" s="497">
        <v>32</v>
      </c>
      <c r="C696" s="587" t="s">
        <v>1028</v>
      </c>
      <c r="D696" s="519" t="s">
        <v>1020</v>
      </c>
      <c r="E696" s="527">
        <v>3</v>
      </c>
      <c r="F696" s="527" t="s">
        <v>240</v>
      </c>
      <c r="G696" s="538" t="s">
        <v>1026</v>
      </c>
      <c r="H696" s="527" t="s">
        <v>262</v>
      </c>
      <c r="I696" s="538">
        <v>36</v>
      </c>
      <c r="J696" s="538">
        <v>18</v>
      </c>
      <c r="K696" s="538"/>
      <c r="L696" s="538"/>
      <c r="M696" s="501">
        <f t="shared" si="148"/>
        <v>54</v>
      </c>
      <c r="N696" s="519">
        <v>2</v>
      </c>
      <c r="O696" s="501">
        <f t="shared" si="143"/>
        <v>108</v>
      </c>
      <c r="P696" s="569"/>
      <c r="Q696" s="519">
        <v>61</v>
      </c>
      <c r="R696" s="578" t="s">
        <v>282</v>
      </c>
      <c r="S696" s="579" t="s">
        <v>1029</v>
      </c>
      <c r="T696" s="691"/>
      <c r="U696" s="409" t="s">
        <v>1004</v>
      </c>
      <c r="V696" s="538">
        <f t="shared" si="149"/>
        <v>72</v>
      </c>
      <c r="W696" s="538">
        <f t="shared" si="150"/>
        <v>36</v>
      </c>
      <c r="X696" s="538">
        <f t="shared" si="151"/>
        <v>0</v>
      </c>
      <c r="Y696" s="538"/>
    </row>
    <row r="697" ht="31.5" spans="1:25">
      <c r="A697" s="430">
        <f>IF(B697&lt;&gt;"",SUBTOTAL(103,$B$7:$B697),"")</f>
        <v>689</v>
      </c>
      <c r="B697" s="538">
        <v>32</v>
      </c>
      <c r="C697" s="587" t="s">
        <v>1028</v>
      </c>
      <c r="D697" s="527" t="s">
        <v>1020</v>
      </c>
      <c r="E697" s="527">
        <v>3</v>
      </c>
      <c r="F697" s="552" t="s">
        <v>240</v>
      </c>
      <c r="G697" s="538" t="s">
        <v>1026</v>
      </c>
      <c r="H697" s="552" t="s">
        <v>262</v>
      </c>
      <c r="I697" s="538">
        <v>36</v>
      </c>
      <c r="J697" s="538">
        <v>18</v>
      </c>
      <c r="K697" s="538"/>
      <c r="L697" s="538"/>
      <c r="M697" s="501">
        <f t="shared" si="148"/>
        <v>54</v>
      </c>
      <c r="N697" s="519">
        <v>1</v>
      </c>
      <c r="O697" s="501">
        <f t="shared" si="143"/>
        <v>54</v>
      </c>
      <c r="P697" s="569"/>
      <c r="Q697" s="519">
        <v>61</v>
      </c>
      <c r="R697" s="578" t="s">
        <v>335</v>
      </c>
      <c r="S697" s="579" t="s">
        <v>1030</v>
      </c>
      <c r="T697" s="691"/>
      <c r="U697" s="409" t="s">
        <v>1004</v>
      </c>
      <c r="V697" s="538">
        <f t="shared" si="149"/>
        <v>36</v>
      </c>
      <c r="W697" s="538">
        <f t="shared" si="150"/>
        <v>18</v>
      </c>
      <c r="X697" s="538">
        <f t="shared" si="151"/>
        <v>0</v>
      </c>
      <c r="Y697" s="538"/>
    </row>
    <row r="698" ht="31.5" spans="1:25">
      <c r="A698" s="430">
        <f>IF(B698&lt;&gt;"",SUBTOTAL(103,$B$7:$B698),"")</f>
        <v>690</v>
      </c>
      <c r="B698" s="538">
        <v>32</v>
      </c>
      <c r="C698" s="587" t="s">
        <v>1028</v>
      </c>
      <c r="D698" s="519" t="s">
        <v>1020</v>
      </c>
      <c r="E698" s="527">
        <v>3</v>
      </c>
      <c r="F698" s="527" t="s">
        <v>240</v>
      </c>
      <c r="G698" s="538" t="s">
        <v>1026</v>
      </c>
      <c r="H698" s="527" t="s">
        <v>262</v>
      </c>
      <c r="I698" s="538">
        <v>36</v>
      </c>
      <c r="J698" s="538">
        <v>18</v>
      </c>
      <c r="K698" s="538"/>
      <c r="L698" s="538"/>
      <c r="M698" s="501">
        <f t="shared" si="148"/>
        <v>54</v>
      </c>
      <c r="N698" s="519">
        <v>1</v>
      </c>
      <c r="O698" s="501">
        <f t="shared" si="143"/>
        <v>54</v>
      </c>
      <c r="P698" s="569"/>
      <c r="Q698" s="519">
        <v>61</v>
      </c>
      <c r="R698" s="596" t="s">
        <v>556</v>
      </c>
      <c r="S698" s="579"/>
      <c r="T698" s="691"/>
      <c r="U698" s="409" t="s">
        <v>1004</v>
      </c>
      <c r="V698" s="538">
        <f t="shared" si="149"/>
        <v>36</v>
      </c>
      <c r="W698" s="538">
        <f t="shared" si="150"/>
        <v>18</v>
      </c>
      <c r="X698" s="538">
        <f t="shared" si="151"/>
        <v>0</v>
      </c>
      <c r="Y698" s="538"/>
    </row>
    <row r="699" ht="31.5" spans="1:25">
      <c r="A699" s="430">
        <f>IF(B699&lt;&gt;"",SUBTOTAL(103,$B$7:$B699),"")</f>
        <v>691</v>
      </c>
      <c r="B699" s="538">
        <v>32</v>
      </c>
      <c r="C699" s="587" t="s">
        <v>1028</v>
      </c>
      <c r="D699" s="519" t="s">
        <v>1020</v>
      </c>
      <c r="E699" s="527">
        <v>3</v>
      </c>
      <c r="F699" s="527" t="s">
        <v>240</v>
      </c>
      <c r="G699" s="538" t="s">
        <v>1026</v>
      </c>
      <c r="H699" s="527" t="s">
        <v>262</v>
      </c>
      <c r="I699" s="538">
        <v>36</v>
      </c>
      <c r="J699" s="538">
        <v>18</v>
      </c>
      <c r="K699" s="538"/>
      <c r="L699" s="538"/>
      <c r="M699" s="501">
        <f t="shared" si="148"/>
        <v>54</v>
      </c>
      <c r="N699" s="519">
        <v>1</v>
      </c>
      <c r="O699" s="501">
        <f t="shared" si="143"/>
        <v>54</v>
      </c>
      <c r="P699" s="569"/>
      <c r="Q699" s="519">
        <v>61</v>
      </c>
      <c r="R699" s="596" t="s">
        <v>619</v>
      </c>
      <c r="S699" s="579" t="s">
        <v>920</v>
      </c>
      <c r="T699" s="691"/>
      <c r="U699" s="409" t="s">
        <v>1004</v>
      </c>
      <c r="V699" s="538">
        <f t="shared" si="149"/>
        <v>36</v>
      </c>
      <c r="W699" s="538">
        <f t="shared" si="150"/>
        <v>18</v>
      </c>
      <c r="X699" s="538">
        <f t="shared" si="151"/>
        <v>0</v>
      </c>
      <c r="Y699" s="538"/>
    </row>
    <row r="700" ht="31.5" spans="1:25">
      <c r="A700" s="430">
        <f>IF(B700&lt;&gt;"",SUBTOTAL(103,$B$7:$B700),"")</f>
        <v>692</v>
      </c>
      <c r="B700" s="538">
        <v>32</v>
      </c>
      <c r="C700" s="587" t="s">
        <v>1031</v>
      </c>
      <c r="D700" s="519" t="s">
        <v>1020</v>
      </c>
      <c r="E700" s="519">
        <v>3</v>
      </c>
      <c r="F700" s="596" t="s">
        <v>240</v>
      </c>
      <c r="G700" s="538" t="s">
        <v>1026</v>
      </c>
      <c r="H700" s="527" t="s">
        <v>262</v>
      </c>
      <c r="I700" s="538">
        <v>36</v>
      </c>
      <c r="J700" s="538">
        <v>18</v>
      </c>
      <c r="K700" s="538"/>
      <c r="L700" s="538"/>
      <c r="M700" s="501">
        <f t="shared" si="148"/>
        <v>54</v>
      </c>
      <c r="N700" s="519">
        <v>1</v>
      </c>
      <c r="O700" s="501">
        <f t="shared" si="143"/>
        <v>54</v>
      </c>
      <c r="P700" s="569"/>
      <c r="Q700" s="519">
        <v>61</v>
      </c>
      <c r="R700" s="527" t="s">
        <v>886</v>
      </c>
      <c r="S700" s="579" t="s">
        <v>1032</v>
      </c>
      <c r="T700" s="691"/>
      <c r="U700" s="409" t="s">
        <v>1004</v>
      </c>
      <c r="V700" s="538">
        <f t="shared" si="149"/>
        <v>36</v>
      </c>
      <c r="W700" s="538">
        <f t="shared" si="150"/>
        <v>18</v>
      </c>
      <c r="X700" s="538">
        <f t="shared" si="151"/>
        <v>0</v>
      </c>
      <c r="Y700" s="538"/>
    </row>
    <row r="701" ht="31.5" spans="1:25">
      <c r="A701" s="430">
        <f>IF(B701&lt;&gt;"",SUBTOTAL(103,$B$7:$B701),"")</f>
        <v>693</v>
      </c>
      <c r="B701" s="538">
        <v>32</v>
      </c>
      <c r="C701" s="587" t="s">
        <v>1031</v>
      </c>
      <c r="D701" s="519" t="s">
        <v>1020</v>
      </c>
      <c r="E701" s="519">
        <v>3</v>
      </c>
      <c r="F701" s="588" t="s">
        <v>240</v>
      </c>
      <c r="G701" s="538" t="s">
        <v>1026</v>
      </c>
      <c r="H701" s="519" t="s">
        <v>262</v>
      </c>
      <c r="I701" s="538">
        <v>36</v>
      </c>
      <c r="J701" s="538">
        <v>18</v>
      </c>
      <c r="K701" s="538"/>
      <c r="L701" s="538"/>
      <c r="M701" s="501">
        <f t="shared" si="148"/>
        <v>54</v>
      </c>
      <c r="N701" s="566">
        <v>1</v>
      </c>
      <c r="O701" s="501">
        <f t="shared" si="143"/>
        <v>54</v>
      </c>
      <c r="P701" s="569"/>
      <c r="Q701" s="519">
        <v>61</v>
      </c>
      <c r="R701" s="596" t="s">
        <v>408</v>
      </c>
      <c r="S701" s="579"/>
      <c r="T701" s="691"/>
      <c r="U701" s="409" t="s">
        <v>1004</v>
      </c>
      <c r="V701" s="538">
        <f t="shared" si="149"/>
        <v>36</v>
      </c>
      <c r="W701" s="538">
        <f t="shared" si="150"/>
        <v>18</v>
      </c>
      <c r="X701" s="538">
        <f t="shared" si="151"/>
        <v>0</v>
      </c>
      <c r="Y701" s="538"/>
    </row>
    <row r="702" ht="31.5" spans="1:25">
      <c r="A702" s="430">
        <f>IF(B702&lt;&gt;"",SUBTOTAL(103,$B$7:$B702),"")</f>
        <v>694</v>
      </c>
      <c r="B702" s="538">
        <v>32</v>
      </c>
      <c r="C702" s="587" t="s">
        <v>1031</v>
      </c>
      <c r="D702" s="519" t="s">
        <v>1020</v>
      </c>
      <c r="E702" s="519">
        <v>3</v>
      </c>
      <c r="F702" s="588" t="s">
        <v>240</v>
      </c>
      <c r="G702" s="538" t="s">
        <v>1026</v>
      </c>
      <c r="H702" s="519" t="s">
        <v>262</v>
      </c>
      <c r="I702" s="538">
        <v>36</v>
      </c>
      <c r="J702" s="538">
        <v>18</v>
      </c>
      <c r="K702" s="538"/>
      <c r="L702" s="538"/>
      <c r="M702" s="501">
        <f t="shared" si="148"/>
        <v>54</v>
      </c>
      <c r="N702" s="566">
        <v>1</v>
      </c>
      <c r="O702" s="501">
        <f t="shared" si="143"/>
        <v>54</v>
      </c>
      <c r="P702" s="569"/>
      <c r="Q702" s="519">
        <v>61</v>
      </c>
      <c r="R702" s="596" t="s">
        <v>724</v>
      </c>
      <c r="S702" s="579"/>
      <c r="T702" s="691"/>
      <c r="U702" s="409" t="s">
        <v>1004</v>
      </c>
      <c r="V702" s="538">
        <f t="shared" si="149"/>
        <v>36</v>
      </c>
      <c r="W702" s="538">
        <f t="shared" si="150"/>
        <v>18</v>
      </c>
      <c r="X702" s="538">
        <f t="shared" si="151"/>
        <v>0</v>
      </c>
      <c r="Y702" s="538"/>
    </row>
    <row r="703" ht="31.5" spans="1:25">
      <c r="A703" s="430">
        <f>IF(B703&lt;&gt;"",SUBTOTAL(103,$B$7:$B703),"")</f>
        <v>695</v>
      </c>
      <c r="B703" s="538">
        <v>32</v>
      </c>
      <c r="C703" s="515" t="s">
        <v>1033</v>
      </c>
      <c r="D703" s="527" t="s">
        <v>1020</v>
      </c>
      <c r="E703" s="519">
        <v>3</v>
      </c>
      <c r="F703" s="588" t="s">
        <v>240</v>
      </c>
      <c r="G703" s="538" t="s">
        <v>1026</v>
      </c>
      <c r="H703" s="527" t="s">
        <v>262</v>
      </c>
      <c r="I703" s="538">
        <v>36</v>
      </c>
      <c r="J703" s="538">
        <v>18</v>
      </c>
      <c r="K703" s="538"/>
      <c r="L703" s="538"/>
      <c r="M703" s="501">
        <f t="shared" si="148"/>
        <v>54</v>
      </c>
      <c r="N703" s="566">
        <v>1</v>
      </c>
      <c r="O703" s="501">
        <f t="shared" si="143"/>
        <v>54</v>
      </c>
      <c r="P703" s="569"/>
      <c r="Q703" s="519">
        <v>61</v>
      </c>
      <c r="R703" s="596" t="s">
        <v>391</v>
      </c>
      <c r="S703" s="579"/>
      <c r="T703" s="691"/>
      <c r="U703" s="409"/>
      <c r="V703" s="538">
        <f t="shared" si="149"/>
        <v>36</v>
      </c>
      <c r="W703" s="538">
        <f t="shared" si="150"/>
        <v>18</v>
      </c>
      <c r="X703" s="538">
        <f t="shared" si="151"/>
        <v>0</v>
      </c>
      <c r="Y703" s="538"/>
    </row>
    <row r="704" ht="31.5" spans="1:25">
      <c r="A704" s="430">
        <f>IF(B704&lt;&gt;"",SUBTOTAL(103,$B$7:$B704),"")</f>
        <v>696</v>
      </c>
      <c r="B704" s="538">
        <v>32</v>
      </c>
      <c r="C704" s="515" t="s">
        <v>1034</v>
      </c>
      <c r="D704" s="527" t="s">
        <v>1020</v>
      </c>
      <c r="E704" s="519">
        <v>3</v>
      </c>
      <c r="F704" s="588" t="s">
        <v>240</v>
      </c>
      <c r="G704" s="538" t="s">
        <v>1026</v>
      </c>
      <c r="H704" s="527" t="s">
        <v>262</v>
      </c>
      <c r="I704" s="538">
        <v>36</v>
      </c>
      <c r="J704" s="538">
        <v>18</v>
      </c>
      <c r="K704" s="538"/>
      <c r="L704" s="538"/>
      <c r="M704" s="501">
        <f t="shared" si="148"/>
        <v>54</v>
      </c>
      <c r="N704" s="566">
        <v>1</v>
      </c>
      <c r="O704" s="501">
        <f t="shared" si="143"/>
        <v>54</v>
      </c>
      <c r="P704" s="569"/>
      <c r="Q704" s="519">
        <v>61</v>
      </c>
      <c r="R704" s="597" t="s">
        <v>393</v>
      </c>
      <c r="S704" s="579"/>
      <c r="T704" s="691"/>
      <c r="U704" s="409"/>
      <c r="V704" s="538">
        <f t="shared" si="149"/>
        <v>36</v>
      </c>
      <c r="W704" s="538">
        <f t="shared" si="150"/>
        <v>18</v>
      </c>
      <c r="X704" s="538">
        <f t="shared" si="151"/>
        <v>0</v>
      </c>
      <c r="Y704" s="538"/>
    </row>
    <row r="705" ht="31.5" spans="1:25">
      <c r="A705" s="430">
        <f>IF(B705&lt;&gt;"",SUBTOTAL(103,$B$7:$B705),"")</f>
        <v>697</v>
      </c>
      <c r="B705" s="538">
        <v>32</v>
      </c>
      <c r="C705" s="515" t="s">
        <v>1034</v>
      </c>
      <c r="D705" s="527" t="s">
        <v>1035</v>
      </c>
      <c r="E705" s="519">
        <v>3</v>
      </c>
      <c r="F705" s="588" t="s">
        <v>240</v>
      </c>
      <c r="G705" s="538" t="s">
        <v>1026</v>
      </c>
      <c r="H705" s="527" t="s">
        <v>262</v>
      </c>
      <c r="I705" s="538">
        <v>36</v>
      </c>
      <c r="J705" s="538">
        <v>18</v>
      </c>
      <c r="K705" s="538"/>
      <c r="L705" s="538"/>
      <c r="M705" s="501">
        <f t="shared" si="148"/>
        <v>54</v>
      </c>
      <c r="N705" s="519">
        <v>1</v>
      </c>
      <c r="O705" s="501">
        <f t="shared" si="143"/>
        <v>54</v>
      </c>
      <c r="P705" s="569"/>
      <c r="Q705" s="519">
        <v>61</v>
      </c>
      <c r="R705" s="596" t="s">
        <v>727</v>
      </c>
      <c r="S705" s="579"/>
      <c r="T705" s="691"/>
      <c r="U705" s="409" t="s">
        <v>1004</v>
      </c>
      <c r="V705" s="538">
        <f t="shared" si="149"/>
        <v>36</v>
      </c>
      <c r="W705" s="538">
        <f t="shared" si="150"/>
        <v>18</v>
      </c>
      <c r="X705" s="538">
        <f t="shared" si="151"/>
        <v>0</v>
      </c>
      <c r="Y705" s="538"/>
    </row>
    <row r="706" spans="1:25">
      <c r="A706" s="430">
        <f>IF(B706&lt;&gt;"",SUBTOTAL(103,$B$7:$B706),"")</f>
        <v>698</v>
      </c>
      <c r="B706" s="538">
        <v>32</v>
      </c>
      <c r="C706" s="536" t="s">
        <v>288</v>
      </c>
      <c r="D706" s="543"/>
      <c r="E706" s="538"/>
      <c r="F706" s="538"/>
      <c r="G706" s="538"/>
      <c r="H706" s="538"/>
      <c r="I706" s="568">
        <f t="shared" ref="I706:R706" si="152">SUM(I676:I705)</f>
        <v>972</v>
      </c>
      <c r="J706" s="568">
        <f t="shared" si="152"/>
        <v>636</v>
      </c>
      <c r="K706" s="568">
        <f t="shared" si="152"/>
        <v>0</v>
      </c>
      <c r="L706" s="568">
        <f t="shared" si="152"/>
        <v>0</v>
      </c>
      <c r="M706" s="568">
        <f t="shared" si="152"/>
        <v>1608</v>
      </c>
      <c r="N706" s="568">
        <f t="shared" si="152"/>
        <v>39</v>
      </c>
      <c r="O706" s="501">
        <f t="shared" si="143"/>
        <v>2178</v>
      </c>
      <c r="P706" s="569"/>
      <c r="Q706" s="538"/>
      <c r="R706" s="538"/>
      <c r="S706" s="581"/>
      <c r="T706" s="497"/>
      <c r="U706" s="409" t="s">
        <v>1004</v>
      </c>
      <c r="V706" s="568">
        <f>SUM(V676:V705)</f>
        <v>1152</v>
      </c>
      <c r="W706" s="568">
        <f>SUM(W676:W705)</f>
        <v>1026</v>
      </c>
      <c r="X706" s="568">
        <f>SUM(X676:X705)</f>
        <v>0</v>
      </c>
      <c r="Y706" s="568">
        <f>SUM(Y676:Y705)</f>
        <v>0</v>
      </c>
    </row>
    <row r="707" ht="31.5" spans="1:25">
      <c r="A707" s="430">
        <f>IF(B707&lt;&gt;"",SUBTOTAL(103,$B$7:$B707),"")</f>
        <v>699</v>
      </c>
      <c r="B707" s="538">
        <v>33</v>
      </c>
      <c r="C707" s="610" t="s">
        <v>1036</v>
      </c>
      <c r="D707" s="511" t="s">
        <v>1037</v>
      </c>
      <c r="E707" s="486">
        <v>3</v>
      </c>
      <c r="F707" s="499" t="s">
        <v>240</v>
      </c>
      <c r="G707" s="538" t="s">
        <v>247</v>
      </c>
      <c r="H707" s="486" t="s">
        <v>262</v>
      </c>
      <c r="I707" s="538">
        <v>36</v>
      </c>
      <c r="J707" s="538">
        <v>18</v>
      </c>
      <c r="K707" s="538"/>
      <c r="L707" s="538"/>
      <c r="M707" s="501">
        <f t="shared" ref="M707:M726" si="153">I707+J707+K707</f>
        <v>54</v>
      </c>
      <c r="N707" s="566">
        <v>1</v>
      </c>
      <c r="O707" s="501">
        <f t="shared" si="143"/>
        <v>54</v>
      </c>
      <c r="P707" s="569"/>
      <c r="Q707" s="523">
        <v>59</v>
      </c>
      <c r="R707" s="645" t="s">
        <v>554</v>
      </c>
      <c r="S707" s="574"/>
      <c r="T707" s="632"/>
      <c r="U707" s="409" t="s">
        <v>1038</v>
      </c>
      <c r="V707" s="538">
        <f>I707*N707</f>
        <v>36</v>
      </c>
      <c r="W707" s="538">
        <f>J707*N707</f>
        <v>18</v>
      </c>
      <c r="X707" s="538">
        <f>K707*N707</f>
        <v>0</v>
      </c>
      <c r="Y707" s="538"/>
    </row>
    <row r="708" spans="1:25">
      <c r="A708" s="430">
        <f>IF(B708&lt;&gt;"",SUBTOTAL(103,$B$7:$B708),"")</f>
        <v>700</v>
      </c>
      <c r="B708" s="538">
        <v>33</v>
      </c>
      <c r="C708" s="610" t="s">
        <v>1039</v>
      </c>
      <c r="D708" s="511" t="s">
        <v>1040</v>
      </c>
      <c r="E708" s="486">
        <v>3</v>
      </c>
      <c r="F708" s="499" t="s">
        <v>240</v>
      </c>
      <c r="G708" s="538" t="s">
        <v>1041</v>
      </c>
      <c r="H708" s="486" t="s">
        <v>351</v>
      </c>
      <c r="I708" s="538">
        <v>34</v>
      </c>
      <c r="J708" s="538">
        <v>12</v>
      </c>
      <c r="K708" s="538">
        <v>5</v>
      </c>
      <c r="L708" s="538"/>
      <c r="M708" s="501">
        <f t="shared" si="153"/>
        <v>51</v>
      </c>
      <c r="N708" s="566">
        <v>1</v>
      </c>
      <c r="O708" s="501">
        <f t="shared" si="143"/>
        <v>51</v>
      </c>
      <c r="P708" s="569"/>
      <c r="Q708" s="523">
        <v>59</v>
      </c>
      <c r="R708" s="645" t="s">
        <v>554</v>
      </c>
      <c r="S708" s="574"/>
      <c r="T708" s="632"/>
      <c r="U708" s="409" t="s">
        <v>1038</v>
      </c>
      <c r="V708" s="538">
        <f t="shared" ref="V708:V726" si="154">I708*N708</f>
        <v>34</v>
      </c>
      <c r="W708" s="538">
        <f t="shared" ref="W708:W726" si="155">J708*N708</f>
        <v>12</v>
      </c>
      <c r="X708" s="538">
        <f t="shared" ref="X708:X726" si="156">K708*N708</f>
        <v>5</v>
      </c>
      <c r="Y708" s="538"/>
    </row>
    <row r="709" spans="1:25">
      <c r="A709" s="430">
        <f>IF(B709&lt;&gt;"",SUBTOTAL(103,$B$7:$B709),"")</f>
        <v>701</v>
      </c>
      <c r="B709" s="538">
        <v>33</v>
      </c>
      <c r="C709" s="610" t="s">
        <v>1042</v>
      </c>
      <c r="D709" s="511" t="s">
        <v>1043</v>
      </c>
      <c r="E709" s="486">
        <v>3</v>
      </c>
      <c r="F709" s="499" t="s">
        <v>240</v>
      </c>
      <c r="G709" s="538" t="s">
        <v>247</v>
      </c>
      <c r="H709" s="486" t="s">
        <v>262</v>
      </c>
      <c r="I709" s="538">
        <v>36</v>
      </c>
      <c r="J709" s="538">
        <v>18</v>
      </c>
      <c r="K709" s="538"/>
      <c r="L709" s="538"/>
      <c r="M709" s="501">
        <f t="shared" si="153"/>
        <v>54</v>
      </c>
      <c r="N709" s="566">
        <v>1</v>
      </c>
      <c r="O709" s="501">
        <f t="shared" si="143"/>
        <v>54</v>
      </c>
      <c r="P709" s="569"/>
      <c r="Q709" s="523">
        <v>59</v>
      </c>
      <c r="R709" s="645" t="s">
        <v>554</v>
      </c>
      <c r="S709" s="574"/>
      <c r="T709" s="632"/>
      <c r="U709" s="409" t="s">
        <v>1038</v>
      </c>
      <c r="V709" s="538">
        <f t="shared" si="154"/>
        <v>36</v>
      </c>
      <c r="W709" s="538">
        <f t="shared" si="155"/>
        <v>18</v>
      </c>
      <c r="X709" s="538">
        <f t="shared" si="156"/>
        <v>0</v>
      </c>
      <c r="Y709" s="538"/>
    </row>
    <row r="710" spans="1:25">
      <c r="A710" s="430">
        <f>IF(B710&lt;&gt;"",SUBTOTAL(103,$B$7:$B710),"")</f>
        <v>702</v>
      </c>
      <c r="B710" s="538">
        <v>33</v>
      </c>
      <c r="C710" s="517" t="s">
        <v>1044</v>
      </c>
      <c r="D710" s="486" t="s">
        <v>1045</v>
      </c>
      <c r="E710" s="486">
        <v>3</v>
      </c>
      <c r="F710" s="522" t="s">
        <v>240</v>
      </c>
      <c r="G710" s="538" t="s">
        <v>247</v>
      </c>
      <c r="H710" s="522" t="s">
        <v>262</v>
      </c>
      <c r="I710" s="538">
        <v>36</v>
      </c>
      <c r="J710" s="538">
        <v>18</v>
      </c>
      <c r="K710" s="538"/>
      <c r="L710" s="538"/>
      <c r="M710" s="501">
        <f t="shared" si="153"/>
        <v>54</v>
      </c>
      <c r="N710" s="566">
        <v>2</v>
      </c>
      <c r="O710" s="501">
        <f t="shared" si="143"/>
        <v>108</v>
      </c>
      <c r="P710" s="569"/>
      <c r="Q710" s="523">
        <v>60</v>
      </c>
      <c r="R710" s="519" t="s">
        <v>243</v>
      </c>
      <c r="S710" s="574" t="s">
        <v>674</v>
      </c>
      <c r="T710" s="632"/>
      <c r="U710" s="409" t="s">
        <v>1038</v>
      </c>
      <c r="V710" s="538">
        <f t="shared" si="154"/>
        <v>72</v>
      </c>
      <c r="W710" s="538">
        <f t="shared" si="155"/>
        <v>36</v>
      </c>
      <c r="X710" s="538">
        <f t="shared" si="156"/>
        <v>0</v>
      </c>
      <c r="Y710" s="538"/>
    </row>
    <row r="711" spans="1:25">
      <c r="A711" s="430">
        <f>IF(B711&lt;&gt;"",SUBTOTAL(103,$B$7:$B711),"")</f>
        <v>703</v>
      </c>
      <c r="B711" s="538">
        <v>33</v>
      </c>
      <c r="C711" s="517" t="s">
        <v>1046</v>
      </c>
      <c r="D711" s="486" t="s">
        <v>1045</v>
      </c>
      <c r="E711" s="486">
        <v>3</v>
      </c>
      <c r="F711" s="522" t="s">
        <v>240</v>
      </c>
      <c r="G711" s="538" t="s">
        <v>247</v>
      </c>
      <c r="H711" s="639" t="s">
        <v>262</v>
      </c>
      <c r="I711" s="538">
        <v>36</v>
      </c>
      <c r="J711" s="538">
        <v>18</v>
      </c>
      <c r="K711" s="538"/>
      <c r="L711" s="538"/>
      <c r="M711" s="501">
        <f t="shared" si="153"/>
        <v>54</v>
      </c>
      <c r="N711" s="566">
        <v>1</v>
      </c>
      <c r="O711" s="501">
        <f t="shared" si="143"/>
        <v>54</v>
      </c>
      <c r="P711" s="569"/>
      <c r="Q711" s="523">
        <v>60</v>
      </c>
      <c r="R711" s="486" t="s">
        <v>259</v>
      </c>
      <c r="S711" s="574"/>
      <c r="T711" s="632"/>
      <c r="U711" s="409" t="s">
        <v>1038</v>
      </c>
      <c r="V711" s="538">
        <f t="shared" si="154"/>
        <v>36</v>
      </c>
      <c r="W711" s="538">
        <f t="shared" si="155"/>
        <v>18</v>
      </c>
      <c r="X711" s="538">
        <f t="shared" si="156"/>
        <v>0</v>
      </c>
      <c r="Y711" s="538"/>
    </row>
    <row r="712" spans="1:25">
      <c r="A712" s="430">
        <f>IF(B712&lt;&gt;"",SUBTOTAL(103,$B$7:$B712),"")</f>
        <v>704</v>
      </c>
      <c r="B712" s="538">
        <v>33</v>
      </c>
      <c r="C712" s="517" t="s">
        <v>1044</v>
      </c>
      <c r="D712" s="507" t="s">
        <v>1045</v>
      </c>
      <c r="E712" s="486">
        <v>3</v>
      </c>
      <c r="F712" s="522" t="s">
        <v>240</v>
      </c>
      <c r="G712" s="538" t="s">
        <v>247</v>
      </c>
      <c r="H712" s="639" t="s">
        <v>262</v>
      </c>
      <c r="I712" s="538">
        <v>36</v>
      </c>
      <c r="J712" s="538">
        <v>18</v>
      </c>
      <c r="K712" s="538"/>
      <c r="L712" s="538"/>
      <c r="M712" s="501">
        <f t="shared" si="153"/>
        <v>54</v>
      </c>
      <c r="N712" s="566">
        <v>1</v>
      </c>
      <c r="O712" s="501">
        <f t="shared" si="143"/>
        <v>54</v>
      </c>
      <c r="P712" s="569"/>
      <c r="Q712" s="523">
        <v>60</v>
      </c>
      <c r="R712" s="486" t="s">
        <v>295</v>
      </c>
      <c r="S712" s="574" t="s">
        <v>643</v>
      </c>
      <c r="T712" s="632"/>
      <c r="U712" s="409" t="s">
        <v>1038</v>
      </c>
      <c r="V712" s="538">
        <f t="shared" si="154"/>
        <v>36</v>
      </c>
      <c r="W712" s="538">
        <f t="shared" si="155"/>
        <v>18</v>
      </c>
      <c r="X712" s="538">
        <f t="shared" si="156"/>
        <v>0</v>
      </c>
      <c r="Y712" s="538"/>
    </row>
    <row r="713" spans="1:25">
      <c r="A713" s="430">
        <f>IF(B713&lt;&gt;"",SUBTOTAL(103,$B$7:$B713),"")</f>
        <v>705</v>
      </c>
      <c r="B713" s="538">
        <v>33</v>
      </c>
      <c r="C713" s="521" t="s">
        <v>1047</v>
      </c>
      <c r="D713" s="519" t="s">
        <v>1048</v>
      </c>
      <c r="E713" s="519">
        <v>3</v>
      </c>
      <c r="F713" s="583" t="s">
        <v>252</v>
      </c>
      <c r="G713" s="538" t="s">
        <v>460</v>
      </c>
      <c r="H713" s="642" t="s">
        <v>461</v>
      </c>
      <c r="I713" s="538">
        <v>0</v>
      </c>
      <c r="J713" s="538">
        <v>90</v>
      </c>
      <c r="K713" s="538"/>
      <c r="L713" s="538"/>
      <c r="M713" s="501">
        <f t="shared" si="153"/>
        <v>90</v>
      </c>
      <c r="N713" s="566">
        <v>2</v>
      </c>
      <c r="O713" s="501">
        <f t="shared" si="143"/>
        <v>180</v>
      </c>
      <c r="P713" s="569"/>
      <c r="Q713" s="523">
        <v>60</v>
      </c>
      <c r="R713" s="523" t="s">
        <v>675</v>
      </c>
      <c r="S713" s="574"/>
      <c r="T713" s="632" t="s">
        <v>462</v>
      </c>
      <c r="U713" s="409"/>
      <c r="V713" s="538">
        <f t="shared" si="154"/>
        <v>0</v>
      </c>
      <c r="W713" s="538">
        <f t="shared" si="155"/>
        <v>180</v>
      </c>
      <c r="X713" s="538">
        <f t="shared" si="156"/>
        <v>0</v>
      </c>
      <c r="Y713" s="538"/>
    </row>
    <row r="714" ht="31.5" spans="1:25">
      <c r="A714" s="430">
        <f>IF(B714&lt;&gt;"",SUBTOTAL(103,$B$7:$B714),"")</f>
        <v>706</v>
      </c>
      <c r="B714" s="538">
        <v>33</v>
      </c>
      <c r="C714" s="515" t="s">
        <v>1049</v>
      </c>
      <c r="D714" s="519" t="s">
        <v>1050</v>
      </c>
      <c r="E714" s="527">
        <v>3</v>
      </c>
      <c r="F714" s="519" t="s">
        <v>252</v>
      </c>
      <c r="G714" s="538" t="s">
        <v>247</v>
      </c>
      <c r="H714" s="519" t="s">
        <v>262</v>
      </c>
      <c r="I714" s="538">
        <v>36</v>
      </c>
      <c r="J714" s="538">
        <v>18</v>
      </c>
      <c r="K714" s="538"/>
      <c r="L714" s="538"/>
      <c r="M714" s="501">
        <f t="shared" si="153"/>
        <v>54</v>
      </c>
      <c r="N714" s="566">
        <v>1</v>
      </c>
      <c r="O714" s="501">
        <f t="shared" ref="O714:O777" si="157">V714+W714+X714+Y714</f>
        <v>54</v>
      </c>
      <c r="P714" s="569"/>
      <c r="Q714" s="519">
        <v>60</v>
      </c>
      <c r="R714" s="523" t="s">
        <v>619</v>
      </c>
      <c r="S714" s="566" t="s">
        <v>882</v>
      </c>
      <c r="T714" s="632"/>
      <c r="U714" s="409"/>
      <c r="V714" s="538">
        <f t="shared" si="154"/>
        <v>36</v>
      </c>
      <c r="W714" s="538">
        <f t="shared" si="155"/>
        <v>18</v>
      </c>
      <c r="X714" s="538">
        <f t="shared" si="156"/>
        <v>0</v>
      </c>
      <c r="Y714" s="538"/>
    </row>
    <row r="715" spans="1:25">
      <c r="A715" s="430">
        <f>IF(B715&lt;&gt;"",SUBTOTAL(103,$B$7:$B715),"")</f>
        <v>707</v>
      </c>
      <c r="B715" s="538">
        <v>33</v>
      </c>
      <c r="C715" s="693" t="s">
        <v>1044</v>
      </c>
      <c r="D715" s="519" t="s">
        <v>1045</v>
      </c>
      <c r="E715" s="519">
        <v>3</v>
      </c>
      <c r="F715" s="588" t="s">
        <v>240</v>
      </c>
      <c r="G715" s="538" t="s">
        <v>247</v>
      </c>
      <c r="H715" s="519" t="s">
        <v>262</v>
      </c>
      <c r="I715" s="538">
        <v>36</v>
      </c>
      <c r="J715" s="538">
        <v>18</v>
      </c>
      <c r="K715" s="538"/>
      <c r="L715" s="538"/>
      <c r="M715" s="501">
        <f t="shared" si="153"/>
        <v>54</v>
      </c>
      <c r="N715" s="519">
        <v>1</v>
      </c>
      <c r="O715" s="501">
        <f t="shared" si="157"/>
        <v>54</v>
      </c>
      <c r="P715" s="569"/>
      <c r="Q715" s="519">
        <v>61</v>
      </c>
      <c r="R715" s="578" t="s">
        <v>497</v>
      </c>
      <c r="S715" s="579"/>
      <c r="T715" s="691"/>
      <c r="U715" s="409"/>
      <c r="V715" s="538">
        <f t="shared" si="154"/>
        <v>36</v>
      </c>
      <c r="W715" s="538">
        <f t="shared" si="155"/>
        <v>18</v>
      </c>
      <c r="X715" s="538">
        <f t="shared" si="156"/>
        <v>0</v>
      </c>
      <c r="Y715" s="538"/>
    </row>
    <row r="716" spans="1:25">
      <c r="A716" s="430">
        <f>IF(B716&lt;&gt;"",SUBTOTAL(103,$B$7:$B716),"")</f>
        <v>708</v>
      </c>
      <c r="B716" s="538">
        <v>33</v>
      </c>
      <c r="C716" s="542" t="s">
        <v>1044</v>
      </c>
      <c r="D716" s="532" t="s">
        <v>1045</v>
      </c>
      <c r="E716" s="532">
        <v>3</v>
      </c>
      <c r="F716" s="533" t="s">
        <v>240</v>
      </c>
      <c r="G716" s="538" t="s">
        <v>247</v>
      </c>
      <c r="H716" s="532" t="s">
        <v>262</v>
      </c>
      <c r="I716" s="538">
        <v>36</v>
      </c>
      <c r="J716" s="538">
        <v>18</v>
      </c>
      <c r="K716" s="538"/>
      <c r="L716" s="538"/>
      <c r="M716" s="501">
        <f t="shared" si="153"/>
        <v>54</v>
      </c>
      <c r="N716" s="519">
        <v>1</v>
      </c>
      <c r="O716" s="501">
        <f t="shared" si="157"/>
        <v>54</v>
      </c>
      <c r="P716" s="569"/>
      <c r="Q716" s="519">
        <v>61</v>
      </c>
      <c r="R716" s="578" t="s">
        <v>424</v>
      </c>
      <c r="S716" s="579"/>
      <c r="T716" s="691"/>
      <c r="U716" s="409"/>
      <c r="V716" s="538">
        <f t="shared" si="154"/>
        <v>36</v>
      </c>
      <c r="W716" s="538">
        <f t="shared" si="155"/>
        <v>18</v>
      </c>
      <c r="X716" s="538">
        <f t="shared" si="156"/>
        <v>0</v>
      </c>
      <c r="Y716" s="538"/>
    </row>
    <row r="717" spans="1:25">
      <c r="A717" s="430">
        <f>IF(B717&lt;&gt;"",SUBTOTAL(103,$B$7:$B717),"")</f>
        <v>709</v>
      </c>
      <c r="B717" s="538">
        <v>33</v>
      </c>
      <c r="C717" s="542" t="s">
        <v>1044</v>
      </c>
      <c r="D717" s="532" t="s">
        <v>1045</v>
      </c>
      <c r="E717" s="532">
        <v>3</v>
      </c>
      <c r="F717" s="533" t="s">
        <v>240</v>
      </c>
      <c r="G717" s="538" t="s">
        <v>247</v>
      </c>
      <c r="H717" s="532" t="s">
        <v>262</v>
      </c>
      <c r="I717" s="538">
        <v>36</v>
      </c>
      <c r="J717" s="538">
        <v>18</v>
      </c>
      <c r="K717" s="538"/>
      <c r="L717" s="538"/>
      <c r="M717" s="501">
        <f t="shared" si="153"/>
        <v>54</v>
      </c>
      <c r="N717" s="519">
        <v>1</v>
      </c>
      <c r="O717" s="501">
        <f t="shared" si="157"/>
        <v>54</v>
      </c>
      <c r="P717" s="569"/>
      <c r="Q717" s="519">
        <v>61</v>
      </c>
      <c r="R717" s="578" t="s">
        <v>273</v>
      </c>
      <c r="S717" s="579" t="s">
        <v>910</v>
      </c>
      <c r="T717" s="691"/>
      <c r="U717" s="409"/>
      <c r="V717" s="538">
        <f t="shared" si="154"/>
        <v>36</v>
      </c>
      <c r="W717" s="538">
        <f t="shared" si="155"/>
        <v>18</v>
      </c>
      <c r="X717" s="538">
        <f t="shared" si="156"/>
        <v>0</v>
      </c>
      <c r="Y717" s="538"/>
    </row>
    <row r="718" spans="1:25">
      <c r="A718" s="430">
        <f>IF(B718&lt;&gt;"",SUBTOTAL(103,$B$7:$B718),"")</f>
        <v>710</v>
      </c>
      <c r="B718" s="538">
        <v>33</v>
      </c>
      <c r="C718" s="542" t="s">
        <v>1044</v>
      </c>
      <c r="D718" s="532" t="s">
        <v>1045</v>
      </c>
      <c r="E718" s="532">
        <v>3</v>
      </c>
      <c r="F718" s="533" t="s">
        <v>240</v>
      </c>
      <c r="G718" s="538" t="s">
        <v>247</v>
      </c>
      <c r="H718" s="532" t="s">
        <v>262</v>
      </c>
      <c r="I718" s="538">
        <v>36</v>
      </c>
      <c r="J718" s="538">
        <v>18</v>
      </c>
      <c r="K718" s="538"/>
      <c r="L718" s="538"/>
      <c r="M718" s="501">
        <f t="shared" si="153"/>
        <v>54</v>
      </c>
      <c r="N718" s="519">
        <v>1</v>
      </c>
      <c r="O718" s="501">
        <f t="shared" si="157"/>
        <v>54</v>
      </c>
      <c r="P718" s="569"/>
      <c r="Q718" s="519">
        <v>61</v>
      </c>
      <c r="R718" s="578" t="s">
        <v>472</v>
      </c>
      <c r="S718" s="579" t="s">
        <v>646</v>
      </c>
      <c r="T718" s="691"/>
      <c r="U718" s="409"/>
      <c r="V718" s="538">
        <f t="shared" si="154"/>
        <v>36</v>
      </c>
      <c r="W718" s="538">
        <f t="shared" si="155"/>
        <v>18</v>
      </c>
      <c r="X718" s="538">
        <f t="shared" si="156"/>
        <v>0</v>
      </c>
      <c r="Y718" s="538"/>
    </row>
    <row r="719" spans="1:25">
      <c r="A719" s="430">
        <f>IF(B719&lt;&gt;"",SUBTOTAL(103,$B$7:$B719),"")</f>
        <v>711</v>
      </c>
      <c r="B719" s="538">
        <v>33</v>
      </c>
      <c r="C719" s="542" t="s">
        <v>1044</v>
      </c>
      <c r="D719" s="532" t="s">
        <v>1045</v>
      </c>
      <c r="E719" s="532">
        <v>3</v>
      </c>
      <c r="F719" s="533" t="s">
        <v>240</v>
      </c>
      <c r="G719" s="538" t="s">
        <v>247</v>
      </c>
      <c r="H719" s="532" t="s">
        <v>262</v>
      </c>
      <c r="I719" s="538">
        <v>36</v>
      </c>
      <c r="J719" s="538">
        <v>18</v>
      </c>
      <c r="K719" s="538"/>
      <c r="L719" s="538"/>
      <c r="M719" s="501">
        <f t="shared" si="153"/>
        <v>54</v>
      </c>
      <c r="N719" s="519">
        <v>1</v>
      </c>
      <c r="O719" s="501">
        <f t="shared" si="157"/>
        <v>54</v>
      </c>
      <c r="P719" s="569"/>
      <c r="Q719" s="519">
        <v>61</v>
      </c>
      <c r="R719" s="578" t="s">
        <v>584</v>
      </c>
      <c r="S719" s="579"/>
      <c r="T719" s="691"/>
      <c r="U719" s="409"/>
      <c r="V719" s="538">
        <f t="shared" si="154"/>
        <v>36</v>
      </c>
      <c r="W719" s="538">
        <f t="shared" si="155"/>
        <v>18</v>
      </c>
      <c r="X719" s="538">
        <f t="shared" si="156"/>
        <v>0</v>
      </c>
      <c r="Y719" s="538"/>
    </row>
    <row r="720" spans="1:25">
      <c r="A720" s="430">
        <f>IF(B720&lt;&gt;"",SUBTOTAL(103,$B$7:$B720),"")</f>
        <v>712</v>
      </c>
      <c r="B720" s="538">
        <v>33</v>
      </c>
      <c r="C720" s="542" t="s">
        <v>1044</v>
      </c>
      <c r="D720" s="532" t="s">
        <v>1045</v>
      </c>
      <c r="E720" s="532">
        <v>3</v>
      </c>
      <c r="F720" s="533" t="s">
        <v>240</v>
      </c>
      <c r="G720" s="538" t="s">
        <v>247</v>
      </c>
      <c r="H720" s="532" t="s">
        <v>262</v>
      </c>
      <c r="I720" s="538">
        <v>36</v>
      </c>
      <c r="J720" s="538">
        <v>18</v>
      </c>
      <c r="K720" s="538"/>
      <c r="L720" s="538"/>
      <c r="M720" s="501">
        <f t="shared" si="153"/>
        <v>54</v>
      </c>
      <c r="N720" s="519">
        <v>2</v>
      </c>
      <c r="O720" s="501">
        <f t="shared" si="157"/>
        <v>108</v>
      </c>
      <c r="P720" s="569"/>
      <c r="Q720" s="519">
        <v>61</v>
      </c>
      <c r="R720" s="578" t="s">
        <v>276</v>
      </c>
      <c r="S720" s="579" t="s">
        <v>936</v>
      </c>
      <c r="T720" s="691"/>
      <c r="U720" s="409" t="s">
        <v>1038</v>
      </c>
      <c r="V720" s="538">
        <f t="shared" si="154"/>
        <v>72</v>
      </c>
      <c r="W720" s="538">
        <f t="shared" si="155"/>
        <v>36</v>
      </c>
      <c r="X720" s="538">
        <f t="shared" si="156"/>
        <v>0</v>
      </c>
      <c r="Y720" s="538"/>
    </row>
    <row r="721" spans="1:25">
      <c r="A721" s="430">
        <f>IF(B721&lt;&gt;"",SUBTOTAL(103,$B$7:$B721),"")</f>
        <v>713</v>
      </c>
      <c r="B721" s="538">
        <v>33</v>
      </c>
      <c r="C721" s="531" t="s">
        <v>1046</v>
      </c>
      <c r="D721" s="532" t="s">
        <v>1045</v>
      </c>
      <c r="E721" s="532">
        <v>3</v>
      </c>
      <c r="F721" s="535" t="s">
        <v>240</v>
      </c>
      <c r="G721" s="538" t="s">
        <v>247</v>
      </c>
      <c r="H721" s="532" t="s">
        <v>262</v>
      </c>
      <c r="I721" s="538">
        <v>36</v>
      </c>
      <c r="J721" s="538">
        <v>18</v>
      </c>
      <c r="K721" s="538"/>
      <c r="L721" s="538"/>
      <c r="M721" s="501">
        <f t="shared" si="153"/>
        <v>54</v>
      </c>
      <c r="N721" s="519">
        <v>2</v>
      </c>
      <c r="O721" s="501">
        <f t="shared" si="157"/>
        <v>108</v>
      </c>
      <c r="P721" s="569"/>
      <c r="Q721" s="519">
        <v>61</v>
      </c>
      <c r="R721" s="578" t="s">
        <v>554</v>
      </c>
      <c r="S721" s="579" t="s">
        <v>1051</v>
      </c>
      <c r="T721" s="691"/>
      <c r="U721" s="409" t="s">
        <v>1038</v>
      </c>
      <c r="V721" s="538">
        <f t="shared" si="154"/>
        <v>72</v>
      </c>
      <c r="W721" s="538">
        <f t="shared" si="155"/>
        <v>36</v>
      </c>
      <c r="X721" s="538">
        <f t="shared" si="156"/>
        <v>0</v>
      </c>
      <c r="Y721" s="538"/>
    </row>
    <row r="722" ht="31.5" spans="1:25">
      <c r="A722" s="430">
        <f>IF(B722&lt;&gt;"",SUBTOTAL(103,$B$7:$B722),"")</f>
        <v>714</v>
      </c>
      <c r="B722" s="538">
        <v>33</v>
      </c>
      <c r="C722" s="587" t="s">
        <v>1052</v>
      </c>
      <c r="D722" s="519" t="s">
        <v>1050</v>
      </c>
      <c r="E722" s="519">
        <v>3</v>
      </c>
      <c r="F722" s="519" t="s">
        <v>252</v>
      </c>
      <c r="G722" s="538" t="s">
        <v>247</v>
      </c>
      <c r="H722" s="519" t="s">
        <v>262</v>
      </c>
      <c r="I722" s="538">
        <v>36</v>
      </c>
      <c r="J722" s="538">
        <v>18</v>
      </c>
      <c r="K722" s="538"/>
      <c r="L722" s="538"/>
      <c r="M722" s="501">
        <f t="shared" si="153"/>
        <v>54</v>
      </c>
      <c r="N722" s="519">
        <v>1</v>
      </c>
      <c r="O722" s="501">
        <f t="shared" si="157"/>
        <v>54</v>
      </c>
      <c r="P722" s="569"/>
      <c r="Q722" s="519">
        <v>61</v>
      </c>
      <c r="R722" s="596" t="s">
        <v>618</v>
      </c>
      <c r="S722" s="579"/>
      <c r="T722" s="691"/>
      <c r="U722" s="409" t="s">
        <v>1038</v>
      </c>
      <c r="V722" s="538">
        <f t="shared" si="154"/>
        <v>36</v>
      </c>
      <c r="W722" s="538">
        <f t="shared" si="155"/>
        <v>18</v>
      </c>
      <c r="X722" s="538">
        <f t="shared" si="156"/>
        <v>0</v>
      </c>
      <c r="Y722" s="538"/>
    </row>
    <row r="723" ht="31.5" spans="1:25">
      <c r="A723" s="430">
        <f>IF(B723&lt;&gt;"",SUBTOTAL(103,$B$7:$B723),"")</f>
        <v>715</v>
      </c>
      <c r="B723" s="538">
        <v>33</v>
      </c>
      <c r="C723" s="587" t="s">
        <v>1049</v>
      </c>
      <c r="D723" s="519" t="s">
        <v>1050</v>
      </c>
      <c r="E723" s="519">
        <v>3</v>
      </c>
      <c r="F723" s="588" t="s">
        <v>252</v>
      </c>
      <c r="G723" s="538" t="s">
        <v>247</v>
      </c>
      <c r="H723" s="519" t="s">
        <v>262</v>
      </c>
      <c r="I723" s="538">
        <v>36</v>
      </c>
      <c r="J723" s="538">
        <v>18</v>
      </c>
      <c r="K723" s="538"/>
      <c r="L723" s="538"/>
      <c r="M723" s="501">
        <f t="shared" si="153"/>
        <v>54</v>
      </c>
      <c r="N723" s="519">
        <v>1</v>
      </c>
      <c r="O723" s="501">
        <f t="shared" si="157"/>
        <v>54</v>
      </c>
      <c r="P723" s="569"/>
      <c r="Q723" s="519">
        <v>61</v>
      </c>
      <c r="R723" s="596" t="s">
        <v>724</v>
      </c>
      <c r="S723" s="579"/>
      <c r="T723" s="691"/>
      <c r="U723" s="409" t="s">
        <v>1038</v>
      </c>
      <c r="V723" s="538">
        <f t="shared" si="154"/>
        <v>36</v>
      </c>
      <c r="W723" s="538">
        <f t="shared" si="155"/>
        <v>18</v>
      </c>
      <c r="X723" s="538">
        <f t="shared" si="156"/>
        <v>0</v>
      </c>
      <c r="Y723" s="538"/>
    </row>
    <row r="724" ht="31.5" spans="1:25">
      <c r="A724" s="430">
        <f>IF(B724&lt;&gt;"",SUBTOTAL(103,$B$7:$B724),"")</f>
        <v>716</v>
      </c>
      <c r="B724" s="538">
        <v>33</v>
      </c>
      <c r="C724" s="515" t="s">
        <v>1052</v>
      </c>
      <c r="D724" s="527" t="s">
        <v>1050</v>
      </c>
      <c r="E724" s="519">
        <v>3</v>
      </c>
      <c r="F724" s="588" t="s">
        <v>252</v>
      </c>
      <c r="G724" s="538" t="s">
        <v>247</v>
      </c>
      <c r="H724" s="527" t="s">
        <v>262</v>
      </c>
      <c r="I724" s="538">
        <v>36</v>
      </c>
      <c r="J724" s="538">
        <v>18</v>
      </c>
      <c r="K724" s="538"/>
      <c r="L724" s="538"/>
      <c r="M724" s="501">
        <f t="shared" si="153"/>
        <v>54</v>
      </c>
      <c r="N724" s="519">
        <v>1</v>
      </c>
      <c r="O724" s="501">
        <f t="shared" si="157"/>
        <v>54</v>
      </c>
      <c r="P724" s="569"/>
      <c r="Q724" s="519">
        <v>61</v>
      </c>
      <c r="R724" s="596" t="s">
        <v>727</v>
      </c>
      <c r="S724" s="579"/>
      <c r="T724" s="691"/>
      <c r="U724" s="409" t="s">
        <v>1038</v>
      </c>
      <c r="V724" s="538">
        <f t="shared" si="154"/>
        <v>36</v>
      </c>
      <c r="W724" s="538">
        <f t="shared" si="155"/>
        <v>18</v>
      </c>
      <c r="X724" s="538">
        <f t="shared" si="156"/>
        <v>0</v>
      </c>
      <c r="Y724" s="538"/>
    </row>
    <row r="725" ht="31.5" spans="1:25">
      <c r="A725" s="430">
        <f>IF(B725&lt;&gt;"",SUBTOTAL(103,$B$7:$B725),"")</f>
        <v>717</v>
      </c>
      <c r="B725" s="538">
        <v>33</v>
      </c>
      <c r="C725" s="587" t="s">
        <v>1049</v>
      </c>
      <c r="D725" s="519" t="s">
        <v>1050</v>
      </c>
      <c r="E725" s="519">
        <v>3</v>
      </c>
      <c r="F725" s="588" t="s">
        <v>252</v>
      </c>
      <c r="G725" s="538" t="s">
        <v>247</v>
      </c>
      <c r="H725" s="519" t="s">
        <v>262</v>
      </c>
      <c r="I725" s="538">
        <v>36</v>
      </c>
      <c r="J725" s="538">
        <v>18</v>
      </c>
      <c r="K725" s="538"/>
      <c r="L725" s="538"/>
      <c r="M725" s="501">
        <f t="shared" si="153"/>
        <v>54</v>
      </c>
      <c r="N725" s="519">
        <v>1</v>
      </c>
      <c r="O725" s="501">
        <f t="shared" si="157"/>
        <v>54</v>
      </c>
      <c r="P725" s="569"/>
      <c r="Q725" s="519">
        <v>61</v>
      </c>
      <c r="R725" s="596" t="s">
        <v>921</v>
      </c>
      <c r="S725" s="579"/>
      <c r="T725" s="691"/>
      <c r="U725" s="409" t="s">
        <v>1038</v>
      </c>
      <c r="V725" s="538">
        <f t="shared" si="154"/>
        <v>36</v>
      </c>
      <c r="W725" s="538">
        <f t="shared" si="155"/>
        <v>18</v>
      </c>
      <c r="X725" s="538">
        <f t="shared" si="156"/>
        <v>0</v>
      </c>
      <c r="Y725" s="538"/>
    </row>
    <row r="726" ht="31.5" spans="1:25">
      <c r="A726" s="430">
        <f>IF(B726&lt;&gt;"",SUBTOTAL(103,$B$7:$B726),"")</f>
        <v>718</v>
      </c>
      <c r="B726" s="538">
        <v>33</v>
      </c>
      <c r="C726" s="515" t="s">
        <v>1053</v>
      </c>
      <c r="D726" s="527" t="s">
        <v>1045</v>
      </c>
      <c r="E726" s="519">
        <v>3</v>
      </c>
      <c r="F726" s="588" t="s">
        <v>252</v>
      </c>
      <c r="G726" s="538" t="s">
        <v>247</v>
      </c>
      <c r="H726" s="527" t="s">
        <v>923</v>
      </c>
      <c r="I726" s="538">
        <v>36</v>
      </c>
      <c r="J726" s="538">
        <v>18</v>
      </c>
      <c r="K726" s="538"/>
      <c r="L726" s="538"/>
      <c r="M726" s="501">
        <f t="shared" si="153"/>
        <v>54</v>
      </c>
      <c r="N726" s="566">
        <v>1</v>
      </c>
      <c r="O726" s="501">
        <f t="shared" si="157"/>
        <v>54</v>
      </c>
      <c r="P726" s="569"/>
      <c r="Q726" s="519">
        <v>61</v>
      </c>
      <c r="R726" s="596" t="s">
        <v>924</v>
      </c>
      <c r="S726" s="579"/>
      <c r="T726" s="691"/>
      <c r="U726" s="409" t="s">
        <v>1038</v>
      </c>
      <c r="V726" s="538">
        <f t="shared" si="154"/>
        <v>36</v>
      </c>
      <c r="W726" s="538">
        <f t="shared" si="155"/>
        <v>18</v>
      </c>
      <c r="X726" s="538">
        <f t="shared" si="156"/>
        <v>0</v>
      </c>
      <c r="Y726" s="538"/>
    </row>
    <row r="727" spans="1:25">
      <c r="A727" s="430">
        <f>IF(B727&lt;&gt;"",SUBTOTAL(103,$B$7:$B727),"")</f>
        <v>719</v>
      </c>
      <c r="B727" s="538">
        <v>33</v>
      </c>
      <c r="C727" s="536" t="s">
        <v>288</v>
      </c>
      <c r="D727" s="543"/>
      <c r="E727" s="538"/>
      <c r="F727" s="538"/>
      <c r="G727" s="538"/>
      <c r="H727" s="538"/>
      <c r="I727" s="568">
        <f t="shared" ref="I727:R727" si="158">SUM(I707:I726)</f>
        <v>682</v>
      </c>
      <c r="J727" s="568">
        <f t="shared" si="158"/>
        <v>426</v>
      </c>
      <c r="K727" s="568">
        <f t="shared" si="158"/>
        <v>5</v>
      </c>
      <c r="L727" s="568">
        <f t="shared" si="158"/>
        <v>0</v>
      </c>
      <c r="M727" s="568">
        <f t="shared" si="158"/>
        <v>1113</v>
      </c>
      <c r="N727" s="568">
        <f t="shared" si="158"/>
        <v>24</v>
      </c>
      <c r="O727" s="501">
        <f t="shared" si="157"/>
        <v>1365</v>
      </c>
      <c r="P727" s="569"/>
      <c r="Q727" s="538"/>
      <c r="R727" s="746"/>
      <c r="S727" s="581"/>
      <c r="T727" s="497"/>
      <c r="U727" s="409" t="s">
        <v>1038</v>
      </c>
      <c r="V727" s="568">
        <f>SUM(V707:V726)</f>
        <v>790</v>
      </c>
      <c r="W727" s="568">
        <f>SUM(W707:W726)</f>
        <v>570</v>
      </c>
      <c r="X727" s="568">
        <f>SUM(X707:X726)</f>
        <v>5</v>
      </c>
      <c r="Y727" s="568">
        <f>SUM(Y707:Y726)</f>
        <v>0</v>
      </c>
    </row>
    <row r="728" spans="1:25">
      <c r="A728" s="430">
        <f>IF(B728&lt;&gt;"",SUBTOTAL(103,$B$7:$B728),"")</f>
        <v>720</v>
      </c>
      <c r="B728" s="538">
        <v>34</v>
      </c>
      <c r="C728" s="610" t="s">
        <v>1054</v>
      </c>
      <c r="D728" s="511" t="s">
        <v>1055</v>
      </c>
      <c r="E728" s="486">
        <v>3</v>
      </c>
      <c r="F728" s="511" t="s">
        <v>252</v>
      </c>
      <c r="G728" s="538" t="s">
        <v>247</v>
      </c>
      <c r="H728" s="486" t="s">
        <v>262</v>
      </c>
      <c r="I728" s="538">
        <v>36</v>
      </c>
      <c r="J728" s="538">
        <v>18</v>
      </c>
      <c r="K728" s="538"/>
      <c r="L728" s="538"/>
      <c r="M728" s="501">
        <f t="shared" ref="M728:M748" si="159">I728+J728+K728</f>
        <v>54</v>
      </c>
      <c r="N728" s="566">
        <v>1</v>
      </c>
      <c r="O728" s="501">
        <f t="shared" si="157"/>
        <v>54</v>
      </c>
      <c r="P728" s="569"/>
      <c r="Q728" s="523">
        <v>59</v>
      </c>
      <c r="R728" s="645" t="s">
        <v>554</v>
      </c>
      <c r="S728" s="574"/>
      <c r="T728" s="632"/>
      <c r="U728" s="409" t="s">
        <v>1056</v>
      </c>
      <c r="V728" s="538">
        <f>I728*N728</f>
        <v>36</v>
      </c>
      <c r="W728" s="538">
        <f>J728*N728</f>
        <v>18</v>
      </c>
      <c r="X728" s="538">
        <f>K728*N728</f>
        <v>0</v>
      </c>
      <c r="Y728" s="538"/>
    </row>
    <row r="729" spans="1:25">
      <c r="A729" s="430">
        <f>IF(B729&lt;&gt;"",SUBTOTAL(103,$B$7:$B729),"")</f>
        <v>721</v>
      </c>
      <c r="B729" s="538">
        <v>34</v>
      </c>
      <c r="C729" s="610" t="s">
        <v>1057</v>
      </c>
      <c r="D729" s="511" t="s">
        <v>1058</v>
      </c>
      <c r="E729" s="486">
        <v>3</v>
      </c>
      <c r="F729" s="499" t="s">
        <v>240</v>
      </c>
      <c r="G729" s="538" t="s">
        <v>460</v>
      </c>
      <c r="H729" s="486" t="s">
        <v>461</v>
      </c>
      <c r="I729" s="538">
        <v>0</v>
      </c>
      <c r="J729" s="538">
        <v>90</v>
      </c>
      <c r="K729" s="538"/>
      <c r="L729" s="538"/>
      <c r="M729" s="501">
        <f t="shared" si="159"/>
        <v>90</v>
      </c>
      <c r="N729" s="566">
        <v>1</v>
      </c>
      <c r="O729" s="501">
        <f t="shared" si="157"/>
        <v>90</v>
      </c>
      <c r="P729" s="569"/>
      <c r="Q729" s="523">
        <v>59</v>
      </c>
      <c r="R729" s="645" t="s">
        <v>554</v>
      </c>
      <c r="S729" s="574"/>
      <c r="T729" s="632" t="s">
        <v>462</v>
      </c>
      <c r="U729" s="409" t="s">
        <v>1056</v>
      </c>
      <c r="V729" s="538">
        <f t="shared" ref="V729:V748" si="160">I729*N729</f>
        <v>0</v>
      </c>
      <c r="W729" s="538">
        <f t="shared" ref="W729:W748" si="161">J729*N729</f>
        <v>90</v>
      </c>
      <c r="X729" s="538">
        <f t="shared" ref="X729:X748" si="162">K729*N729</f>
        <v>0</v>
      </c>
      <c r="Y729" s="538"/>
    </row>
    <row r="730" spans="1:25">
      <c r="A730" s="430">
        <f>IF(B730&lt;&gt;"",SUBTOTAL(103,$B$7:$B730),"")</f>
        <v>722</v>
      </c>
      <c r="B730" s="538">
        <v>34</v>
      </c>
      <c r="C730" s="521" t="s">
        <v>1059</v>
      </c>
      <c r="D730" s="486" t="s">
        <v>1060</v>
      </c>
      <c r="E730" s="486">
        <v>3</v>
      </c>
      <c r="F730" s="486" t="s">
        <v>252</v>
      </c>
      <c r="G730" s="538" t="s">
        <v>247</v>
      </c>
      <c r="H730" s="639" t="s">
        <v>262</v>
      </c>
      <c r="I730" s="538">
        <v>36</v>
      </c>
      <c r="J730" s="538">
        <v>18</v>
      </c>
      <c r="K730" s="538"/>
      <c r="L730" s="538"/>
      <c r="M730" s="501">
        <f t="shared" si="159"/>
        <v>54</v>
      </c>
      <c r="N730" s="566">
        <v>1</v>
      </c>
      <c r="O730" s="501">
        <f t="shared" si="157"/>
        <v>54</v>
      </c>
      <c r="P730" s="569"/>
      <c r="Q730" s="523">
        <v>60</v>
      </c>
      <c r="R730" s="486" t="s">
        <v>183</v>
      </c>
      <c r="S730" s="574"/>
      <c r="T730" s="632"/>
      <c r="U730" s="409" t="s">
        <v>1056</v>
      </c>
      <c r="V730" s="538">
        <f t="shared" si="160"/>
        <v>36</v>
      </c>
      <c r="W730" s="538">
        <f t="shared" si="161"/>
        <v>18</v>
      </c>
      <c r="X730" s="538">
        <f t="shared" si="162"/>
        <v>0</v>
      </c>
      <c r="Y730" s="538"/>
    </row>
    <row r="731" spans="1:25">
      <c r="A731" s="430">
        <f>IF(B731&lt;&gt;"",SUBTOTAL(103,$B$7:$B731),"")</f>
        <v>723</v>
      </c>
      <c r="B731" s="538">
        <v>34</v>
      </c>
      <c r="C731" s="517" t="s">
        <v>1061</v>
      </c>
      <c r="D731" s="486" t="s">
        <v>1062</v>
      </c>
      <c r="E731" s="486">
        <v>3</v>
      </c>
      <c r="F731" s="522" t="s">
        <v>240</v>
      </c>
      <c r="G731" s="538" t="s">
        <v>247</v>
      </c>
      <c r="H731" s="486" t="s">
        <v>262</v>
      </c>
      <c r="I731" s="538">
        <v>36</v>
      </c>
      <c r="J731" s="538">
        <v>18</v>
      </c>
      <c r="K731" s="538"/>
      <c r="L731" s="538"/>
      <c r="M731" s="501">
        <f t="shared" si="159"/>
        <v>54</v>
      </c>
      <c r="N731" s="566">
        <v>2</v>
      </c>
      <c r="O731" s="501">
        <f t="shared" si="157"/>
        <v>108</v>
      </c>
      <c r="P731" s="569"/>
      <c r="Q731" s="523">
        <v>60</v>
      </c>
      <c r="R731" s="486" t="s">
        <v>453</v>
      </c>
      <c r="S731" s="574"/>
      <c r="T731" s="632"/>
      <c r="U731" s="409" t="s">
        <v>1056</v>
      </c>
      <c r="V731" s="538">
        <f t="shared" si="160"/>
        <v>72</v>
      </c>
      <c r="W731" s="538">
        <f t="shared" si="161"/>
        <v>36</v>
      </c>
      <c r="X731" s="538">
        <f t="shared" si="162"/>
        <v>0</v>
      </c>
      <c r="Y731" s="538"/>
    </row>
    <row r="732" spans="1:25">
      <c r="A732" s="430">
        <f>IF(B732&lt;&gt;"",SUBTOTAL(103,$B$7:$B732),"")</f>
        <v>724</v>
      </c>
      <c r="B732" s="538">
        <v>34</v>
      </c>
      <c r="C732" s="517" t="s">
        <v>1063</v>
      </c>
      <c r="D732" s="486" t="s">
        <v>1060</v>
      </c>
      <c r="E732" s="486">
        <v>3</v>
      </c>
      <c r="F732" s="486" t="s">
        <v>252</v>
      </c>
      <c r="G732" s="538" t="s">
        <v>247</v>
      </c>
      <c r="H732" s="486" t="s">
        <v>262</v>
      </c>
      <c r="I732" s="538">
        <v>36</v>
      </c>
      <c r="J732" s="538">
        <v>18</v>
      </c>
      <c r="K732" s="538"/>
      <c r="L732" s="538"/>
      <c r="M732" s="501">
        <f t="shared" si="159"/>
        <v>54</v>
      </c>
      <c r="N732" s="566">
        <v>1</v>
      </c>
      <c r="O732" s="501">
        <f t="shared" si="157"/>
        <v>54</v>
      </c>
      <c r="P732" s="569"/>
      <c r="Q732" s="523">
        <v>60</v>
      </c>
      <c r="R732" s="486" t="s">
        <v>453</v>
      </c>
      <c r="S732" s="574"/>
      <c r="T732" s="632"/>
      <c r="U732" s="409" t="s">
        <v>1056</v>
      </c>
      <c r="V732" s="538">
        <f t="shared" si="160"/>
        <v>36</v>
      </c>
      <c r="W732" s="538">
        <f t="shared" si="161"/>
        <v>18</v>
      </c>
      <c r="X732" s="538">
        <f t="shared" si="162"/>
        <v>0</v>
      </c>
      <c r="Y732" s="538"/>
    </row>
    <row r="733" spans="1:25">
      <c r="A733" s="430">
        <f>IF(B733&lt;&gt;"",SUBTOTAL(103,$B$7:$B733),"")</f>
        <v>725</v>
      </c>
      <c r="B733" s="538">
        <v>34</v>
      </c>
      <c r="C733" s="488" t="s">
        <v>1064</v>
      </c>
      <c r="D733" s="486" t="s">
        <v>1062</v>
      </c>
      <c r="E733" s="486">
        <v>3</v>
      </c>
      <c r="F733" s="522" t="s">
        <v>240</v>
      </c>
      <c r="G733" s="538" t="s">
        <v>247</v>
      </c>
      <c r="H733" s="639" t="s">
        <v>262</v>
      </c>
      <c r="I733" s="538">
        <v>36</v>
      </c>
      <c r="J733" s="538">
        <v>18</v>
      </c>
      <c r="K733" s="538"/>
      <c r="L733" s="538"/>
      <c r="M733" s="501">
        <f t="shared" si="159"/>
        <v>54</v>
      </c>
      <c r="N733" s="566">
        <v>1</v>
      </c>
      <c r="O733" s="501">
        <f t="shared" si="157"/>
        <v>54</v>
      </c>
      <c r="P733" s="569"/>
      <c r="Q733" s="523">
        <v>60</v>
      </c>
      <c r="R733" s="486" t="s">
        <v>484</v>
      </c>
      <c r="S733" s="574"/>
      <c r="T733" s="632"/>
      <c r="U733" s="409" t="s">
        <v>1056</v>
      </c>
      <c r="V733" s="538">
        <f t="shared" si="160"/>
        <v>36</v>
      </c>
      <c r="W733" s="538">
        <f t="shared" si="161"/>
        <v>18</v>
      </c>
      <c r="X733" s="538">
        <f t="shared" si="162"/>
        <v>0</v>
      </c>
      <c r="Y733" s="538"/>
    </row>
    <row r="734" spans="1:25">
      <c r="A734" s="430">
        <f>IF(B734&lt;&gt;"",SUBTOTAL(103,$B$7:$B734),"")</f>
        <v>726</v>
      </c>
      <c r="B734" s="538">
        <v>34</v>
      </c>
      <c r="C734" s="517" t="s">
        <v>1063</v>
      </c>
      <c r="D734" s="486" t="s">
        <v>1060</v>
      </c>
      <c r="E734" s="523">
        <v>3</v>
      </c>
      <c r="F734" s="486" t="s">
        <v>252</v>
      </c>
      <c r="G734" s="538" t="s">
        <v>247</v>
      </c>
      <c r="H734" s="600" t="s">
        <v>262</v>
      </c>
      <c r="I734" s="538">
        <v>36</v>
      </c>
      <c r="J734" s="538">
        <v>18</v>
      </c>
      <c r="K734" s="538"/>
      <c r="L734" s="538"/>
      <c r="M734" s="501">
        <f t="shared" si="159"/>
        <v>54</v>
      </c>
      <c r="N734" s="566">
        <v>1</v>
      </c>
      <c r="O734" s="501">
        <f t="shared" si="157"/>
        <v>54</v>
      </c>
      <c r="P734" s="569"/>
      <c r="Q734" s="523">
        <v>60</v>
      </c>
      <c r="R734" s="486" t="s">
        <v>273</v>
      </c>
      <c r="S734" s="574"/>
      <c r="T734" s="632"/>
      <c r="U734" s="409" t="s">
        <v>1056</v>
      </c>
      <c r="V734" s="538">
        <f t="shared" si="160"/>
        <v>36</v>
      </c>
      <c r="W734" s="538">
        <f t="shared" si="161"/>
        <v>18</v>
      </c>
      <c r="X734" s="538">
        <f t="shared" si="162"/>
        <v>0</v>
      </c>
      <c r="Y734" s="538"/>
    </row>
    <row r="735" spans="1:25">
      <c r="A735" s="430">
        <f>IF(B735&lt;&gt;"",SUBTOTAL(103,$B$7:$B735),"")</f>
        <v>727</v>
      </c>
      <c r="B735" s="538">
        <v>34</v>
      </c>
      <c r="C735" s="518" t="s">
        <v>1059</v>
      </c>
      <c r="D735" s="486" t="s">
        <v>1060</v>
      </c>
      <c r="E735" s="639">
        <v>3</v>
      </c>
      <c r="F735" s="522" t="s">
        <v>240</v>
      </c>
      <c r="G735" s="538" t="s">
        <v>247</v>
      </c>
      <c r="H735" s="639" t="s">
        <v>262</v>
      </c>
      <c r="I735" s="538">
        <v>36</v>
      </c>
      <c r="J735" s="538">
        <v>18</v>
      </c>
      <c r="K735" s="538"/>
      <c r="L735" s="538"/>
      <c r="M735" s="501">
        <f t="shared" si="159"/>
        <v>54</v>
      </c>
      <c r="N735" s="566">
        <v>3</v>
      </c>
      <c r="O735" s="501">
        <f t="shared" si="157"/>
        <v>162</v>
      </c>
      <c r="P735" s="569"/>
      <c r="Q735" s="523">
        <v>60</v>
      </c>
      <c r="R735" s="486" t="s">
        <v>472</v>
      </c>
      <c r="S735" s="576"/>
      <c r="T735" s="632"/>
      <c r="U735" s="409" t="s">
        <v>1056</v>
      </c>
      <c r="V735" s="538">
        <f t="shared" si="160"/>
        <v>108</v>
      </c>
      <c r="W735" s="538">
        <f t="shared" si="161"/>
        <v>54</v>
      </c>
      <c r="X735" s="538">
        <f t="shared" si="162"/>
        <v>0</v>
      </c>
      <c r="Y735" s="538"/>
    </row>
    <row r="736" spans="1:25">
      <c r="A736" s="430">
        <f>IF(B736&lt;&gt;"",SUBTOTAL(103,$B$7:$B736),"")</f>
        <v>728</v>
      </c>
      <c r="B736" s="538">
        <v>34</v>
      </c>
      <c r="C736" s="517" t="s">
        <v>1065</v>
      </c>
      <c r="D736" s="486" t="s">
        <v>1060</v>
      </c>
      <c r="E736" s="486">
        <v>3</v>
      </c>
      <c r="F736" s="522" t="s">
        <v>240</v>
      </c>
      <c r="G736" s="538" t="s">
        <v>247</v>
      </c>
      <c r="H736" s="639" t="s">
        <v>262</v>
      </c>
      <c r="I736" s="538">
        <v>36</v>
      </c>
      <c r="J736" s="538">
        <v>18</v>
      </c>
      <c r="K736" s="538"/>
      <c r="L736" s="538"/>
      <c r="M736" s="501">
        <f t="shared" si="159"/>
        <v>54</v>
      </c>
      <c r="N736" s="566">
        <v>2</v>
      </c>
      <c r="O736" s="501">
        <f t="shared" si="157"/>
        <v>108</v>
      </c>
      <c r="P736" s="569"/>
      <c r="Q736" s="523">
        <v>60</v>
      </c>
      <c r="R736" s="486" t="s">
        <v>584</v>
      </c>
      <c r="S736" s="574"/>
      <c r="T736" s="632"/>
      <c r="U736" s="409"/>
      <c r="V736" s="538">
        <f t="shared" si="160"/>
        <v>72</v>
      </c>
      <c r="W736" s="538">
        <f t="shared" si="161"/>
        <v>36</v>
      </c>
      <c r="X736" s="538">
        <f t="shared" si="162"/>
        <v>0</v>
      </c>
      <c r="Y736" s="538"/>
    </row>
    <row r="737" spans="1:25">
      <c r="A737" s="430">
        <f>IF(B737&lt;&gt;"",SUBTOTAL(103,$B$7:$B737),"")</f>
        <v>729</v>
      </c>
      <c r="B737" s="538">
        <v>34</v>
      </c>
      <c r="C737" s="518" t="s">
        <v>1063</v>
      </c>
      <c r="D737" s="486" t="s">
        <v>1060</v>
      </c>
      <c r="E737" s="486">
        <v>3</v>
      </c>
      <c r="F737" s="486" t="s">
        <v>252</v>
      </c>
      <c r="G737" s="538" t="s">
        <v>247</v>
      </c>
      <c r="H737" s="737" t="s">
        <v>262</v>
      </c>
      <c r="I737" s="538">
        <v>36</v>
      </c>
      <c r="J737" s="538">
        <v>18</v>
      </c>
      <c r="K737" s="538"/>
      <c r="L737" s="538"/>
      <c r="M737" s="501">
        <f t="shared" si="159"/>
        <v>54</v>
      </c>
      <c r="N737" s="566">
        <v>1</v>
      </c>
      <c r="O737" s="501">
        <f t="shared" si="157"/>
        <v>54</v>
      </c>
      <c r="P737" s="569"/>
      <c r="Q737" s="523">
        <v>60</v>
      </c>
      <c r="R737" s="486" t="s">
        <v>276</v>
      </c>
      <c r="S737" s="574"/>
      <c r="T737" s="632"/>
      <c r="U737" s="409"/>
      <c r="V737" s="538">
        <f t="shared" si="160"/>
        <v>36</v>
      </c>
      <c r="W737" s="538">
        <f t="shared" si="161"/>
        <v>18</v>
      </c>
      <c r="X737" s="538">
        <f t="shared" si="162"/>
        <v>0</v>
      </c>
      <c r="Y737" s="538"/>
    </row>
    <row r="738" spans="1:25">
      <c r="A738" s="430">
        <f>IF(B738&lt;&gt;"",SUBTOTAL(103,$B$7:$B738),"")</f>
        <v>730</v>
      </c>
      <c r="B738" s="538">
        <v>34</v>
      </c>
      <c r="C738" s="517" t="s">
        <v>1059</v>
      </c>
      <c r="D738" s="486" t="s">
        <v>1060</v>
      </c>
      <c r="E738" s="486">
        <v>3</v>
      </c>
      <c r="F738" s="522" t="s">
        <v>240</v>
      </c>
      <c r="G738" s="538" t="s">
        <v>247</v>
      </c>
      <c r="H738" s="486" t="s">
        <v>262</v>
      </c>
      <c r="I738" s="538">
        <v>36</v>
      </c>
      <c r="J738" s="538">
        <v>18</v>
      </c>
      <c r="K738" s="538"/>
      <c r="L738" s="538"/>
      <c r="M738" s="501">
        <f t="shared" si="159"/>
        <v>54</v>
      </c>
      <c r="N738" s="566">
        <v>1</v>
      </c>
      <c r="O738" s="501">
        <f t="shared" si="157"/>
        <v>54</v>
      </c>
      <c r="P738" s="569"/>
      <c r="Q738" s="523">
        <v>60</v>
      </c>
      <c r="R738" s="645" t="s">
        <v>554</v>
      </c>
      <c r="S738" s="574"/>
      <c r="T738" s="632"/>
      <c r="U738" s="409"/>
      <c r="V738" s="538">
        <f t="shared" si="160"/>
        <v>36</v>
      </c>
      <c r="W738" s="538">
        <f t="shared" si="161"/>
        <v>18</v>
      </c>
      <c r="X738" s="538">
        <f t="shared" si="162"/>
        <v>0</v>
      </c>
      <c r="Y738" s="538"/>
    </row>
    <row r="739" spans="1:25">
      <c r="A739" s="430">
        <f>IF(B739&lt;&gt;"",SUBTOTAL(103,$B$7:$B739),"")</f>
        <v>731</v>
      </c>
      <c r="B739" s="538">
        <v>34</v>
      </c>
      <c r="C739" s="521" t="s">
        <v>1059</v>
      </c>
      <c r="D739" s="519" t="s">
        <v>1060</v>
      </c>
      <c r="E739" s="519">
        <v>3</v>
      </c>
      <c r="F739" s="583" t="s">
        <v>252</v>
      </c>
      <c r="G739" s="538" t="s">
        <v>247</v>
      </c>
      <c r="H739" s="519" t="s">
        <v>262</v>
      </c>
      <c r="I739" s="538">
        <v>36</v>
      </c>
      <c r="J739" s="538">
        <v>18</v>
      </c>
      <c r="K739" s="538"/>
      <c r="L739" s="538"/>
      <c r="M739" s="501">
        <f t="shared" si="159"/>
        <v>54</v>
      </c>
      <c r="N739" s="566">
        <v>1</v>
      </c>
      <c r="O739" s="501">
        <f t="shared" si="157"/>
        <v>54</v>
      </c>
      <c r="P739" s="569"/>
      <c r="Q739" s="523">
        <v>60</v>
      </c>
      <c r="R739" s="523" t="s">
        <v>649</v>
      </c>
      <c r="S739" s="574"/>
      <c r="T739" s="632"/>
      <c r="U739" s="409"/>
      <c r="V739" s="538">
        <f t="shared" si="160"/>
        <v>36</v>
      </c>
      <c r="W739" s="538">
        <f t="shared" si="161"/>
        <v>18</v>
      </c>
      <c r="X739" s="538">
        <f t="shared" si="162"/>
        <v>0</v>
      </c>
      <c r="Y739" s="538"/>
    </row>
    <row r="740" spans="1:25">
      <c r="A740" s="430">
        <f>IF(B740&lt;&gt;"",SUBTOTAL(103,$B$7:$B740),"")</f>
        <v>732</v>
      </c>
      <c r="B740" s="538">
        <v>34</v>
      </c>
      <c r="C740" s="693" t="s">
        <v>1066</v>
      </c>
      <c r="D740" s="519" t="s">
        <v>1067</v>
      </c>
      <c r="E740" s="527">
        <v>2</v>
      </c>
      <c r="F740" s="588" t="s">
        <v>240</v>
      </c>
      <c r="G740" s="538" t="s">
        <v>241</v>
      </c>
      <c r="H740" s="527" t="s">
        <v>242</v>
      </c>
      <c r="I740" s="538">
        <v>24</v>
      </c>
      <c r="J740" s="538">
        <v>12</v>
      </c>
      <c r="K740" s="538"/>
      <c r="L740" s="538"/>
      <c r="M740" s="501">
        <f t="shared" si="159"/>
        <v>36</v>
      </c>
      <c r="N740" s="519">
        <v>1</v>
      </c>
      <c r="O740" s="501">
        <f t="shared" si="157"/>
        <v>36</v>
      </c>
      <c r="P740" s="569"/>
      <c r="Q740" s="519">
        <v>61</v>
      </c>
      <c r="R740" s="578" t="s">
        <v>484</v>
      </c>
      <c r="S740" s="579"/>
      <c r="T740" s="691"/>
      <c r="U740" s="409"/>
      <c r="V740" s="538">
        <f t="shared" si="160"/>
        <v>24</v>
      </c>
      <c r="W740" s="538">
        <f t="shared" si="161"/>
        <v>12</v>
      </c>
      <c r="X740" s="538">
        <f t="shared" si="162"/>
        <v>0</v>
      </c>
      <c r="Y740" s="538"/>
    </row>
    <row r="741" spans="1:25">
      <c r="A741" s="430">
        <f>IF(B741&lt;&gt;"",SUBTOTAL(103,$B$7:$B741),"")</f>
        <v>733</v>
      </c>
      <c r="B741" s="538">
        <v>34</v>
      </c>
      <c r="C741" s="653" t="s">
        <v>1066</v>
      </c>
      <c r="D741" s="532" t="s">
        <v>1067</v>
      </c>
      <c r="E741" s="532">
        <v>2</v>
      </c>
      <c r="F741" s="535" t="s">
        <v>240</v>
      </c>
      <c r="G741" s="538" t="s">
        <v>241</v>
      </c>
      <c r="H741" s="532" t="s">
        <v>242</v>
      </c>
      <c r="I741" s="538">
        <v>24</v>
      </c>
      <c r="J741" s="538">
        <v>12</v>
      </c>
      <c r="K741" s="538"/>
      <c r="L741" s="538"/>
      <c r="M741" s="501">
        <f t="shared" si="159"/>
        <v>36</v>
      </c>
      <c r="N741" s="519">
        <v>1</v>
      </c>
      <c r="O741" s="501">
        <f t="shared" si="157"/>
        <v>36</v>
      </c>
      <c r="P741" s="569"/>
      <c r="Q741" s="519">
        <v>61</v>
      </c>
      <c r="R741" s="578" t="s">
        <v>453</v>
      </c>
      <c r="S741" s="579"/>
      <c r="T741" s="691"/>
      <c r="U741" s="409"/>
      <c r="V741" s="538">
        <f t="shared" si="160"/>
        <v>24</v>
      </c>
      <c r="W741" s="538">
        <f t="shared" si="161"/>
        <v>12</v>
      </c>
      <c r="X741" s="538">
        <f t="shared" si="162"/>
        <v>0</v>
      </c>
      <c r="Y741" s="538"/>
    </row>
    <row r="742" ht="31.5" spans="1:25">
      <c r="A742" s="430">
        <f>IF(B742&lt;&gt;"",SUBTOTAL(103,$B$7:$B742),"")</f>
        <v>734</v>
      </c>
      <c r="B742" s="538">
        <v>34</v>
      </c>
      <c r="C742" s="587" t="s">
        <v>1068</v>
      </c>
      <c r="D742" s="519" t="s">
        <v>1060</v>
      </c>
      <c r="E742" s="527">
        <v>3</v>
      </c>
      <c r="F742" s="519" t="s">
        <v>252</v>
      </c>
      <c r="G742" s="538" t="s">
        <v>247</v>
      </c>
      <c r="H742" s="519" t="s">
        <v>262</v>
      </c>
      <c r="I742" s="538">
        <v>36</v>
      </c>
      <c r="J742" s="538">
        <v>18</v>
      </c>
      <c r="K742" s="538"/>
      <c r="L742" s="538"/>
      <c r="M742" s="501">
        <f t="shared" si="159"/>
        <v>54</v>
      </c>
      <c r="N742" s="566">
        <v>2</v>
      </c>
      <c r="O742" s="501">
        <f t="shared" si="157"/>
        <v>108</v>
      </c>
      <c r="P742" s="569"/>
      <c r="Q742" s="519">
        <v>61</v>
      </c>
      <c r="R742" s="578" t="s">
        <v>282</v>
      </c>
      <c r="S742" s="579"/>
      <c r="T742" s="691"/>
      <c r="U742" s="409"/>
      <c r="V742" s="538">
        <f t="shared" si="160"/>
        <v>72</v>
      </c>
      <c r="W742" s="538">
        <f t="shared" si="161"/>
        <v>36</v>
      </c>
      <c r="X742" s="538">
        <f t="shared" si="162"/>
        <v>0</v>
      </c>
      <c r="Y742" s="538"/>
    </row>
    <row r="743" ht="31.5" spans="1:25">
      <c r="A743" s="430">
        <f>IF(B743&lt;&gt;"",SUBTOTAL(103,$B$7:$B743),"")</f>
        <v>735</v>
      </c>
      <c r="B743" s="538">
        <v>34</v>
      </c>
      <c r="C743" s="587" t="s">
        <v>1068</v>
      </c>
      <c r="D743" s="519" t="s">
        <v>1060</v>
      </c>
      <c r="E743" s="519">
        <v>3</v>
      </c>
      <c r="F743" s="519" t="s">
        <v>252</v>
      </c>
      <c r="G743" s="538" t="s">
        <v>247</v>
      </c>
      <c r="H743" s="519" t="s">
        <v>262</v>
      </c>
      <c r="I743" s="538">
        <v>36</v>
      </c>
      <c r="J743" s="538">
        <v>18</v>
      </c>
      <c r="K743" s="538"/>
      <c r="L743" s="538"/>
      <c r="M743" s="501">
        <f t="shared" si="159"/>
        <v>54</v>
      </c>
      <c r="N743" s="566">
        <v>1</v>
      </c>
      <c r="O743" s="501">
        <f t="shared" si="157"/>
        <v>54</v>
      </c>
      <c r="P743" s="569"/>
      <c r="Q743" s="519">
        <v>61</v>
      </c>
      <c r="R743" s="596" t="s">
        <v>556</v>
      </c>
      <c r="S743" s="579"/>
      <c r="T743" s="691"/>
      <c r="U743" s="409" t="s">
        <v>1056</v>
      </c>
      <c r="V743" s="538">
        <f t="shared" si="160"/>
        <v>36</v>
      </c>
      <c r="W743" s="538">
        <f t="shared" si="161"/>
        <v>18</v>
      </c>
      <c r="X743" s="538">
        <f t="shared" si="162"/>
        <v>0</v>
      </c>
      <c r="Y743" s="538"/>
    </row>
    <row r="744" ht="31.5" spans="1:25">
      <c r="A744" s="430">
        <f>IF(B744&lt;&gt;"",SUBTOTAL(103,$B$7:$B744),"")</f>
        <v>736</v>
      </c>
      <c r="B744" s="538">
        <v>34</v>
      </c>
      <c r="C744" s="587" t="s">
        <v>1068</v>
      </c>
      <c r="D744" s="519" t="s">
        <v>1060</v>
      </c>
      <c r="E744" s="519">
        <v>3</v>
      </c>
      <c r="F744" s="588" t="s">
        <v>252</v>
      </c>
      <c r="G744" s="538" t="s">
        <v>247</v>
      </c>
      <c r="H744" s="519" t="s">
        <v>262</v>
      </c>
      <c r="I744" s="538">
        <v>36</v>
      </c>
      <c r="J744" s="538">
        <v>18</v>
      </c>
      <c r="K744" s="538"/>
      <c r="L744" s="538"/>
      <c r="M744" s="501">
        <f t="shared" si="159"/>
        <v>54</v>
      </c>
      <c r="N744" s="519">
        <v>1</v>
      </c>
      <c r="O744" s="501">
        <f t="shared" si="157"/>
        <v>54</v>
      </c>
      <c r="P744" s="569"/>
      <c r="Q744" s="519">
        <v>61</v>
      </c>
      <c r="R744" s="596" t="s">
        <v>408</v>
      </c>
      <c r="S744" s="579"/>
      <c r="T744" s="691"/>
      <c r="U744" s="409" t="s">
        <v>1056</v>
      </c>
      <c r="V744" s="538">
        <f t="shared" si="160"/>
        <v>36</v>
      </c>
      <c r="W744" s="538">
        <f t="shared" si="161"/>
        <v>18</v>
      </c>
      <c r="X744" s="538">
        <f t="shared" si="162"/>
        <v>0</v>
      </c>
      <c r="Y744" s="538"/>
    </row>
    <row r="745" ht="31.5" spans="1:25">
      <c r="A745" s="430">
        <f>IF(B745&lt;&gt;"",SUBTOTAL(103,$B$7:$B745),"")</f>
        <v>737</v>
      </c>
      <c r="B745" s="538">
        <v>34</v>
      </c>
      <c r="C745" s="587" t="s">
        <v>1068</v>
      </c>
      <c r="D745" s="519" t="s">
        <v>1060</v>
      </c>
      <c r="E745" s="519">
        <v>3</v>
      </c>
      <c r="F745" s="588" t="s">
        <v>252</v>
      </c>
      <c r="G745" s="538" t="s">
        <v>247</v>
      </c>
      <c r="H745" s="519" t="s">
        <v>262</v>
      </c>
      <c r="I745" s="538">
        <v>36</v>
      </c>
      <c r="J745" s="538">
        <v>18</v>
      </c>
      <c r="K745" s="538"/>
      <c r="L745" s="538"/>
      <c r="M745" s="501">
        <f t="shared" si="159"/>
        <v>54</v>
      </c>
      <c r="N745" s="519">
        <v>1</v>
      </c>
      <c r="O745" s="501">
        <f t="shared" si="157"/>
        <v>54</v>
      </c>
      <c r="P745" s="569"/>
      <c r="Q745" s="519">
        <v>61</v>
      </c>
      <c r="R745" s="596" t="s">
        <v>724</v>
      </c>
      <c r="S745" s="579"/>
      <c r="T745" s="691"/>
      <c r="U745" s="409" t="s">
        <v>1056</v>
      </c>
      <c r="V745" s="538">
        <f t="shared" si="160"/>
        <v>36</v>
      </c>
      <c r="W745" s="538">
        <f t="shared" si="161"/>
        <v>18</v>
      </c>
      <c r="X745" s="538">
        <f t="shared" si="162"/>
        <v>0</v>
      </c>
      <c r="Y745" s="538"/>
    </row>
    <row r="746" ht="31.5" spans="1:25">
      <c r="A746" s="430">
        <f>IF(B746&lt;&gt;"",SUBTOTAL(103,$B$7:$B746),"")</f>
        <v>738</v>
      </c>
      <c r="B746" s="538">
        <v>34</v>
      </c>
      <c r="C746" s="515" t="s">
        <v>1069</v>
      </c>
      <c r="D746" s="527" t="s">
        <v>1060</v>
      </c>
      <c r="E746" s="519">
        <v>3</v>
      </c>
      <c r="F746" s="588" t="s">
        <v>252</v>
      </c>
      <c r="G746" s="538" t="s">
        <v>247</v>
      </c>
      <c r="H746" s="527" t="s">
        <v>262</v>
      </c>
      <c r="I746" s="538">
        <v>36</v>
      </c>
      <c r="J746" s="538">
        <v>18</v>
      </c>
      <c r="K746" s="538"/>
      <c r="L746" s="538"/>
      <c r="M746" s="501">
        <f t="shared" si="159"/>
        <v>54</v>
      </c>
      <c r="N746" s="566">
        <v>1</v>
      </c>
      <c r="O746" s="501">
        <f t="shared" si="157"/>
        <v>54</v>
      </c>
      <c r="P746" s="569"/>
      <c r="Q746" s="519">
        <v>61</v>
      </c>
      <c r="R746" s="596" t="s">
        <v>391</v>
      </c>
      <c r="S746" s="579"/>
      <c r="T746" s="691"/>
      <c r="U746" s="409" t="s">
        <v>1056</v>
      </c>
      <c r="V746" s="538">
        <f t="shared" si="160"/>
        <v>36</v>
      </c>
      <c r="W746" s="538">
        <f t="shared" si="161"/>
        <v>18</v>
      </c>
      <c r="X746" s="538">
        <f t="shared" si="162"/>
        <v>0</v>
      </c>
      <c r="Y746" s="538"/>
    </row>
    <row r="747" ht="31.5" spans="1:25">
      <c r="A747" s="430">
        <f>IF(B747&lt;&gt;"",SUBTOTAL(103,$B$7:$B747),"")</f>
        <v>739</v>
      </c>
      <c r="B747" s="538">
        <v>34</v>
      </c>
      <c r="C747" s="515" t="s">
        <v>1070</v>
      </c>
      <c r="D747" s="527" t="s">
        <v>1060</v>
      </c>
      <c r="E747" s="519">
        <v>3</v>
      </c>
      <c r="F747" s="588" t="s">
        <v>252</v>
      </c>
      <c r="G747" s="538" t="s">
        <v>247</v>
      </c>
      <c r="H747" s="527" t="s">
        <v>262</v>
      </c>
      <c r="I747" s="538">
        <v>36</v>
      </c>
      <c r="J747" s="538">
        <v>18</v>
      </c>
      <c r="K747" s="538"/>
      <c r="L747" s="538"/>
      <c r="M747" s="501">
        <f t="shared" si="159"/>
        <v>54</v>
      </c>
      <c r="N747" s="566">
        <v>1</v>
      </c>
      <c r="O747" s="501">
        <f t="shared" si="157"/>
        <v>54</v>
      </c>
      <c r="P747" s="569"/>
      <c r="Q747" s="519">
        <v>61</v>
      </c>
      <c r="R747" s="597" t="s">
        <v>393</v>
      </c>
      <c r="S747" s="579"/>
      <c r="T747" s="691"/>
      <c r="U747" s="409" t="s">
        <v>1056</v>
      </c>
      <c r="V747" s="538">
        <f t="shared" si="160"/>
        <v>36</v>
      </c>
      <c r="W747" s="538">
        <f t="shared" si="161"/>
        <v>18</v>
      </c>
      <c r="X747" s="538">
        <f t="shared" si="162"/>
        <v>0</v>
      </c>
      <c r="Y747" s="538"/>
    </row>
    <row r="748" ht="14.25" customHeight="1" spans="1:25">
      <c r="A748" s="430">
        <f>IF(B748&lt;&gt;"",SUBTOTAL(103,$B$7:$B748),"")</f>
        <v>740</v>
      </c>
      <c r="B748" s="538">
        <v>34</v>
      </c>
      <c r="C748" s="515" t="s">
        <v>1070</v>
      </c>
      <c r="D748" s="527" t="s">
        <v>1060</v>
      </c>
      <c r="E748" s="519">
        <v>3</v>
      </c>
      <c r="F748" s="588" t="s">
        <v>252</v>
      </c>
      <c r="G748" s="538" t="s">
        <v>247</v>
      </c>
      <c r="H748" s="527" t="s">
        <v>262</v>
      </c>
      <c r="I748" s="538">
        <v>36</v>
      </c>
      <c r="J748" s="538">
        <v>18</v>
      </c>
      <c r="K748" s="538"/>
      <c r="L748" s="538"/>
      <c r="M748" s="501">
        <f t="shared" si="159"/>
        <v>54</v>
      </c>
      <c r="N748" s="566">
        <v>1</v>
      </c>
      <c r="O748" s="501">
        <f t="shared" si="157"/>
        <v>54</v>
      </c>
      <c r="P748" s="569"/>
      <c r="Q748" s="519">
        <v>61</v>
      </c>
      <c r="R748" s="596" t="s">
        <v>727</v>
      </c>
      <c r="S748" s="579"/>
      <c r="T748" s="691"/>
      <c r="U748" s="409" t="s">
        <v>1056</v>
      </c>
      <c r="V748" s="538">
        <f t="shared" si="160"/>
        <v>36</v>
      </c>
      <c r="W748" s="538">
        <f t="shared" si="161"/>
        <v>18</v>
      </c>
      <c r="X748" s="538">
        <f t="shared" si="162"/>
        <v>0</v>
      </c>
      <c r="Y748" s="538"/>
    </row>
    <row r="749" spans="1:25">
      <c r="A749" s="430">
        <f>IF(B749&lt;&gt;"",SUBTOTAL(103,$B$7:$B749),"")</f>
        <v>741</v>
      </c>
      <c r="B749" s="538">
        <v>34</v>
      </c>
      <c r="C749" s="536" t="s">
        <v>288</v>
      </c>
      <c r="D749" s="543"/>
      <c r="E749" s="581"/>
      <c r="F749" s="538"/>
      <c r="G749" s="538"/>
      <c r="H749" s="538"/>
      <c r="I749" s="568">
        <f t="shared" ref="I749:N749" si="163">SUM(I728:I748)</f>
        <v>696</v>
      </c>
      <c r="J749" s="568">
        <f t="shared" si="163"/>
        <v>438</v>
      </c>
      <c r="K749" s="568">
        <f t="shared" si="163"/>
        <v>0</v>
      </c>
      <c r="L749" s="568">
        <f t="shared" si="163"/>
        <v>0</v>
      </c>
      <c r="M749" s="568">
        <f t="shared" si="163"/>
        <v>1134</v>
      </c>
      <c r="N749" s="568">
        <f t="shared" si="163"/>
        <v>26</v>
      </c>
      <c r="O749" s="501">
        <f t="shared" si="157"/>
        <v>1404</v>
      </c>
      <c r="P749" s="569"/>
      <c r="Q749" s="538"/>
      <c r="R749" s="538"/>
      <c r="S749" s="581"/>
      <c r="T749" s="497"/>
      <c r="U749" s="409" t="s">
        <v>1056</v>
      </c>
      <c r="V749" s="568">
        <f>SUM(V728:V748)</f>
        <v>876</v>
      </c>
      <c r="W749" s="568">
        <f>SUM(W728:W748)</f>
        <v>528</v>
      </c>
      <c r="X749" s="568">
        <f>SUM(X728:X748)</f>
        <v>0</v>
      </c>
      <c r="Y749" s="568">
        <f>SUM(Y728:Y748)</f>
        <v>0</v>
      </c>
    </row>
    <row r="750" spans="1:25">
      <c r="A750" s="430">
        <f>IF(B750&lt;&gt;"",SUBTOTAL(103,$B$7:$B750),"")</f>
        <v>742</v>
      </c>
      <c r="B750" s="538">
        <v>35</v>
      </c>
      <c r="C750" s="602" t="s">
        <v>1071</v>
      </c>
      <c r="D750" s="527" t="s">
        <v>1072</v>
      </c>
      <c r="E750" s="522">
        <v>2</v>
      </c>
      <c r="F750" s="499" t="s">
        <v>252</v>
      </c>
      <c r="G750" s="538" t="s">
        <v>247</v>
      </c>
      <c r="H750" s="499" t="s">
        <v>242</v>
      </c>
      <c r="I750" s="538">
        <v>36</v>
      </c>
      <c r="J750" s="538">
        <v>18</v>
      </c>
      <c r="K750" s="538"/>
      <c r="L750" s="538"/>
      <c r="M750" s="501">
        <f t="shared" ref="M750:M795" si="164">I750+J750+K750</f>
        <v>54</v>
      </c>
      <c r="N750" s="566">
        <v>1</v>
      </c>
      <c r="O750" s="501">
        <f t="shared" si="157"/>
        <v>54</v>
      </c>
      <c r="P750" s="569"/>
      <c r="Q750" s="523">
        <v>58</v>
      </c>
      <c r="R750" s="499" t="s">
        <v>627</v>
      </c>
      <c r="S750" s="574"/>
      <c r="T750" s="632"/>
      <c r="U750" s="409" t="s">
        <v>1073</v>
      </c>
      <c r="V750" s="538">
        <f>I750*N750</f>
        <v>36</v>
      </c>
      <c r="W750" s="538">
        <f>J750*N750</f>
        <v>18</v>
      </c>
      <c r="X750" s="538">
        <f>K750*N750</f>
        <v>0</v>
      </c>
      <c r="Y750" s="538"/>
    </row>
    <row r="751" spans="1:25">
      <c r="A751" s="430">
        <f>IF(B751&lt;&gt;"",SUBTOTAL(103,$B$7:$B751),"")</f>
        <v>743</v>
      </c>
      <c r="B751" s="538">
        <v>35</v>
      </c>
      <c r="C751" s="738" t="s">
        <v>1074</v>
      </c>
      <c r="D751" s="739" t="s">
        <v>1075</v>
      </c>
      <c r="E751" s="511">
        <v>2</v>
      </c>
      <c r="F751" s="511" t="s">
        <v>252</v>
      </c>
      <c r="G751" s="538" t="s">
        <v>1041</v>
      </c>
      <c r="H751" s="740" t="s">
        <v>242</v>
      </c>
      <c r="I751" s="538">
        <v>34</v>
      </c>
      <c r="J751" s="538">
        <v>12</v>
      </c>
      <c r="K751" s="538">
        <v>5</v>
      </c>
      <c r="L751" s="538"/>
      <c r="M751" s="501">
        <f t="shared" si="164"/>
        <v>51</v>
      </c>
      <c r="N751" s="566">
        <v>1</v>
      </c>
      <c r="O751" s="501">
        <f t="shared" si="157"/>
        <v>51</v>
      </c>
      <c r="P751" s="569"/>
      <c r="Q751" s="523">
        <v>59</v>
      </c>
      <c r="R751" s="486" t="s">
        <v>424</v>
      </c>
      <c r="S751" s="574" t="s">
        <v>473</v>
      </c>
      <c r="T751" s="632"/>
      <c r="U751" s="409" t="s">
        <v>1073</v>
      </c>
      <c r="V751" s="538">
        <f t="shared" ref="V751:V795" si="165">I751*N751</f>
        <v>34</v>
      </c>
      <c r="W751" s="538">
        <f t="shared" ref="W751:W795" si="166">J751*N751</f>
        <v>12</v>
      </c>
      <c r="X751" s="538">
        <f t="shared" ref="X751:X795" si="167">K751*N751</f>
        <v>5</v>
      </c>
      <c r="Y751" s="538"/>
    </row>
    <row r="752" spans="1:25">
      <c r="A752" s="430">
        <f>IF(B752&lt;&gt;"",SUBTOTAL(103,$B$7:$B752),"")</f>
        <v>744</v>
      </c>
      <c r="B752" s="538">
        <v>35</v>
      </c>
      <c r="C752" s="590" t="s">
        <v>1076</v>
      </c>
      <c r="D752" s="511" t="s">
        <v>1077</v>
      </c>
      <c r="E752" s="594">
        <v>3</v>
      </c>
      <c r="F752" s="511" t="s">
        <v>252</v>
      </c>
      <c r="G752" s="538" t="s">
        <v>247</v>
      </c>
      <c r="H752" s="594" t="s">
        <v>262</v>
      </c>
      <c r="I752" s="538">
        <v>36</v>
      </c>
      <c r="J752" s="538">
        <v>18</v>
      </c>
      <c r="K752" s="538"/>
      <c r="L752" s="538"/>
      <c r="M752" s="501">
        <f t="shared" si="164"/>
        <v>54</v>
      </c>
      <c r="N752" s="566">
        <v>2</v>
      </c>
      <c r="O752" s="501">
        <f t="shared" si="157"/>
        <v>108</v>
      </c>
      <c r="P752" s="569"/>
      <c r="Q752" s="523">
        <v>59</v>
      </c>
      <c r="R752" s="486" t="s">
        <v>472</v>
      </c>
      <c r="S752" s="574" t="s">
        <v>1078</v>
      </c>
      <c r="T752" s="632"/>
      <c r="U752" s="409" t="s">
        <v>1073</v>
      </c>
      <c r="V752" s="538">
        <f t="shared" si="165"/>
        <v>72</v>
      </c>
      <c r="W752" s="538">
        <f t="shared" si="166"/>
        <v>36</v>
      </c>
      <c r="X752" s="538">
        <f t="shared" si="167"/>
        <v>0</v>
      </c>
      <c r="Y752" s="538"/>
    </row>
    <row r="753" spans="1:25">
      <c r="A753" s="430">
        <f>IF(B753&lt;&gt;"",SUBTOTAL(103,$B$7:$B753),"")</f>
        <v>745</v>
      </c>
      <c r="B753" s="538">
        <v>35</v>
      </c>
      <c r="C753" s="710" t="s">
        <v>1079</v>
      </c>
      <c r="D753" s="665" t="s">
        <v>1080</v>
      </c>
      <c r="E753" s="741">
        <v>3</v>
      </c>
      <c r="F753" s="499" t="s">
        <v>240</v>
      </c>
      <c r="G753" s="538" t="s">
        <v>247</v>
      </c>
      <c r="H753" s="741" t="s">
        <v>262</v>
      </c>
      <c r="I753" s="538">
        <v>36</v>
      </c>
      <c r="J753" s="538">
        <v>18</v>
      </c>
      <c r="K753" s="538"/>
      <c r="L753" s="538"/>
      <c r="M753" s="501">
        <f t="shared" si="164"/>
        <v>54</v>
      </c>
      <c r="N753" s="566">
        <v>1</v>
      </c>
      <c r="O753" s="501">
        <f t="shared" si="157"/>
        <v>54</v>
      </c>
      <c r="P753" s="569"/>
      <c r="Q753" s="523">
        <v>59</v>
      </c>
      <c r="R753" s="486" t="s">
        <v>627</v>
      </c>
      <c r="S753" s="574"/>
      <c r="T753" s="632"/>
      <c r="U753" s="409" t="s">
        <v>1073</v>
      </c>
      <c r="V753" s="538">
        <f t="shared" si="165"/>
        <v>36</v>
      </c>
      <c r="W753" s="538">
        <f t="shared" si="166"/>
        <v>18</v>
      </c>
      <c r="X753" s="538">
        <f t="shared" si="167"/>
        <v>0</v>
      </c>
      <c r="Y753" s="538"/>
    </row>
    <row r="754" spans="1:25">
      <c r="A754" s="430">
        <f>IF(B754&lt;&gt;"",SUBTOTAL(103,$B$7:$B754),"")</f>
        <v>746</v>
      </c>
      <c r="B754" s="538">
        <v>35</v>
      </c>
      <c r="C754" s="647" t="s">
        <v>1081</v>
      </c>
      <c r="D754" s="648" t="s">
        <v>1082</v>
      </c>
      <c r="E754" s="671">
        <v>3</v>
      </c>
      <c r="F754" s="511" t="s">
        <v>252</v>
      </c>
      <c r="G754" s="538" t="s">
        <v>460</v>
      </c>
      <c r="H754" s="671" t="s">
        <v>461</v>
      </c>
      <c r="I754" s="538">
        <v>0</v>
      </c>
      <c r="J754" s="538">
        <v>90</v>
      </c>
      <c r="K754" s="538"/>
      <c r="L754" s="538"/>
      <c r="M754" s="501">
        <f t="shared" si="164"/>
        <v>90</v>
      </c>
      <c r="N754" s="566">
        <v>1</v>
      </c>
      <c r="O754" s="501">
        <f t="shared" si="157"/>
        <v>90</v>
      </c>
      <c r="P754" s="569"/>
      <c r="Q754" s="523">
        <v>59</v>
      </c>
      <c r="R754" s="486" t="s">
        <v>627</v>
      </c>
      <c r="S754" s="574" t="s">
        <v>473</v>
      </c>
      <c r="T754" s="632"/>
      <c r="U754" s="409" t="s">
        <v>1073</v>
      </c>
      <c r="V754" s="538">
        <f t="shared" si="165"/>
        <v>0</v>
      </c>
      <c r="W754" s="538">
        <f t="shared" si="166"/>
        <v>90</v>
      </c>
      <c r="X754" s="538">
        <f t="shared" si="167"/>
        <v>0</v>
      </c>
      <c r="Y754" s="538"/>
    </row>
    <row r="755" spans="1:25">
      <c r="A755" s="430">
        <f>IF(B755&lt;&gt;"",SUBTOTAL(103,$B$7:$B755),"")</f>
        <v>747</v>
      </c>
      <c r="B755" s="538">
        <v>35</v>
      </c>
      <c r="C755" s="711" t="s">
        <v>1083</v>
      </c>
      <c r="D755" s="594" t="s">
        <v>1084</v>
      </c>
      <c r="E755" s="594">
        <v>3</v>
      </c>
      <c r="F755" s="499" t="s">
        <v>240</v>
      </c>
      <c r="G755" s="538" t="s">
        <v>247</v>
      </c>
      <c r="H755" s="594" t="s">
        <v>262</v>
      </c>
      <c r="I755" s="538">
        <v>36</v>
      </c>
      <c r="J755" s="538">
        <v>18</v>
      </c>
      <c r="K755" s="538"/>
      <c r="L755" s="538"/>
      <c r="M755" s="501">
        <f t="shared" si="164"/>
        <v>54</v>
      </c>
      <c r="N755" s="566">
        <v>1</v>
      </c>
      <c r="O755" s="501">
        <f t="shared" si="157"/>
        <v>54</v>
      </c>
      <c r="P755" s="569"/>
      <c r="Q755" s="523">
        <v>59</v>
      </c>
      <c r="R755" s="486" t="s">
        <v>644</v>
      </c>
      <c r="S755" s="574" t="s">
        <v>572</v>
      </c>
      <c r="T755" s="632"/>
      <c r="U755" s="409" t="s">
        <v>1073</v>
      </c>
      <c r="V755" s="538">
        <f t="shared" si="165"/>
        <v>36</v>
      </c>
      <c r="W755" s="538">
        <f t="shared" si="166"/>
        <v>18</v>
      </c>
      <c r="X755" s="538">
        <f t="shared" si="167"/>
        <v>0</v>
      </c>
      <c r="Y755" s="538"/>
    </row>
    <row r="756" spans="1:25">
      <c r="A756" s="430">
        <f>IF(B756&lt;&gt;"",SUBTOTAL(103,$B$7:$B756),"")</f>
        <v>748</v>
      </c>
      <c r="B756" s="538">
        <v>35</v>
      </c>
      <c r="C756" s="509" t="s">
        <v>1085</v>
      </c>
      <c r="D756" s="633" t="s">
        <v>1086</v>
      </c>
      <c r="E756" s="633">
        <v>2</v>
      </c>
      <c r="F756" s="499" t="s">
        <v>240</v>
      </c>
      <c r="G756" s="538" t="s">
        <v>241</v>
      </c>
      <c r="H756" s="742" t="s">
        <v>242</v>
      </c>
      <c r="I756" s="538">
        <v>24</v>
      </c>
      <c r="J756" s="538">
        <v>12</v>
      </c>
      <c r="K756" s="538"/>
      <c r="L756" s="538"/>
      <c r="M756" s="501">
        <f t="shared" si="164"/>
        <v>36</v>
      </c>
      <c r="N756" s="566">
        <v>1</v>
      </c>
      <c r="O756" s="501">
        <f t="shared" si="157"/>
        <v>36</v>
      </c>
      <c r="P756" s="569"/>
      <c r="Q756" s="523">
        <v>59</v>
      </c>
      <c r="R756" s="486" t="s">
        <v>644</v>
      </c>
      <c r="S756" s="574"/>
      <c r="T756" s="747"/>
      <c r="U756" s="409" t="s">
        <v>1073</v>
      </c>
      <c r="V756" s="538">
        <f t="shared" si="165"/>
        <v>24</v>
      </c>
      <c r="W756" s="538">
        <f t="shared" si="166"/>
        <v>12</v>
      </c>
      <c r="X756" s="538">
        <f t="shared" si="167"/>
        <v>0</v>
      </c>
      <c r="Y756" s="538"/>
    </row>
    <row r="757" spans="1:25">
      <c r="A757" s="430">
        <f>IF(B757&lt;&gt;"",SUBTOTAL(103,$B$7:$B757),"")</f>
        <v>749</v>
      </c>
      <c r="B757" s="538">
        <v>35</v>
      </c>
      <c r="C757" s="610" t="s">
        <v>1087</v>
      </c>
      <c r="D757" s="511" t="s">
        <v>1088</v>
      </c>
      <c r="E757" s="511">
        <v>3</v>
      </c>
      <c r="F757" s="499" t="s">
        <v>240</v>
      </c>
      <c r="G757" s="538" t="s">
        <v>1041</v>
      </c>
      <c r="H757" s="511" t="s">
        <v>351</v>
      </c>
      <c r="I757" s="538">
        <v>34</v>
      </c>
      <c r="J757" s="538">
        <v>12</v>
      </c>
      <c r="K757" s="538">
        <v>5</v>
      </c>
      <c r="L757" s="538"/>
      <c r="M757" s="501">
        <f t="shared" si="164"/>
        <v>51</v>
      </c>
      <c r="N757" s="566">
        <v>1</v>
      </c>
      <c r="O757" s="501">
        <f t="shared" si="157"/>
        <v>51</v>
      </c>
      <c r="P757" s="569"/>
      <c r="Q757" s="523">
        <v>59</v>
      </c>
      <c r="R757" s="486" t="s">
        <v>644</v>
      </c>
      <c r="S757" s="574"/>
      <c r="T757" s="747"/>
      <c r="U757" s="409" t="s">
        <v>1073</v>
      </c>
      <c r="V757" s="538">
        <f t="shared" si="165"/>
        <v>34</v>
      </c>
      <c r="W757" s="538">
        <f t="shared" si="166"/>
        <v>12</v>
      </c>
      <c r="X757" s="538">
        <f t="shared" si="167"/>
        <v>5</v>
      </c>
      <c r="Y757" s="538"/>
    </row>
    <row r="758" ht="31.5" spans="1:25">
      <c r="A758" s="430">
        <f>IF(B758&lt;&gt;"",SUBTOTAL(103,$B$7:$B758),"")</f>
        <v>750</v>
      </c>
      <c r="B758" s="538">
        <v>35</v>
      </c>
      <c r="C758" s="509" t="s">
        <v>1089</v>
      </c>
      <c r="D758" s="507" t="s">
        <v>1084</v>
      </c>
      <c r="E758" s="486">
        <v>3</v>
      </c>
      <c r="F758" s="591" t="s">
        <v>252</v>
      </c>
      <c r="G758" s="538" t="s">
        <v>247</v>
      </c>
      <c r="H758" s="486" t="s">
        <v>262</v>
      </c>
      <c r="I758" s="538">
        <v>36</v>
      </c>
      <c r="J758" s="538">
        <v>18</v>
      </c>
      <c r="K758" s="538"/>
      <c r="L758" s="538"/>
      <c r="M758" s="501">
        <f t="shared" si="164"/>
        <v>54</v>
      </c>
      <c r="N758" s="566">
        <v>1</v>
      </c>
      <c r="O758" s="501">
        <f t="shared" si="157"/>
        <v>54</v>
      </c>
      <c r="P758" s="569"/>
      <c r="Q758" s="523">
        <v>59</v>
      </c>
      <c r="R758" s="486" t="s">
        <v>406</v>
      </c>
      <c r="S758" s="574"/>
      <c r="T758" s="632"/>
      <c r="U758" s="409" t="s">
        <v>1073</v>
      </c>
      <c r="V758" s="538">
        <f t="shared" si="165"/>
        <v>36</v>
      </c>
      <c r="W758" s="538">
        <f t="shared" si="166"/>
        <v>18</v>
      </c>
      <c r="X758" s="538">
        <f t="shared" si="167"/>
        <v>0</v>
      </c>
      <c r="Y758" s="538"/>
    </row>
    <row r="759" spans="1:25">
      <c r="A759" s="430">
        <f>IF(B759&lt;&gt;"",SUBTOTAL(103,$B$7:$B759),"")</f>
        <v>751</v>
      </c>
      <c r="B759" s="538">
        <v>35</v>
      </c>
      <c r="C759" s="670" t="s">
        <v>1090</v>
      </c>
      <c r="D759" s="665" t="s">
        <v>1091</v>
      </c>
      <c r="E759" s="743">
        <v>2</v>
      </c>
      <c r="F759" s="522" t="s">
        <v>240</v>
      </c>
      <c r="G759" s="538" t="s">
        <v>241</v>
      </c>
      <c r="H759" s="744" t="s">
        <v>242</v>
      </c>
      <c r="I759" s="538">
        <v>36</v>
      </c>
      <c r="J759" s="538">
        <v>18</v>
      </c>
      <c r="K759" s="538"/>
      <c r="L759" s="538"/>
      <c r="M759" s="501">
        <f t="shared" si="164"/>
        <v>54</v>
      </c>
      <c r="N759" s="566">
        <v>1</v>
      </c>
      <c r="O759" s="501">
        <f t="shared" si="157"/>
        <v>54</v>
      </c>
      <c r="P759" s="569"/>
      <c r="Q759" s="523">
        <v>60</v>
      </c>
      <c r="R759" s="486" t="s">
        <v>627</v>
      </c>
      <c r="S759" s="574"/>
      <c r="T759" s="632"/>
      <c r="U759" s="409" t="s">
        <v>1073</v>
      </c>
      <c r="V759" s="538">
        <f t="shared" si="165"/>
        <v>36</v>
      </c>
      <c r="W759" s="538">
        <f t="shared" si="166"/>
        <v>18</v>
      </c>
      <c r="X759" s="538">
        <f t="shared" si="167"/>
        <v>0</v>
      </c>
      <c r="Y759" s="538"/>
    </row>
    <row r="760" spans="1:25">
      <c r="A760" s="430">
        <f>IF(B760&lt;&gt;"",SUBTOTAL(103,$B$7:$B760),"")</f>
        <v>752</v>
      </c>
      <c r="B760" s="538">
        <v>35</v>
      </c>
      <c r="C760" s="670" t="s">
        <v>1092</v>
      </c>
      <c r="D760" s="665" t="s">
        <v>1093</v>
      </c>
      <c r="E760" s="671">
        <v>3</v>
      </c>
      <c r="F760" s="522" t="s">
        <v>240</v>
      </c>
      <c r="G760" s="538" t="s">
        <v>247</v>
      </c>
      <c r="H760" s="671" t="s">
        <v>262</v>
      </c>
      <c r="I760" s="538">
        <v>36</v>
      </c>
      <c r="J760" s="538">
        <v>18</v>
      </c>
      <c r="K760" s="538"/>
      <c r="L760" s="538"/>
      <c r="M760" s="501">
        <f t="shared" si="164"/>
        <v>54</v>
      </c>
      <c r="N760" s="566">
        <v>1</v>
      </c>
      <c r="O760" s="501">
        <f t="shared" si="157"/>
        <v>54</v>
      </c>
      <c r="P760" s="569"/>
      <c r="Q760" s="523">
        <v>60</v>
      </c>
      <c r="R760" s="486" t="s">
        <v>627</v>
      </c>
      <c r="S760" s="574"/>
      <c r="T760" s="632"/>
      <c r="U760" s="409" t="s">
        <v>1073</v>
      </c>
      <c r="V760" s="538">
        <f t="shared" si="165"/>
        <v>36</v>
      </c>
      <c r="W760" s="538">
        <f t="shared" si="166"/>
        <v>18</v>
      </c>
      <c r="X760" s="538">
        <f t="shared" si="167"/>
        <v>0</v>
      </c>
      <c r="Y760" s="538"/>
    </row>
    <row r="761" spans="1:25">
      <c r="A761" s="430">
        <f>IF(B761&lt;&gt;"",SUBTOTAL(103,$B$7:$B761),"")</f>
        <v>753</v>
      </c>
      <c r="B761" s="538">
        <v>35</v>
      </c>
      <c r="C761" s="670" t="s">
        <v>1094</v>
      </c>
      <c r="D761" s="648" t="s">
        <v>1095</v>
      </c>
      <c r="E761" s="745">
        <v>3</v>
      </c>
      <c r="F761" s="486" t="s">
        <v>252</v>
      </c>
      <c r="G761" s="538" t="s">
        <v>247</v>
      </c>
      <c r="H761" s="671" t="s">
        <v>262</v>
      </c>
      <c r="I761" s="538">
        <v>36</v>
      </c>
      <c r="J761" s="538">
        <v>18</v>
      </c>
      <c r="K761" s="538"/>
      <c r="L761" s="538"/>
      <c r="M761" s="501">
        <f t="shared" si="164"/>
        <v>54</v>
      </c>
      <c r="N761" s="566">
        <v>1</v>
      </c>
      <c r="O761" s="501">
        <f t="shared" si="157"/>
        <v>54</v>
      </c>
      <c r="P761" s="569"/>
      <c r="Q761" s="523">
        <v>60</v>
      </c>
      <c r="R761" s="486" t="s">
        <v>627</v>
      </c>
      <c r="S761" s="574"/>
      <c r="T761" s="632"/>
      <c r="U761" s="409" t="s">
        <v>1073</v>
      </c>
      <c r="V761" s="538">
        <f t="shared" si="165"/>
        <v>36</v>
      </c>
      <c r="W761" s="538">
        <f t="shared" si="166"/>
        <v>18</v>
      </c>
      <c r="X761" s="538">
        <f t="shared" si="167"/>
        <v>0</v>
      </c>
      <c r="Y761" s="538"/>
    </row>
    <row r="762" spans="1:25">
      <c r="A762" s="430">
        <f>IF(B762&lt;&gt;"",SUBTOTAL(103,$B$7:$B762),"")</f>
        <v>754</v>
      </c>
      <c r="B762" s="538">
        <v>35</v>
      </c>
      <c r="C762" s="673" t="s">
        <v>1090</v>
      </c>
      <c r="D762" s="600" t="s">
        <v>1091</v>
      </c>
      <c r="E762" s="600">
        <v>2</v>
      </c>
      <c r="F762" s="522" t="s">
        <v>240</v>
      </c>
      <c r="G762" s="538" t="s">
        <v>241</v>
      </c>
      <c r="H762" s="600" t="s">
        <v>242</v>
      </c>
      <c r="I762" s="538">
        <v>24</v>
      </c>
      <c r="J762" s="538">
        <v>12</v>
      </c>
      <c r="K762" s="538"/>
      <c r="L762" s="538"/>
      <c r="M762" s="501">
        <f t="shared" si="164"/>
        <v>36</v>
      </c>
      <c r="N762" s="566">
        <v>1</v>
      </c>
      <c r="O762" s="501">
        <f t="shared" si="157"/>
        <v>36</v>
      </c>
      <c r="P762" s="569"/>
      <c r="Q762" s="523">
        <v>60</v>
      </c>
      <c r="R762" s="486" t="s">
        <v>644</v>
      </c>
      <c r="S762" s="574"/>
      <c r="T762" s="632"/>
      <c r="U762" s="409" t="s">
        <v>1073</v>
      </c>
      <c r="V762" s="538">
        <f t="shared" si="165"/>
        <v>24</v>
      </c>
      <c r="W762" s="538">
        <f t="shared" si="166"/>
        <v>12</v>
      </c>
      <c r="X762" s="538">
        <f t="shared" si="167"/>
        <v>0</v>
      </c>
      <c r="Y762" s="538"/>
    </row>
    <row r="763" spans="1:25">
      <c r="A763" s="430">
        <f>IF(B763&lt;&gt;"",SUBTOTAL(103,$B$7:$B763),"")</f>
        <v>755</v>
      </c>
      <c r="B763" s="538">
        <v>35</v>
      </c>
      <c r="C763" s="673" t="s">
        <v>1096</v>
      </c>
      <c r="D763" s="639" t="s">
        <v>1080</v>
      </c>
      <c r="E763" s="639">
        <v>3</v>
      </c>
      <c r="F763" s="522" t="s">
        <v>240</v>
      </c>
      <c r="G763" s="538" t="s">
        <v>247</v>
      </c>
      <c r="H763" s="639" t="s">
        <v>262</v>
      </c>
      <c r="I763" s="538">
        <v>36</v>
      </c>
      <c r="J763" s="538">
        <v>18</v>
      </c>
      <c r="K763" s="538"/>
      <c r="L763" s="538"/>
      <c r="M763" s="501">
        <f t="shared" si="164"/>
        <v>54</v>
      </c>
      <c r="N763" s="566">
        <v>1</v>
      </c>
      <c r="O763" s="501">
        <f t="shared" si="157"/>
        <v>54</v>
      </c>
      <c r="P763" s="569"/>
      <c r="Q763" s="523">
        <v>60</v>
      </c>
      <c r="R763" s="486" t="s">
        <v>644</v>
      </c>
      <c r="S763" s="574" t="s">
        <v>836</v>
      </c>
      <c r="T763" s="632"/>
      <c r="U763" s="409" t="s">
        <v>1073</v>
      </c>
      <c r="V763" s="538">
        <f t="shared" si="165"/>
        <v>36</v>
      </c>
      <c r="W763" s="538">
        <f t="shared" si="166"/>
        <v>18</v>
      </c>
      <c r="X763" s="538">
        <f t="shared" si="167"/>
        <v>0</v>
      </c>
      <c r="Y763" s="538"/>
    </row>
    <row r="764" spans="1:25">
      <c r="A764" s="430">
        <f>IF(B764&lt;&gt;"",SUBTOTAL(103,$B$7:$B764),"")</f>
        <v>756</v>
      </c>
      <c r="B764" s="538">
        <v>35</v>
      </c>
      <c r="C764" s="517" t="s">
        <v>1097</v>
      </c>
      <c r="D764" s="486" t="s">
        <v>1098</v>
      </c>
      <c r="E764" s="486">
        <v>2</v>
      </c>
      <c r="F764" s="522" t="s">
        <v>240</v>
      </c>
      <c r="G764" s="538" t="s">
        <v>241</v>
      </c>
      <c r="H764" s="486" t="s">
        <v>242</v>
      </c>
      <c r="I764" s="538">
        <v>24</v>
      </c>
      <c r="J764" s="538">
        <v>12</v>
      </c>
      <c r="K764" s="538"/>
      <c r="L764" s="538"/>
      <c r="M764" s="501">
        <f t="shared" si="164"/>
        <v>36</v>
      </c>
      <c r="N764" s="567">
        <v>1</v>
      </c>
      <c r="O764" s="501">
        <f t="shared" si="157"/>
        <v>36</v>
      </c>
      <c r="P764" s="569"/>
      <c r="Q764" s="523">
        <v>60</v>
      </c>
      <c r="R764" s="486" t="s">
        <v>644</v>
      </c>
      <c r="S764" s="577"/>
      <c r="T764" s="747"/>
      <c r="U764" s="409" t="s">
        <v>1073</v>
      </c>
      <c r="V764" s="538">
        <f t="shared" si="165"/>
        <v>24</v>
      </c>
      <c r="W764" s="538">
        <f t="shared" si="166"/>
        <v>12</v>
      </c>
      <c r="X764" s="538">
        <f t="shared" si="167"/>
        <v>0</v>
      </c>
      <c r="Y764" s="538"/>
    </row>
    <row r="765" spans="1:25">
      <c r="A765" s="430">
        <f>IF(B765&lt;&gt;"",SUBTOTAL(103,$B$7:$B765),"")</f>
        <v>757</v>
      </c>
      <c r="B765" s="538">
        <v>35</v>
      </c>
      <c r="C765" s="554" t="s">
        <v>1099</v>
      </c>
      <c r="D765" s="555" t="s">
        <v>1100</v>
      </c>
      <c r="E765" s="556">
        <v>2</v>
      </c>
      <c r="F765" s="557" t="s">
        <v>240</v>
      </c>
      <c r="G765" s="538" t="s">
        <v>247</v>
      </c>
      <c r="H765" s="698" t="s">
        <v>242</v>
      </c>
      <c r="I765" s="538">
        <v>36</v>
      </c>
      <c r="J765" s="538">
        <v>18</v>
      </c>
      <c r="K765" s="538"/>
      <c r="L765" s="538"/>
      <c r="M765" s="501">
        <f t="shared" si="164"/>
        <v>54</v>
      </c>
      <c r="N765" s="566">
        <v>1</v>
      </c>
      <c r="O765" s="501">
        <f t="shared" si="157"/>
        <v>54</v>
      </c>
      <c r="P765" s="569"/>
      <c r="Q765" s="523">
        <v>60</v>
      </c>
      <c r="R765" s="486" t="s">
        <v>344</v>
      </c>
      <c r="S765" s="574" t="s">
        <v>364</v>
      </c>
      <c r="T765" s="632"/>
      <c r="U765" s="409" t="s">
        <v>1073</v>
      </c>
      <c r="V765" s="538">
        <f t="shared" si="165"/>
        <v>36</v>
      </c>
      <c r="W765" s="538">
        <f t="shared" si="166"/>
        <v>18</v>
      </c>
      <c r="X765" s="538">
        <f t="shared" si="167"/>
        <v>0</v>
      </c>
      <c r="Y765" s="538"/>
    </row>
    <row r="766" spans="1:25">
      <c r="A766" s="430">
        <f>IF(B766&lt;&gt;"",SUBTOTAL(103,$B$7:$B766),"")</f>
        <v>758</v>
      </c>
      <c r="B766" s="538">
        <v>35</v>
      </c>
      <c r="C766" s="558" t="s">
        <v>1101</v>
      </c>
      <c r="D766" s="559" t="s">
        <v>1100</v>
      </c>
      <c r="E766" s="560">
        <v>2</v>
      </c>
      <c r="F766" s="561" t="s">
        <v>240</v>
      </c>
      <c r="G766" s="538" t="s">
        <v>241</v>
      </c>
      <c r="H766" s="586" t="s">
        <v>242</v>
      </c>
      <c r="I766" s="538">
        <v>24</v>
      </c>
      <c r="J766" s="538">
        <v>12</v>
      </c>
      <c r="K766" s="538"/>
      <c r="L766" s="538"/>
      <c r="M766" s="501">
        <f t="shared" si="164"/>
        <v>36</v>
      </c>
      <c r="N766" s="566">
        <v>1</v>
      </c>
      <c r="O766" s="501">
        <f t="shared" si="157"/>
        <v>36</v>
      </c>
      <c r="P766" s="569"/>
      <c r="Q766" s="523">
        <v>60</v>
      </c>
      <c r="R766" s="523" t="s">
        <v>283</v>
      </c>
      <c r="S766" s="574"/>
      <c r="T766" s="632"/>
      <c r="U766" s="409" t="s">
        <v>1073</v>
      </c>
      <c r="V766" s="538">
        <f t="shared" si="165"/>
        <v>24</v>
      </c>
      <c r="W766" s="538">
        <f t="shared" si="166"/>
        <v>12</v>
      </c>
      <c r="X766" s="538">
        <f t="shared" si="167"/>
        <v>0</v>
      </c>
      <c r="Y766" s="538"/>
    </row>
    <row r="767" spans="1:25">
      <c r="A767" s="430">
        <f>IF(B767&lt;&gt;"",SUBTOTAL(103,$B$7:$B767),"")</f>
        <v>759</v>
      </c>
      <c r="B767" s="538">
        <v>35</v>
      </c>
      <c r="C767" s="558" t="s">
        <v>1101</v>
      </c>
      <c r="D767" s="559" t="s">
        <v>1100</v>
      </c>
      <c r="E767" s="560">
        <v>2</v>
      </c>
      <c r="F767" s="561" t="s">
        <v>240</v>
      </c>
      <c r="G767" s="538" t="s">
        <v>241</v>
      </c>
      <c r="H767" s="586" t="s">
        <v>242</v>
      </c>
      <c r="I767" s="538">
        <v>24</v>
      </c>
      <c r="J767" s="538">
        <v>12</v>
      </c>
      <c r="K767" s="538"/>
      <c r="L767" s="538"/>
      <c r="M767" s="501">
        <f t="shared" si="164"/>
        <v>36</v>
      </c>
      <c r="N767" s="566">
        <v>2</v>
      </c>
      <c r="O767" s="501">
        <f t="shared" si="157"/>
        <v>72</v>
      </c>
      <c r="P767" s="569"/>
      <c r="Q767" s="523">
        <v>60</v>
      </c>
      <c r="R767" s="523" t="s">
        <v>285</v>
      </c>
      <c r="S767" s="574"/>
      <c r="T767" s="632"/>
      <c r="U767" s="409" t="s">
        <v>1073</v>
      </c>
      <c r="V767" s="538">
        <f t="shared" si="165"/>
        <v>48</v>
      </c>
      <c r="W767" s="538">
        <f t="shared" si="166"/>
        <v>24</v>
      </c>
      <c r="X767" s="538">
        <f t="shared" si="167"/>
        <v>0</v>
      </c>
      <c r="Y767" s="538"/>
    </row>
    <row r="768" spans="1:25">
      <c r="A768" s="430">
        <f>IF(B768&lt;&gt;"",SUBTOTAL(103,$B$7:$B768),"")</f>
        <v>760</v>
      </c>
      <c r="B768" s="538">
        <v>35</v>
      </c>
      <c r="C768" s="515" t="s">
        <v>1099</v>
      </c>
      <c r="D768" s="527" t="s">
        <v>1100</v>
      </c>
      <c r="E768" s="527">
        <v>2</v>
      </c>
      <c r="F768" s="527" t="s">
        <v>240</v>
      </c>
      <c r="G768" s="538" t="s">
        <v>241</v>
      </c>
      <c r="H768" s="527" t="s">
        <v>242</v>
      </c>
      <c r="I768" s="538">
        <v>24</v>
      </c>
      <c r="J768" s="538">
        <v>12</v>
      </c>
      <c r="K768" s="538"/>
      <c r="L768" s="538"/>
      <c r="M768" s="501">
        <f t="shared" si="164"/>
        <v>36</v>
      </c>
      <c r="N768" s="519">
        <v>1</v>
      </c>
      <c r="O768" s="501">
        <f t="shared" si="157"/>
        <v>36</v>
      </c>
      <c r="P768" s="569"/>
      <c r="Q768" s="519">
        <v>61</v>
      </c>
      <c r="R768" s="578" t="s">
        <v>259</v>
      </c>
      <c r="S768" s="579"/>
      <c r="T768" s="691"/>
      <c r="U768" s="409" t="s">
        <v>1073</v>
      </c>
      <c r="V768" s="538">
        <f t="shared" si="165"/>
        <v>24</v>
      </c>
      <c r="W768" s="538">
        <f t="shared" si="166"/>
        <v>12</v>
      </c>
      <c r="X768" s="538">
        <f t="shared" si="167"/>
        <v>0</v>
      </c>
      <c r="Y768" s="538"/>
    </row>
    <row r="769" spans="1:25">
      <c r="A769" s="430">
        <f>IF(B769&lt;&gt;"",SUBTOTAL(103,$B$7:$B769),"")</f>
        <v>761</v>
      </c>
      <c r="B769" s="538">
        <v>35</v>
      </c>
      <c r="C769" s="590" t="s">
        <v>1099</v>
      </c>
      <c r="D769" s="527" t="s">
        <v>1100</v>
      </c>
      <c r="E769" s="527">
        <v>2</v>
      </c>
      <c r="F769" s="527" t="s">
        <v>240</v>
      </c>
      <c r="G769" s="538" t="s">
        <v>241</v>
      </c>
      <c r="H769" s="527" t="s">
        <v>242</v>
      </c>
      <c r="I769" s="538">
        <v>24</v>
      </c>
      <c r="J769" s="538">
        <v>12</v>
      </c>
      <c r="K769" s="538"/>
      <c r="L769" s="538"/>
      <c r="M769" s="501">
        <f t="shared" si="164"/>
        <v>36</v>
      </c>
      <c r="N769" s="519">
        <v>1</v>
      </c>
      <c r="O769" s="501">
        <f t="shared" si="157"/>
        <v>36</v>
      </c>
      <c r="P769" s="569"/>
      <c r="Q769" s="519">
        <v>61</v>
      </c>
      <c r="R769" s="578" t="s">
        <v>402</v>
      </c>
      <c r="S769" s="579" t="s">
        <v>1051</v>
      </c>
      <c r="T769" s="691"/>
      <c r="U769" s="409" t="s">
        <v>1073</v>
      </c>
      <c r="V769" s="538">
        <f t="shared" si="165"/>
        <v>24</v>
      </c>
      <c r="W769" s="538">
        <f t="shared" si="166"/>
        <v>12</v>
      </c>
      <c r="X769" s="538">
        <f t="shared" si="167"/>
        <v>0</v>
      </c>
      <c r="Y769" s="538"/>
    </row>
    <row r="770" spans="1:25">
      <c r="A770" s="430">
        <f>IF(B770&lt;&gt;"",SUBTOTAL(103,$B$7:$B770),"")</f>
        <v>762</v>
      </c>
      <c r="B770" s="538">
        <v>35</v>
      </c>
      <c r="C770" s="590" t="s">
        <v>1099</v>
      </c>
      <c r="D770" s="527" t="s">
        <v>1100</v>
      </c>
      <c r="E770" s="527">
        <v>2</v>
      </c>
      <c r="F770" s="527" t="s">
        <v>240</v>
      </c>
      <c r="G770" s="538" t="s">
        <v>241</v>
      </c>
      <c r="H770" s="527" t="s">
        <v>242</v>
      </c>
      <c r="I770" s="538">
        <v>24</v>
      </c>
      <c r="J770" s="538">
        <v>12</v>
      </c>
      <c r="K770" s="538"/>
      <c r="L770" s="538"/>
      <c r="M770" s="501">
        <f t="shared" si="164"/>
        <v>36</v>
      </c>
      <c r="N770" s="566">
        <v>1</v>
      </c>
      <c r="O770" s="501">
        <f t="shared" si="157"/>
        <v>36</v>
      </c>
      <c r="P770" s="569"/>
      <c r="Q770" s="519">
        <v>61</v>
      </c>
      <c r="R770" s="578" t="s">
        <v>183</v>
      </c>
      <c r="S770" s="579"/>
      <c r="T770" s="691"/>
      <c r="U770" s="409" t="s">
        <v>1073</v>
      </c>
      <c r="V770" s="538">
        <f t="shared" si="165"/>
        <v>24</v>
      </c>
      <c r="W770" s="538">
        <f t="shared" si="166"/>
        <v>12</v>
      </c>
      <c r="X770" s="538">
        <f t="shared" si="167"/>
        <v>0</v>
      </c>
      <c r="Y770" s="538"/>
    </row>
    <row r="771" spans="1:25">
      <c r="A771" s="430">
        <f>IF(B771&lt;&gt;"",SUBTOTAL(103,$B$7:$B771),"")</f>
        <v>763</v>
      </c>
      <c r="B771" s="538">
        <v>35</v>
      </c>
      <c r="C771" s="693" t="s">
        <v>1101</v>
      </c>
      <c r="D771" s="527" t="s">
        <v>1100</v>
      </c>
      <c r="E771" s="527">
        <v>2</v>
      </c>
      <c r="F771" s="588" t="s">
        <v>240</v>
      </c>
      <c r="G771" s="538" t="s">
        <v>241</v>
      </c>
      <c r="H771" s="748" t="s">
        <v>242</v>
      </c>
      <c r="I771" s="538">
        <v>24</v>
      </c>
      <c r="J771" s="538">
        <v>12</v>
      </c>
      <c r="K771" s="538"/>
      <c r="L771" s="538"/>
      <c r="M771" s="501">
        <f t="shared" si="164"/>
        <v>36</v>
      </c>
      <c r="N771" s="566">
        <v>1</v>
      </c>
      <c r="O771" s="501">
        <f t="shared" si="157"/>
        <v>36</v>
      </c>
      <c r="P771" s="569"/>
      <c r="Q771" s="519">
        <v>61</v>
      </c>
      <c r="R771" s="578" t="s">
        <v>497</v>
      </c>
      <c r="S771" s="579" t="s">
        <v>907</v>
      </c>
      <c r="T771" s="691"/>
      <c r="U771" s="409" t="s">
        <v>1073</v>
      </c>
      <c r="V771" s="538">
        <f t="shared" si="165"/>
        <v>24</v>
      </c>
      <c r="W771" s="538">
        <f t="shared" si="166"/>
        <v>12</v>
      </c>
      <c r="X771" s="538">
        <f t="shared" si="167"/>
        <v>0</v>
      </c>
      <c r="Y771" s="538"/>
    </row>
    <row r="772" spans="1:25">
      <c r="A772" s="430">
        <f>IF(B772&lt;&gt;"",SUBTOTAL(103,$B$7:$B772),"")</f>
        <v>764</v>
      </c>
      <c r="B772" s="538">
        <v>35</v>
      </c>
      <c r="C772" s="694" t="s">
        <v>1101</v>
      </c>
      <c r="D772" s="527" t="s">
        <v>1100</v>
      </c>
      <c r="E772" s="527">
        <v>2</v>
      </c>
      <c r="F772" s="588" t="s">
        <v>240</v>
      </c>
      <c r="G772" s="538" t="s">
        <v>241</v>
      </c>
      <c r="H772" s="748" t="s">
        <v>242</v>
      </c>
      <c r="I772" s="538">
        <v>24</v>
      </c>
      <c r="J772" s="538">
        <v>12</v>
      </c>
      <c r="K772" s="538"/>
      <c r="L772" s="538"/>
      <c r="M772" s="501">
        <f t="shared" si="164"/>
        <v>36</v>
      </c>
      <c r="N772" s="566">
        <v>1</v>
      </c>
      <c r="O772" s="501">
        <f t="shared" si="157"/>
        <v>36</v>
      </c>
      <c r="P772" s="569"/>
      <c r="Q772" s="519">
        <v>61</v>
      </c>
      <c r="R772" s="578" t="s">
        <v>484</v>
      </c>
      <c r="S772" s="579" t="s">
        <v>908</v>
      </c>
      <c r="T772" s="691"/>
      <c r="U772" s="409" t="s">
        <v>1073</v>
      </c>
      <c r="V772" s="538">
        <f t="shared" si="165"/>
        <v>24</v>
      </c>
      <c r="W772" s="538">
        <f t="shared" si="166"/>
        <v>12</v>
      </c>
      <c r="X772" s="538">
        <f t="shared" si="167"/>
        <v>0</v>
      </c>
      <c r="Y772" s="538"/>
    </row>
    <row r="773" spans="1:25">
      <c r="A773" s="430">
        <f>IF(B773&lt;&gt;"",SUBTOTAL(103,$B$7:$B773),"")</f>
        <v>765</v>
      </c>
      <c r="B773" s="538">
        <v>35</v>
      </c>
      <c r="C773" s="542" t="s">
        <v>1099</v>
      </c>
      <c r="D773" s="532" t="s">
        <v>1100</v>
      </c>
      <c r="E773" s="532">
        <v>2</v>
      </c>
      <c r="F773" s="533" t="s">
        <v>240</v>
      </c>
      <c r="G773" s="538" t="s">
        <v>241</v>
      </c>
      <c r="H773" s="749" t="s">
        <v>242</v>
      </c>
      <c r="I773" s="538">
        <v>24</v>
      </c>
      <c r="J773" s="538">
        <v>12</v>
      </c>
      <c r="K773" s="538"/>
      <c r="L773" s="538"/>
      <c r="M773" s="501">
        <f t="shared" si="164"/>
        <v>36</v>
      </c>
      <c r="N773" s="519">
        <v>1</v>
      </c>
      <c r="O773" s="501">
        <f t="shared" si="157"/>
        <v>36</v>
      </c>
      <c r="P773" s="569"/>
      <c r="Q773" s="519">
        <v>61</v>
      </c>
      <c r="R773" s="578" t="s">
        <v>424</v>
      </c>
      <c r="S773" s="579"/>
      <c r="T773" s="691"/>
      <c r="U773" s="409" t="s">
        <v>1073</v>
      </c>
      <c r="V773" s="538">
        <f t="shared" si="165"/>
        <v>24</v>
      </c>
      <c r="W773" s="538">
        <f t="shared" si="166"/>
        <v>12</v>
      </c>
      <c r="X773" s="538">
        <f t="shared" si="167"/>
        <v>0</v>
      </c>
      <c r="Y773" s="538"/>
    </row>
    <row r="774" spans="1:25">
      <c r="A774" s="430">
        <f>IF(B774&lt;&gt;"",SUBTOTAL(103,$B$7:$B774),"")</f>
        <v>766</v>
      </c>
      <c r="B774" s="538">
        <v>35</v>
      </c>
      <c r="C774" s="542" t="s">
        <v>1099</v>
      </c>
      <c r="D774" s="532" t="s">
        <v>1100</v>
      </c>
      <c r="E774" s="532">
        <v>2</v>
      </c>
      <c r="F774" s="533" t="s">
        <v>240</v>
      </c>
      <c r="G774" s="538" t="s">
        <v>241</v>
      </c>
      <c r="H774" s="749" t="s">
        <v>242</v>
      </c>
      <c r="I774" s="538">
        <v>24</v>
      </c>
      <c r="J774" s="538">
        <v>12</v>
      </c>
      <c r="K774" s="538"/>
      <c r="L774" s="538"/>
      <c r="M774" s="501">
        <f t="shared" si="164"/>
        <v>36</v>
      </c>
      <c r="N774" s="519">
        <v>1</v>
      </c>
      <c r="O774" s="501">
        <f t="shared" si="157"/>
        <v>36</v>
      </c>
      <c r="P774" s="569"/>
      <c r="Q774" s="519">
        <v>61</v>
      </c>
      <c r="R774" s="578" t="s">
        <v>273</v>
      </c>
      <c r="S774" s="579" t="s">
        <v>816</v>
      </c>
      <c r="T774" s="691"/>
      <c r="U774" s="409" t="s">
        <v>1073</v>
      </c>
      <c r="V774" s="538">
        <f t="shared" si="165"/>
        <v>24</v>
      </c>
      <c r="W774" s="538">
        <f t="shared" si="166"/>
        <v>12</v>
      </c>
      <c r="X774" s="538">
        <f t="shared" si="167"/>
        <v>0</v>
      </c>
      <c r="Y774" s="538"/>
    </row>
    <row r="775" spans="1:25">
      <c r="A775" s="430">
        <f>IF(B775&lt;&gt;"",SUBTOTAL(103,$B$7:$B775),"")</f>
        <v>767</v>
      </c>
      <c r="B775" s="538">
        <v>35</v>
      </c>
      <c r="C775" s="653" t="s">
        <v>1102</v>
      </c>
      <c r="D775" s="654" t="s">
        <v>1103</v>
      </c>
      <c r="E775" s="532">
        <v>3</v>
      </c>
      <c r="F775" s="533" t="s">
        <v>240</v>
      </c>
      <c r="G775" s="538" t="s">
        <v>241</v>
      </c>
      <c r="H775" s="532" t="s">
        <v>262</v>
      </c>
      <c r="I775" s="538">
        <v>24</v>
      </c>
      <c r="J775" s="538">
        <v>12</v>
      </c>
      <c r="K775" s="538"/>
      <c r="L775" s="538"/>
      <c r="M775" s="501">
        <f t="shared" si="164"/>
        <v>36</v>
      </c>
      <c r="N775" s="566">
        <v>1</v>
      </c>
      <c r="O775" s="501">
        <f t="shared" si="157"/>
        <v>36</v>
      </c>
      <c r="P775" s="569"/>
      <c r="Q775" s="519">
        <v>61</v>
      </c>
      <c r="R775" s="578" t="s">
        <v>644</v>
      </c>
      <c r="S775" s="579"/>
      <c r="T775" s="691"/>
      <c r="U775" s="409" t="s">
        <v>1073</v>
      </c>
      <c r="V775" s="538">
        <f t="shared" si="165"/>
        <v>24</v>
      </c>
      <c r="W775" s="538">
        <f t="shared" si="166"/>
        <v>12</v>
      </c>
      <c r="X775" s="538">
        <f t="shared" si="167"/>
        <v>0</v>
      </c>
      <c r="Y775" s="538"/>
    </row>
    <row r="776" spans="1:25">
      <c r="A776" s="430">
        <f>IF(B776&lt;&gt;"",SUBTOTAL(103,$B$7:$B776),"")</f>
        <v>768</v>
      </c>
      <c r="B776" s="538">
        <v>35</v>
      </c>
      <c r="C776" s="531" t="s">
        <v>1101</v>
      </c>
      <c r="D776" s="532" t="s">
        <v>1100</v>
      </c>
      <c r="E776" s="532">
        <v>2</v>
      </c>
      <c r="F776" s="533" t="s">
        <v>240</v>
      </c>
      <c r="G776" s="538" t="s">
        <v>241</v>
      </c>
      <c r="H776" s="749" t="s">
        <v>242</v>
      </c>
      <c r="I776" s="538">
        <v>24</v>
      </c>
      <c r="J776" s="538">
        <v>12</v>
      </c>
      <c r="K776" s="538"/>
      <c r="L776" s="538"/>
      <c r="M776" s="501">
        <f t="shared" si="164"/>
        <v>36</v>
      </c>
      <c r="N776" s="566">
        <v>1</v>
      </c>
      <c r="O776" s="501">
        <f t="shared" si="157"/>
        <v>36</v>
      </c>
      <c r="P776" s="569"/>
      <c r="Q776" s="519">
        <v>61</v>
      </c>
      <c r="R776" s="578" t="s">
        <v>584</v>
      </c>
      <c r="S776" s="579"/>
      <c r="T776" s="691"/>
      <c r="U776" s="409" t="s">
        <v>1073</v>
      </c>
      <c r="V776" s="538">
        <f t="shared" si="165"/>
        <v>24</v>
      </c>
      <c r="W776" s="538">
        <f t="shared" si="166"/>
        <v>12</v>
      </c>
      <c r="X776" s="538">
        <f t="shared" si="167"/>
        <v>0</v>
      </c>
      <c r="Y776" s="538"/>
    </row>
    <row r="777" spans="1:25">
      <c r="A777" s="430">
        <f>IF(B777&lt;&gt;"",SUBTOTAL(103,$B$7:$B777),"")</f>
        <v>769</v>
      </c>
      <c r="B777" s="538">
        <v>35</v>
      </c>
      <c r="C777" s="531" t="s">
        <v>1101</v>
      </c>
      <c r="D777" s="532" t="s">
        <v>1100</v>
      </c>
      <c r="E777" s="532">
        <v>2</v>
      </c>
      <c r="F777" s="533" t="s">
        <v>240</v>
      </c>
      <c r="G777" s="538" t="s">
        <v>241</v>
      </c>
      <c r="H777" s="749" t="s">
        <v>242</v>
      </c>
      <c r="I777" s="538">
        <v>24</v>
      </c>
      <c r="J777" s="538">
        <v>12</v>
      </c>
      <c r="K777" s="538"/>
      <c r="L777" s="538"/>
      <c r="M777" s="501">
        <f t="shared" si="164"/>
        <v>36</v>
      </c>
      <c r="N777" s="566">
        <v>1</v>
      </c>
      <c r="O777" s="501">
        <f t="shared" si="157"/>
        <v>36</v>
      </c>
      <c r="P777" s="569"/>
      <c r="Q777" s="519">
        <v>61</v>
      </c>
      <c r="R777" s="578" t="s">
        <v>464</v>
      </c>
      <c r="S777" s="579" t="s">
        <v>910</v>
      </c>
      <c r="T777" s="691"/>
      <c r="U777" s="409" t="s">
        <v>1073</v>
      </c>
      <c r="V777" s="538">
        <f t="shared" si="165"/>
        <v>24</v>
      </c>
      <c r="W777" s="538">
        <f t="shared" si="166"/>
        <v>12</v>
      </c>
      <c r="X777" s="538">
        <f t="shared" si="167"/>
        <v>0</v>
      </c>
      <c r="Y777" s="538"/>
    </row>
    <row r="778" ht="15" customHeight="1" spans="1:25">
      <c r="A778" s="430">
        <f>IF(B778&lt;&gt;"",SUBTOTAL(103,$B$7:$B778),"")</f>
        <v>770</v>
      </c>
      <c r="B778" s="538">
        <v>35</v>
      </c>
      <c r="C778" s="655" t="s">
        <v>1101</v>
      </c>
      <c r="D778" s="532" t="s">
        <v>1100</v>
      </c>
      <c r="E778" s="532">
        <v>2</v>
      </c>
      <c r="F778" s="533" t="s">
        <v>240</v>
      </c>
      <c r="G778" s="538" t="s">
        <v>241</v>
      </c>
      <c r="H778" s="663" t="s">
        <v>242</v>
      </c>
      <c r="I778" s="538">
        <v>24</v>
      </c>
      <c r="J778" s="538">
        <v>12</v>
      </c>
      <c r="K778" s="538"/>
      <c r="L778" s="538"/>
      <c r="M778" s="501">
        <f t="shared" si="164"/>
        <v>36</v>
      </c>
      <c r="N778" s="566">
        <v>2</v>
      </c>
      <c r="O778" s="501">
        <f t="shared" ref="O778:O841" si="168">V778+W778+X778+Y778</f>
        <v>72</v>
      </c>
      <c r="P778" s="569"/>
      <c r="Q778" s="519">
        <v>61</v>
      </c>
      <c r="R778" s="578" t="s">
        <v>263</v>
      </c>
      <c r="S778" s="579"/>
      <c r="T778" s="691"/>
      <c r="U778" s="409" t="s">
        <v>1073</v>
      </c>
      <c r="V778" s="538">
        <f t="shared" si="165"/>
        <v>48</v>
      </c>
      <c r="W778" s="538">
        <f t="shared" si="166"/>
        <v>24</v>
      </c>
      <c r="X778" s="538">
        <f t="shared" si="167"/>
        <v>0</v>
      </c>
      <c r="Y778" s="538"/>
    </row>
    <row r="779" spans="1:25">
      <c r="A779" s="430">
        <f>IF(B779&lt;&gt;"",SUBTOTAL(103,$B$7:$B779),"")</f>
        <v>771</v>
      </c>
      <c r="B779" s="538">
        <v>35</v>
      </c>
      <c r="C779" s="655" t="s">
        <v>1099</v>
      </c>
      <c r="D779" s="532" t="s">
        <v>1100</v>
      </c>
      <c r="E779" s="532">
        <v>2</v>
      </c>
      <c r="F779" s="532" t="s">
        <v>240</v>
      </c>
      <c r="G779" s="538" t="s">
        <v>241</v>
      </c>
      <c r="H779" s="532" t="s">
        <v>242</v>
      </c>
      <c r="I779" s="538">
        <v>24</v>
      </c>
      <c r="J779" s="538">
        <v>12</v>
      </c>
      <c r="K779" s="538"/>
      <c r="L779" s="538"/>
      <c r="M779" s="501">
        <f t="shared" si="164"/>
        <v>36</v>
      </c>
      <c r="N779" s="519">
        <v>2</v>
      </c>
      <c r="O779" s="501">
        <f t="shared" si="168"/>
        <v>72</v>
      </c>
      <c r="P779" s="569"/>
      <c r="Q779" s="519">
        <v>61</v>
      </c>
      <c r="R779" s="578" t="s">
        <v>313</v>
      </c>
      <c r="S779" s="579" t="s">
        <v>678</v>
      </c>
      <c r="T779" s="691"/>
      <c r="U779" s="409" t="s">
        <v>1073</v>
      </c>
      <c r="V779" s="538">
        <f t="shared" si="165"/>
        <v>48</v>
      </c>
      <c r="W779" s="538">
        <f t="shared" si="166"/>
        <v>24</v>
      </c>
      <c r="X779" s="538">
        <f t="shared" si="167"/>
        <v>0</v>
      </c>
      <c r="Y779" s="538"/>
    </row>
    <row r="780" spans="1:25">
      <c r="A780" s="430">
        <f>IF(B780&lt;&gt;"",SUBTOTAL(103,$B$7:$B780),"")</f>
        <v>772</v>
      </c>
      <c r="B780" s="538">
        <v>35</v>
      </c>
      <c r="C780" s="653" t="s">
        <v>1104</v>
      </c>
      <c r="D780" s="532" t="s">
        <v>1100</v>
      </c>
      <c r="E780" s="532">
        <v>2</v>
      </c>
      <c r="F780" s="535" t="s">
        <v>240</v>
      </c>
      <c r="G780" s="538" t="s">
        <v>241</v>
      </c>
      <c r="H780" s="749" t="s">
        <v>242</v>
      </c>
      <c r="I780" s="538">
        <v>24</v>
      </c>
      <c r="J780" s="538">
        <v>12</v>
      </c>
      <c r="K780" s="538"/>
      <c r="L780" s="538"/>
      <c r="M780" s="501">
        <f t="shared" si="164"/>
        <v>36</v>
      </c>
      <c r="N780" s="566">
        <v>1</v>
      </c>
      <c r="O780" s="501">
        <f t="shared" si="168"/>
        <v>36</v>
      </c>
      <c r="P780" s="569"/>
      <c r="Q780" s="519">
        <v>61</v>
      </c>
      <c r="R780" s="578" t="s">
        <v>453</v>
      </c>
      <c r="S780" s="579"/>
      <c r="T780" s="691"/>
      <c r="U780" s="409"/>
      <c r="V780" s="538">
        <f t="shared" si="165"/>
        <v>24</v>
      </c>
      <c r="W780" s="538">
        <f t="shared" si="166"/>
        <v>12</v>
      </c>
      <c r="X780" s="538">
        <f t="shared" si="167"/>
        <v>0</v>
      </c>
      <c r="Y780" s="538"/>
    </row>
    <row r="781" spans="1:25">
      <c r="A781" s="430">
        <f>IF(B781&lt;&gt;"",SUBTOTAL(103,$B$7:$B781),"")</f>
        <v>773</v>
      </c>
      <c r="B781" s="538">
        <v>35</v>
      </c>
      <c r="C781" s="542" t="s">
        <v>1099</v>
      </c>
      <c r="D781" s="532" t="s">
        <v>1100</v>
      </c>
      <c r="E781" s="532">
        <v>2</v>
      </c>
      <c r="F781" s="535" t="s">
        <v>240</v>
      </c>
      <c r="G781" s="538" t="s">
        <v>241</v>
      </c>
      <c r="H781" s="749" t="s">
        <v>242</v>
      </c>
      <c r="I781" s="538">
        <v>24</v>
      </c>
      <c r="J781" s="538">
        <v>12</v>
      </c>
      <c r="K781" s="538"/>
      <c r="L781" s="538"/>
      <c r="M781" s="501">
        <f t="shared" si="164"/>
        <v>36</v>
      </c>
      <c r="N781" s="519">
        <v>1</v>
      </c>
      <c r="O781" s="501">
        <f t="shared" si="168"/>
        <v>36</v>
      </c>
      <c r="P781" s="569"/>
      <c r="Q781" s="519">
        <v>61</v>
      </c>
      <c r="R781" s="578" t="s">
        <v>399</v>
      </c>
      <c r="S781" s="579" t="s">
        <v>722</v>
      </c>
      <c r="T781" s="691"/>
      <c r="U781" s="409"/>
      <c r="V781" s="538">
        <f t="shared" si="165"/>
        <v>24</v>
      </c>
      <c r="W781" s="538">
        <f t="shared" si="166"/>
        <v>12</v>
      </c>
      <c r="X781" s="538">
        <f t="shared" si="167"/>
        <v>0</v>
      </c>
      <c r="Y781" s="538"/>
    </row>
    <row r="782" ht="18.75" spans="1:25">
      <c r="A782" s="430">
        <f>IF(B782&lt;&gt;"",SUBTOTAL(103,$B$7:$B782),"")</f>
        <v>774</v>
      </c>
      <c r="B782" s="538">
        <v>35</v>
      </c>
      <c r="C782" s="664" t="s">
        <v>1102</v>
      </c>
      <c r="D782" s="665" t="s">
        <v>1103</v>
      </c>
      <c r="E782" s="665">
        <v>3</v>
      </c>
      <c r="F782" s="535" t="s">
        <v>240</v>
      </c>
      <c r="G782" s="538" t="s">
        <v>247</v>
      </c>
      <c r="H782" s="665" t="s">
        <v>262</v>
      </c>
      <c r="I782" s="538">
        <v>36</v>
      </c>
      <c r="J782" s="538">
        <v>18</v>
      </c>
      <c r="K782" s="538"/>
      <c r="L782" s="538"/>
      <c r="M782" s="501">
        <f t="shared" si="164"/>
        <v>54</v>
      </c>
      <c r="N782" s="519">
        <v>2</v>
      </c>
      <c r="O782" s="501">
        <f t="shared" si="168"/>
        <v>108</v>
      </c>
      <c r="P782" s="569"/>
      <c r="Q782" s="519">
        <v>61</v>
      </c>
      <c r="R782" s="578" t="s">
        <v>627</v>
      </c>
      <c r="S782" s="579"/>
      <c r="T782" s="691"/>
      <c r="U782" s="409"/>
      <c r="V782" s="538">
        <f t="shared" si="165"/>
        <v>72</v>
      </c>
      <c r="W782" s="538">
        <f t="shared" si="166"/>
        <v>36</v>
      </c>
      <c r="X782" s="538">
        <f t="shared" si="167"/>
        <v>0</v>
      </c>
      <c r="Y782" s="538"/>
    </row>
    <row r="783" spans="1:25">
      <c r="A783" s="430">
        <f>IF(B783&lt;&gt;"",SUBTOTAL(103,$B$7:$B783),"")</f>
        <v>775</v>
      </c>
      <c r="B783" s="538">
        <v>35</v>
      </c>
      <c r="C783" s="542" t="s">
        <v>1101</v>
      </c>
      <c r="D783" s="532" t="s">
        <v>1100</v>
      </c>
      <c r="E783" s="532">
        <v>2</v>
      </c>
      <c r="F783" s="535" t="s">
        <v>240</v>
      </c>
      <c r="G783" s="538" t="s">
        <v>241</v>
      </c>
      <c r="H783" s="532" t="s">
        <v>242</v>
      </c>
      <c r="I783" s="538">
        <v>24</v>
      </c>
      <c r="J783" s="538">
        <v>12</v>
      </c>
      <c r="K783" s="538"/>
      <c r="L783" s="538"/>
      <c r="M783" s="501">
        <f t="shared" si="164"/>
        <v>36</v>
      </c>
      <c r="N783" s="519">
        <v>1</v>
      </c>
      <c r="O783" s="501">
        <f t="shared" si="168"/>
        <v>36</v>
      </c>
      <c r="P783" s="569"/>
      <c r="Q783" s="519">
        <v>61</v>
      </c>
      <c r="R783" s="578" t="s">
        <v>366</v>
      </c>
      <c r="S783" s="579"/>
      <c r="T783" s="691"/>
      <c r="U783" s="409"/>
      <c r="V783" s="538">
        <f t="shared" si="165"/>
        <v>24</v>
      </c>
      <c r="W783" s="538">
        <f t="shared" si="166"/>
        <v>12</v>
      </c>
      <c r="X783" s="538">
        <f t="shared" si="167"/>
        <v>0</v>
      </c>
      <c r="Y783" s="538"/>
    </row>
    <row r="784" spans="1:25">
      <c r="A784" s="430">
        <f>IF(B784&lt;&gt;"",SUBTOTAL(103,$B$7:$B784),"")</f>
        <v>776</v>
      </c>
      <c r="B784" s="538">
        <v>35</v>
      </c>
      <c r="C784" s="531" t="s">
        <v>1099</v>
      </c>
      <c r="D784" s="532" t="s">
        <v>1100</v>
      </c>
      <c r="E784" s="532">
        <v>2</v>
      </c>
      <c r="F784" s="535" t="s">
        <v>240</v>
      </c>
      <c r="G784" s="538" t="s">
        <v>241</v>
      </c>
      <c r="H784" s="749" t="s">
        <v>242</v>
      </c>
      <c r="I784" s="538">
        <v>24</v>
      </c>
      <c r="J784" s="538">
        <v>12</v>
      </c>
      <c r="K784" s="538"/>
      <c r="L784" s="538"/>
      <c r="M784" s="501">
        <f t="shared" si="164"/>
        <v>36</v>
      </c>
      <c r="N784" s="566">
        <v>1</v>
      </c>
      <c r="O784" s="501">
        <f t="shared" si="168"/>
        <v>36</v>
      </c>
      <c r="P784" s="569"/>
      <c r="Q784" s="519">
        <v>61</v>
      </c>
      <c r="R784" s="578" t="s">
        <v>554</v>
      </c>
      <c r="S784" s="579" t="s">
        <v>679</v>
      </c>
      <c r="T784" s="691"/>
      <c r="U784" s="409"/>
      <c r="V784" s="538">
        <f t="shared" si="165"/>
        <v>24</v>
      </c>
      <c r="W784" s="538">
        <f t="shared" si="166"/>
        <v>12</v>
      </c>
      <c r="X784" s="538">
        <f t="shared" si="167"/>
        <v>0</v>
      </c>
      <c r="Y784" s="538"/>
    </row>
    <row r="785" spans="1:25">
      <c r="A785" s="430">
        <f>IF(B785&lt;&gt;"",SUBTOTAL(103,$B$7:$B785),"")</f>
        <v>777</v>
      </c>
      <c r="B785" s="538">
        <v>35</v>
      </c>
      <c r="C785" s="542" t="s">
        <v>1099</v>
      </c>
      <c r="D785" s="532" t="s">
        <v>1100</v>
      </c>
      <c r="E785" s="532">
        <v>2</v>
      </c>
      <c r="F785" s="533" t="s">
        <v>240</v>
      </c>
      <c r="G785" s="538" t="s">
        <v>241</v>
      </c>
      <c r="H785" s="532" t="s">
        <v>242</v>
      </c>
      <c r="I785" s="538">
        <v>24</v>
      </c>
      <c r="J785" s="538">
        <v>12</v>
      </c>
      <c r="K785" s="538"/>
      <c r="L785" s="538"/>
      <c r="M785" s="501">
        <f t="shared" si="164"/>
        <v>36</v>
      </c>
      <c r="N785" s="519">
        <v>1</v>
      </c>
      <c r="O785" s="501">
        <f t="shared" si="168"/>
        <v>36</v>
      </c>
      <c r="P785" s="569"/>
      <c r="Q785" s="519">
        <v>61</v>
      </c>
      <c r="R785" s="578" t="s">
        <v>649</v>
      </c>
      <c r="S785" s="579"/>
      <c r="T785" s="691"/>
      <c r="U785" s="409"/>
      <c r="V785" s="538">
        <f t="shared" si="165"/>
        <v>24</v>
      </c>
      <c r="W785" s="538">
        <f t="shared" si="166"/>
        <v>12</v>
      </c>
      <c r="X785" s="538">
        <f t="shared" si="167"/>
        <v>0</v>
      </c>
      <c r="Y785" s="538"/>
    </row>
    <row r="786" spans="1:25">
      <c r="A786" s="430">
        <f>IF(B786&lt;&gt;"",SUBTOTAL(103,$B$7:$B786),"")</f>
        <v>778</v>
      </c>
      <c r="B786" s="538">
        <v>35</v>
      </c>
      <c r="C786" s="542" t="s">
        <v>1101</v>
      </c>
      <c r="D786" s="532" t="s">
        <v>1100</v>
      </c>
      <c r="E786" s="532">
        <v>2</v>
      </c>
      <c r="F786" s="533" t="s">
        <v>240</v>
      </c>
      <c r="G786" s="538" t="s">
        <v>241</v>
      </c>
      <c r="H786" s="532" t="s">
        <v>242</v>
      </c>
      <c r="I786" s="538">
        <v>24</v>
      </c>
      <c r="J786" s="538">
        <v>12</v>
      </c>
      <c r="K786" s="538"/>
      <c r="L786" s="538"/>
      <c r="M786" s="501">
        <f t="shared" si="164"/>
        <v>36</v>
      </c>
      <c r="N786" s="566">
        <v>1</v>
      </c>
      <c r="O786" s="501">
        <f t="shared" si="168"/>
        <v>36</v>
      </c>
      <c r="P786" s="569"/>
      <c r="Q786" s="519">
        <v>61</v>
      </c>
      <c r="R786" s="578" t="s">
        <v>675</v>
      </c>
      <c r="S786" s="579"/>
      <c r="T786" s="691"/>
      <c r="U786" s="409"/>
      <c r="V786" s="538">
        <f t="shared" si="165"/>
        <v>24</v>
      </c>
      <c r="W786" s="538">
        <f t="shared" si="166"/>
        <v>12</v>
      </c>
      <c r="X786" s="538">
        <f t="shared" si="167"/>
        <v>0</v>
      </c>
      <c r="Y786" s="538"/>
    </row>
    <row r="787" ht="31.5" spans="1:25">
      <c r="A787" s="430">
        <f>IF(B787&lt;&gt;"",SUBTOTAL(103,$B$7:$B787),"")</f>
        <v>779</v>
      </c>
      <c r="B787" s="538">
        <v>35</v>
      </c>
      <c r="C787" s="587" t="s">
        <v>1105</v>
      </c>
      <c r="D787" s="532" t="s">
        <v>1100</v>
      </c>
      <c r="E787" s="527">
        <v>2</v>
      </c>
      <c r="F787" s="527" t="s">
        <v>240</v>
      </c>
      <c r="G787" s="538" t="s">
        <v>241</v>
      </c>
      <c r="H787" s="527" t="s">
        <v>242</v>
      </c>
      <c r="I787" s="538">
        <v>24</v>
      </c>
      <c r="J787" s="538">
        <v>12</v>
      </c>
      <c r="K787" s="538"/>
      <c r="L787" s="538"/>
      <c r="M787" s="501">
        <f t="shared" si="164"/>
        <v>36</v>
      </c>
      <c r="N787" s="519">
        <v>2</v>
      </c>
      <c r="O787" s="501">
        <f t="shared" si="168"/>
        <v>72</v>
      </c>
      <c r="P787" s="569"/>
      <c r="Q787" s="519">
        <v>61</v>
      </c>
      <c r="R787" s="578" t="s">
        <v>282</v>
      </c>
      <c r="S787" s="579" t="s">
        <v>1106</v>
      </c>
      <c r="T787" s="691"/>
      <c r="U787" s="409"/>
      <c r="V787" s="538">
        <f t="shared" si="165"/>
        <v>48</v>
      </c>
      <c r="W787" s="538">
        <f t="shared" si="166"/>
        <v>24</v>
      </c>
      <c r="X787" s="538">
        <f t="shared" si="167"/>
        <v>0</v>
      </c>
      <c r="Y787" s="538"/>
    </row>
    <row r="788" ht="31.5" spans="1:25">
      <c r="A788" s="430">
        <f>IF(B788&lt;&gt;"",SUBTOTAL(103,$B$7:$B788),"")</f>
        <v>780</v>
      </c>
      <c r="B788" s="538">
        <v>35</v>
      </c>
      <c r="C788" s="587" t="s">
        <v>1107</v>
      </c>
      <c r="D788" s="532" t="s">
        <v>1100</v>
      </c>
      <c r="E788" s="527">
        <v>2</v>
      </c>
      <c r="F788" s="552" t="s">
        <v>240</v>
      </c>
      <c r="G788" s="538" t="s">
        <v>241</v>
      </c>
      <c r="H788" s="552" t="s">
        <v>242</v>
      </c>
      <c r="I788" s="538">
        <v>24</v>
      </c>
      <c r="J788" s="538">
        <v>12</v>
      </c>
      <c r="K788" s="538"/>
      <c r="L788" s="538"/>
      <c r="M788" s="501">
        <f t="shared" si="164"/>
        <v>36</v>
      </c>
      <c r="N788" s="566">
        <v>2</v>
      </c>
      <c r="O788" s="501">
        <f t="shared" si="168"/>
        <v>72</v>
      </c>
      <c r="P788" s="569"/>
      <c r="Q788" s="519">
        <v>61</v>
      </c>
      <c r="R788" s="578" t="s">
        <v>335</v>
      </c>
      <c r="S788" s="579"/>
      <c r="T788" s="691"/>
      <c r="U788" s="409" t="s">
        <v>1073</v>
      </c>
      <c r="V788" s="538">
        <f t="shared" si="165"/>
        <v>48</v>
      </c>
      <c r="W788" s="538">
        <f t="shared" si="166"/>
        <v>24</v>
      </c>
      <c r="X788" s="538">
        <f t="shared" si="167"/>
        <v>0</v>
      </c>
      <c r="Y788" s="538"/>
    </row>
    <row r="789" ht="31.5" spans="1:25">
      <c r="A789" s="430">
        <f>IF(B789&lt;&gt;"",SUBTOTAL(103,$B$7:$B789),"")</f>
        <v>781</v>
      </c>
      <c r="B789" s="538">
        <v>35</v>
      </c>
      <c r="C789" s="587" t="s">
        <v>1105</v>
      </c>
      <c r="D789" s="532" t="s">
        <v>1100</v>
      </c>
      <c r="E789" s="527">
        <v>2</v>
      </c>
      <c r="F789" s="527" t="s">
        <v>240</v>
      </c>
      <c r="G789" s="538" t="s">
        <v>241</v>
      </c>
      <c r="H789" s="527" t="s">
        <v>242</v>
      </c>
      <c r="I789" s="538">
        <v>24</v>
      </c>
      <c r="J789" s="538">
        <v>12</v>
      </c>
      <c r="K789" s="538"/>
      <c r="L789" s="538"/>
      <c r="M789" s="501">
        <f t="shared" si="164"/>
        <v>36</v>
      </c>
      <c r="N789" s="519">
        <v>1</v>
      </c>
      <c r="O789" s="501">
        <f t="shared" si="168"/>
        <v>36</v>
      </c>
      <c r="P789" s="569"/>
      <c r="Q789" s="519">
        <v>61</v>
      </c>
      <c r="R789" s="596" t="s">
        <v>556</v>
      </c>
      <c r="S789" s="579"/>
      <c r="T789" s="691"/>
      <c r="U789" s="409" t="s">
        <v>1073</v>
      </c>
      <c r="V789" s="538">
        <f t="shared" si="165"/>
        <v>24</v>
      </c>
      <c r="W789" s="538">
        <f t="shared" si="166"/>
        <v>12</v>
      </c>
      <c r="X789" s="538">
        <f t="shared" si="167"/>
        <v>0</v>
      </c>
      <c r="Y789" s="538"/>
    </row>
    <row r="790" ht="31.5" spans="1:25">
      <c r="A790" s="430">
        <f>IF(B790&lt;&gt;"",SUBTOTAL(103,$B$7:$B790),"")</f>
        <v>782</v>
      </c>
      <c r="B790" s="538">
        <v>35</v>
      </c>
      <c r="C790" s="587" t="s">
        <v>1105</v>
      </c>
      <c r="D790" s="532" t="s">
        <v>1100</v>
      </c>
      <c r="E790" s="527">
        <v>2</v>
      </c>
      <c r="F790" s="519" t="s">
        <v>240</v>
      </c>
      <c r="G790" s="538" t="s">
        <v>241</v>
      </c>
      <c r="H790" s="709" t="s">
        <v>242</v>
      </c>
      <c r="I790" s="538">
        <v>24</v>
      </c>
      <c r="J790" s="538">
        <v>12</v>
      </c>
      <c r="K790" s="538"/>
      <c r="L790" s="538"/>
      <c r="M790" s="501">
        <f t="shared" si="164"/>
        <v>36</v>
      </c>
      <c r="N790" s="519">
        <v>1</v>
      </c>
      <c r="O790" s="501">
        <f t="shared" si="168"/>
        <v>36</v>
      </c>
      <c r="P790" s="569"/>
      <c r="Q790" s="519">
        <v>61</v>
      </c>
      <c r="R790" s="596" t="s">
        <v>386</v>
      </c>
      <c r="S790" s="579" t="s">
        <v>920</v>
      </c>
      <c r="T790" s="691"/>
      <c r="U790" s="409" t="s">
        <v>1073</v>
      </c>
      <c r="V790" s="538">
        <f t="shared" si="165"/>
        <v>24</v>
      </c>
      <c r="W790" s="538">
        <f t="shared" si="166"/>
        <v>12</v>
      </c>
      <c r="X790" s="538">
        <f t="shared" si="167"/>
        <v>0</v>
      </c>
      <c r="Y790" s="538"/>
    </row>
    <row r="791" ht="31.5" spans="1:25">
      <c r="A791" s="430">
        <f>IF(B791&lt;&gt;"",SUBTOTAL(103,$B$7:$B791),"")</f>
        <v>783</v>
      </c>
      <c r="B791" s="538">
        <v>35</v>
      </c>
      <c r="C791" s="587" t="s">
        <v>1105</v>
      </c>
      <c r="D791" s="532" t="s">
        <v>1100</v>
      </c>
      <c r="E791" s="527">
        <v>2</v>
      </c>
      <c r="F791" s="519" t="s">
        <v>240</v>
      </c>
      <c r="G791" s="538" t="s">
        <v>241</v>
      </c>
      <c r="H791" s="527" t="s">
        <v>242</v>
      </c>
      <c r="I791" s="538">
        <v>24</v>
      </c>
      <c r="J791" s="538">
        <v>12</v>
      </c>
      <c r="K791" s="538"/>
      <c r="L791" s="538"/>
      <c r="M791" s="501">
        <f t="shared" si="164"/>
        <v>36</v>
      </c>
      <c r="N791" s="566">
        <v>1</v>
      </c>
      <c r="O791" s="501">
        <f t="shared" si="168"/>
        <v>36</v>
      </c>
      <c r="P791" s="569"/>
      <c r="Q791" s="519">
        <v>61</v>
      </c>
      <c r="R791" s="596" t="s">
        <v>618</v>
      </c>
      <c r="S791" s="579"/>
      <c r="T791" s="691"/>
      <c r="U791" s="409" t="s">
        <v>1073</v>
      </c>
      <c r="V791" s="538">
        <f t="shared" si="165"/>
        <v>24</v>
      </c>
      <c r="W791" s="538">
        <f t="shared" si="166"/>
        <v>12</v>
      </c>
      <c r="X791" s="538">
        <f t="shared" si="167"/>
        <v>0</v>
      </c>
      <c r="Y791" s="538"/>
    </row>
    <row r="792" ht="31.5" spans="1:25">
      <c r="A792" s="430">
        <f>IF(B792&lt;&gt;"",SUBTOTAL(103,$B$7:$B792),"")</f>
        <v>784</v>
      </c>
      <c r="B792" s="538">
        <v>35</v>
      </c>
      <c r="C792" s="587" t="s">
        <v>1105</v>
      </c>
      <c r="D792" s="532" t="s">
        <v>1100</v>
      </c>
      <c r="E792" s="527">
        <v>2</v>
      </c>
      <c r="F792" s="527" t="s">
        <v>240</v>
      </c>
      <c r="G792" s="538" t="s">
        <v>241</v>
      </c>
      <c r="H792" s="527" t="s">
        <v>242</v>
      </c>
      <c r="I792" s="538">
        <v>24</v>
      </c>
      <c r="J792" s="538">
        <v>12</v>
      </c>
      <c r="K792" s="538"/>
      <c r="L792" s="538"/>
      <c r="M792" s="501">
        <f t="shared" si="164"/>
        <v>36</v>
      </c>
      <c r="N792" s="519">
        <v>1</v>
      </c>
      <c r="O792" s="501">
        <f t="shared" si="168"/>
        <v>36</v>
      </c>
      <c r="P792" s="569"/>
      <c r="Q792" s="519">
        <v>61</v>
      </c>
      <c r="R792" s="596" t="s">
        <v>619</v>
      </c>
      <c r="S792" s="579" t="s">
        <v>1108</v>
      </c>
      <c r="T792" s="691"/>
      <c r="U792" s="409" t="s">
        <v>1073</v>
      </c>
      <c r="V792" s="538">
        <f t="shared" si="165"/>
        <v>24</v>
      </c>
      <c r="W792" s="538">
        <f t="shared" si="166"/>
        <v>12</v>
      </c>
      <c r="X792" s="538">
        <f t="shared" si="167"/>
        <v>0</v>
      </c>
      <c r="Y792" s="538"/>
    </row>
    <row r="793" ht="31.5" spans="1:25">
      <c r="A793" s="430">
        <f>IF(B793&lt;&gt;"",SUBTOTAL(103,$B$7:$B793),"")</f>
        <v>785</v>
      </c>
      <c r="B793" s="538">
        <v>35</v>
      </c>
      <c r="C793" s="587" t="s">
        <v>1105</v>
      </c>
      <c r="D793" s="532" t="s">
        <v>1100</v>
      </c>
      <c r="E793" s="527">
        <v>2</v>
      </c>
      <c r="F793" s="519" t="s">
        <v>240</v>
      </c>
      <c r="G793" s="538" t="s">
        <v>241</v>
      </c>
      <c r="H793" s="527" t="s">
        <v>242</v>
      </c>
      <c r="I793" s="538">
        <v>24</v>
      </c>
      <c r="J793" s="538">
        <v>12</v>
      </c>
      <c r="K793" s="538"/>
      <c r="L793" s="538"/>
      <c r="M793" s="501">
        <f t="shared" si="164"/>
        <v>36</v>
      </c>
      <c r="N793" s="519">
        <v>1</v>
      </c>
      <c r="O793" s="501">
        <f t="shared" si="168"/>
        <v>36</v>
      </c>
      <c r="P793" s="569"/>
      <c r="Q793" s="519">
        <v>61</v>
      </c>
      <c r="R793" s="596" t="s">
        <v>388</v>
      </c>
      <c r="S793" s="579" t="s">
        <v>1109</v>
      </c>
      <c r="T793" s="691"/>
      <c r="U793" s="409" t="s">
        <v>1073</v>
      </c>
      <c r="V793" s="538">
        <f t="shared" si="165"/>
        <v>24</v>
      </c>
      <c r="W793" s="538">
        <f t="shared" si="166"/>
        <v>12</v>
      </c>
      <c r="X793" s="538">
        <f t="shared" si="167"/>
        <v>0</v>
      </c>
      <c r="Y793" s="538"/>
    </row>
    <row r="794" ht="31.5" spans="1:25">
      <c r="A794" s="430">
        <f>IF(B794&lt;&gt;"",SUBTOTAL(103,$B$7:$B794),"")</f>
        <v>786</v>
      </c>
      <c r="B794" s="538">
        <v>35</v>
      </c>
      <c r="C794" s="587" t="s">
        <v>1105</v>
      </c>
      <c r="D794" s="532" t="s">
        <v>1100</v>
      </c>
      <c r="E794" s="527">
        <v>2</v>
      </c>
      <c r="F794" s="596" t="s">
        <v>240</v>
      </c>
      <c r="G794" s="538" t="s">
        <v>241</v>
      </c>
      <c r="H794" s="527" t="s">
        <v>242</v>
      </c>
      <c r="I794" s="538">
        <v>24</v>
      </c>
      <c r="J794" s="538">
        <v>12</v>
      </c>
      <c r="K794" s="538"/>
      <c r="L794" s="538"/>
      <c r="M794" s="501">
        <f t="shared" si="164"/>
        <v>36</v>
      </c>
      <c r="N794" s="519">
        <v>1</v>
      </c>
      <c r="O794" s="501">
        <f t="shared" si="168"/>
        <v>36</v>
      </c>
      <c r="P794" s="569"/>
      <c r="Q794" s="519">
        <v>61</v>
      </c>
      <c r="R794" s="527" t="s">
        <v>886</v>
      </c>
      <c r="S794" s="579" t="s">
        <v>389</v>
      </c>
      <c r="T794" s="691"/>
      <c r="U794" s="409" t="s">
        <v>1073</v>
      </c>
      <c r="V794" s="538">
        <f t="shared" si="165"/>
        <v>24</v>
      </c>
      <c r="W794" s="538">
        <f t="shared" si="166"/>
        <v>12</v>
      </c>
      <c r="X794" s="538">
        <f t="shared" si="167"/>
        <v>0</v>
      </c>
      <c r="Y794" s="538"/>
    </row>
    <row r="795" ht="31.5" spans="1:25">
      <c r="A795" s="430">
        <f>IF(B795&lt;&gt;"",SUBTOTAL(103,$B$7:$B795),"")</f>
        <v>787</v>
      </c>
      <c r="B795" s="538">
        <v>35</v>
      </c>
      <c r="C795" s="587" t="s">
        <v>1110</v>
      </c>
      <c r="D795" s="519" t="s">
        <v>1103</v>
      </c>
      <c r="E795" s="519">
        <v>3</v>
      </c>
      <c r="F795" s="588" t="s">
        <v>240</v>
      </c>
      <c r="G795" s="538" t="s">
        <v>241</v>
      </c>
      <c r="H795" s="519" t="s">
        <v>262</v>
      </c>
      <c r="I795" s="538">
        <v>24</v>
      </c>
      <c r="J795" s="538">
        <v>12</v>
      </c>
      <c r="K795" s="538"/>
      <c r="L795" s="538"/>
      <c r="M795" s="501">
        <f t="shared" si="164"/>
        <v>36</v>
      </c>
      <c r="N795" s="566">
        <v>1</v>
      </c>
      <c r="O795" s="501">
        <f t="shared" si="168"/>
        <v>36</v>
      </c>
      <c r="P795" s="569"/>
      <c r="Q795" s="519">
        <v>61</v>
      </c>
      <c r="R795" s="596" t="s">
        <v>921</v>
      </c>
      <c r="S795" s="579"/>
      <c r="T795" s="691"/>
      <c r="U795" s="409" t="s">
        <v>1073</v>
      </c>
      <c r="V795" s="538">
        <f t="shared" si="165"/>
        <v>24</v>
      </c>
      <c r="W795" s="538">
        <f t="shared" si="166"/>
        <v>12</v>
      </c>
      <c r="X795" s="538">
        <f t="shared" si="167"/>
        <v>0</v>
      </c>
      <c r="Y795" s="538"/>
    </row>
    <row r="796" spans="1:25">
      <c r="A796" s="430">
        <f>IF(B796&lt;&gt;"",SUBTOTAL(103,$B$7:$B796),"")</f>
        <v>788</v>
      </c>
      <c r="B796" s="538">
        <v>35</v>
      </c>
      <c r="C796" s="536" t="s">
        <v>288</v>
      </c>
      <c r="D796" s="543"/>
      <c r="E796" s="538"/>
      <c r="F796" s="538"/>
      <c r="G796" s="538"/>
      <c r="H796" s="538"/>
      <c r="I796" s="568">
        <f t="shared" ref="I796:N796" si="169">SUM(I750:I795)</f>
        <v>1232</v>
      </c>
      <c r="J796" s="568">
        <f t="shared" si="169"/>
        <v>696</v>
      </c>
      <c r="K796" s="568">
        <f t="shared" si="169"/>
        <v>10</v>
      </c>
      <c r="L796" s="568">
        <f t="shared" si="169"/>
        <v>0</v>
      </c>
      <c r="M796" s="568">
        <f t="shared" si="169"/>
        <v>1938</v>
      </c>
      <c r="N796" s="568">
        <f t="shared" si="169"/>
        <v>53</v>
      </c>
      <c r="O796" s="501">
        <f t="shared" si="168"/>
        <v>2226</v>
      </c>
      <c r="P796" s="569"/>
      <c r="Q796" s="538"/>
      <c r="R796" s="538"/>
      <c r="S796" s="581"/>
      <c r="T796" s="497"/>
      <c r="U796" s="409" t="s">
        <v>1073</v>
      </c>
      <c r="V796" s="568">
        <f>SUM(V750:V795)</f>
        <v>1424</v>
      </c>
      <c r="W796" s="568">
        <f>SUM(W750:W795)</f>
        <v>792</v>
      </c>
      <c r="X796" s="568">
        <f>SUM(X750:X795)</f>
        <v>10</v>
      </c>
      <c r="Y796" s="568">
        <f>SUM(Y750:Y795)</f>
        <v>0</v>
      </c>
    </row>
    <row r="797" spans="1:25">
      <c r="A797" s="430">
        <f>IF(B797&lt;&gt;"",SUBTOTAL(103,$B$7:$B797),"")</f>
        <v>789</v>
      </c>
      <c r="B797" s="538">
        <v>36</v>
      </c>
      <c r="C797" s="498" t="s">
        <v>1111</v>
      </c>
      <c r="D797" s="499" t="s">
        <v>1112</v>
      </c>
      <c r="E797" s="500">
        <v>3</v>
      </c>
      <c r="F797" s="499" t="s">
        <v>240</v>
      </c>
      <c r="G797" s="538" t="s">
        <v>247</v>
      </c>
      <c r="H797" s="499" t="s">
        <v>262</v>
      </c>
      <c r="I797" s="538">
        <v>36</v>
      </c>
      <c r="J797" s="538">
        <v>18</v>
      </c>
      <c r="K797" s="538"/>
      <c r="L797" s="538"/>
      <c r="M797" s="501">
        <f t="shared" ref="M797:M819" si="170">I797+J797+K797</f>
        <v>54</v>
      </c>
      <c r="N797" s="566">
        <v>2</v>
      </c>
      <c r="O797" s="501">
        <f t="shared" si="168"/>
        <v>108</v>
      </c>
      <c r="P797" s="569"/>
      <c r="Q797" s="523">
        <v>58</v>
      </c>
      <c r="R797" s="499" t="s">
        <v>243</v>
      </c>
      <c r="S797" s="574"/>
      <c r="T797" s="632"/>
      <c r="U797" s="409" t="s">
        <v>1113</v>
      </c>
      <c r="V797" s="538">
        <f>I797*N797</f>
        <v>72</v>
      </c>
      <c r="W797" s="538">
        <f>J797*N797</f>
        <v>36</v>
      </c>
      <c r="X797" s="538">
        <f>K797*N797</f>
        <v>0</v>
      </c>
      <c r="Y797" s="538"/>
    </row>
    <row r="798" spans="1:25">
      <c r="A798" s="430">
        <f>IF(B798&lt;&gt;"",SUBTOTAL(103,$B$7:$B798),"")</f>
        <v>790</v>
      </c>
      <c r="B798" s="538">
        <v>36</v>
      </c>
      <c r="C798" s="602" t="s">
        <v>1114</v>
      </c>
      <c r="D798" s="499" t="s">
        <v>1115</v>
      </c>
      <c r="E798" s="500">
        <v>3</v>
      </c>
      <c r="F798" s="522" t="s">
        <v>252</v>
      </c>
      <c r="G798" s="538" t="s">
        <v>241</v>
      </c>
      <c r="H798" s="499" t="s">
        <v>262</v>
      </c>
      <c r="I798" s="538">
        <v>36</v>
      </c>
      <c r="J798" s="538">
        <v>18</v>
      </c>
      <c r="K798" s="538"/>
      <c r="L798" s="538"/>
      <c r="M798" s="501">
        <f t="shared" si="170"/>
        <v>54</v>
      </c>
      <c r="N798" s="566">
        <v>1</v>
      </c>
      <c r="O798" s="501">
        <f t="shared" si="168"/>
        <v>54</v>
      </c>
      <c r="P798" s="569"/>
      <c r="Q798" s="523">
        <v>58</v>
      </c>
      <c r="R798" s="499" t="s">
        <v>399</v>
      </c>
      <c r="S798" s="574" t="s">
        <v>865</v>
      </c>
      <c r="T798" s="632"/>
      <c r="U798" s="409" t="s">
        <v>1113</v>
      </c>
      <c r="V798" s="538">
        <f t="shared" ref="V798:V819" si="171">I798*N798</f>
        <v>36</v>
      </c>
      <c r="W798" s="538">
        <f t="shared" ref="W798:W819" si="172">J798*N798</f>
        <v>18</v>
      </c>
      <c r="X798" s="538">
        <f t="shared" ref="X798:X819" si="173">K798*N798</f>
        <v>0</v>
      </c>
      <c r="Y798" s="538"/>
    </row>
    <row r="799" spans="1:25">
      <c r="A799" s="430">
        <f>IF(B799&lt;&gt;"",SUBTOTAL(103,$B$7:$B799),"")</f>
        <v>791</v>
      </c>
      <c r="B799" s="538">
        <v>36</v>
      </c>
      <c r="C799" s="602" t="s">
        <v>1111</v>
      </c>
      <c r="D799" s="522" t="s">
        <v>1112</v>
      </c>
      <c r="E799" s="500">
        <v>3</v>
      </c>
      <c r="F799" s="499" t="s">
        <v>240</v>
      </c>
      <c r="G799" s="538" t="s">
        <v>247</v>
      </c>
      <c r="H799" s="499" t="s">
        <v>262</v>
      </c>
      <c r="I799" s="538">
        <v>36</v>
      </c>
      <c r="J799" s="538">
        <v>18</v>
      </c>
      <c r="K799" s="538"/>
      <c r="L799" s="538"/>
      <c r="M799" s="501">
        <f t="shared" si="170"/>
        <v>54</v>
      </c>
      <c r="N799" s="566">
        <v>1</v>
      </c>
      <c r="O799" s="501">
        <f t="shared" si="168"/>
        <v>54</v>
      </c>
      <c r="P799" s="569"/>
      <c r="Q799" s="523">
        <v>58</v>
      </c>
      <c r="R799" s="499" t="s">
        <v>497</v>
      </c>
      <c r="S799" s="574"/>
      <c r="T799" s="632"/>
      <c r="U799" s="409" t="s">
        <v>1113</v>
      </c>
      <c r="V799" s="538">
        <f t="shared" si="171"/>
        <v>36</v>
      </c>
      <c r="W799" s="538">
        <f t="shared" si="172"/>
        <v>18</v>
      </c>
      <c r="X799" s="538">
        <f t="shared" si="173"/>
        <v>0</v>
      </c>
      <c r="Y799" s="538"/>
    </row>
    <row r="800" spans="1:25">
      <c r="A800" s="430">
        <f>IF(B800&lt;&gt;"",SUBTOTAL(103,$B$7:$B800),"")</f>
        <v>792</v>
      </c>
      <c r="B800" s="538">
        <v>36</v>
      </c>
      <c r="C800" s="498" t="s">
        <v>1116</v>
      </c>
      <c r="D800" s="499" t="s">
        <v>1112</v>
      </c>
      <c r="E800" s="500">
        <v>3</v>
      </c>
      <c r="F800" s="522" t="s">
        <v>252</v>
      </c>
      <c r="G800" s="538" t="s">
        <v>247</v>
      </c>
      <c r="H800" s="499" t="s">
        <v>262</v>
      </c>
      <c r="I800" s="538">
        <v>36</v>
      </c>
      <c r="J800" s="538">
        <v>18</v>
      </c>
      <c r="K800" s="538"/>
      <c r="L800" s="538"/>
      <c r="M800" s="501">
        <f t="shared" si="170"/>
        <v>54</v>
      </c>
      <c r="N800" s="566">
        <v>1</v>
      </c>
      <c r="O800" s="501">
        <f t="shared" si="168"/>
        <v>54</v>
      </c>
      <c r="P800" s="569"/>
      <c r="Q800" s="523">
        <v>58</v>
      </c>
      <c r="R800" s="499" t="s">
        <v>273</v>
      </c>
      <c r="S800" s="574"/>
      <c r="T800" s="632"/>
      <c r="U800" s="409" t="s">
        <v>1113</v>
      </c>
      <c r="V800" s="538">
        <f t="shared" si="171"/>
        <v>36</v>
      </c>
      <c r="W800" s="538">
        <f t="shared" si="172"/>
        <v>18</v>
      </c>
      <c r="X800" s="538">
        <f t="shared" si="173"/>
        <v>0</v>
      </c>
      <c r="Y800" s="538"/>
    </row>
    <row r="801" ht="16.5" spans="1:25">
      <c r="A801" s="430">
        <f>IF(B801&lt;&gt;"",SUBTOTAL(103,$B$7:$B801),"")</f>
        <v>793</v>
      </c>
      <c r="B801" s="538">
        <v>36</v>
      </c>
      <c r="C801" s="603" t="s">
        <v>1117</v>
      </c>
      <c r="D801" s="527" t="s">
        <v>1118</v>
      </c>
      <c r="E801" s="519">
        <v>3</v>
      </c>
      <c r="F801" s="499" t="s">
        <v>240</v>
      </c>
      <c r="G801" s="538" t="s">
        <v>247</v>
      </c>
      <c r="H801" s="499" t="s">
        <v>262</v>
      </c>
      <c r="I801" s="538">
        <v>36</v>
      </c>
      <c r="J801" s="538">
        <v>18</v>
      </c>
      <c r="K801" s="538"/>
      <c r="L801" s="538"/>
      <c r="M801" s="501">
        <f t="shared" si="170"/>
        <v>54</v>
      </c>
      <c r="N801" s="566">
        <v>1</v>
      </c>
      <c r="O801" s="501">
        <f t="shared" si="168"/>
        <v>54</v>
      </c>
      <c r="P801" s="569"/>
      <c r="Q801" s="523">
        <v>58</v>
      </c>
      <c r="R801" s="499" t="s">
        <v>627</v>
      </c>
      <c r="S801" s="574"/>
      <c r="T801" s="632"/>
      <c r="U801" s="409" t="s">
        <v>1113</v>
      </c>
      <c r="V801" s="538">
        <f t="shared" si="171"/>
        <v>36</v>
      </c>
      <c r="W801" s="538">
        <f t="shared" si="172"/>
        <v>18</v>
      </c>
      <c r="X801" s="538">
        <f t="shared" si="173"/>
        <v>0</v>
      </c>
      <c r="Y801" s="538"/>
    </row>
    <row r="802" ht="16.5" spans="1:25">
      <c r="A802" s="430">
        <f>IF(B802&lt;&gt;"",SUBTOTAL(103,$B$7:$B802),"")</f>
        <v>794</v>
      </c>
      <c r="B802" s="538">
        <v>36</v>
      </c>
      <c r="C802" s="603" t="s">
        <v>1119</v>
      </c>
      <c r="D802" s="527" t="s">
        <v>1120</v>
      </c>
      <c r="E802" s="500">
        <v>3</v>
      </c>
      <c r="F802" s="499" t="s">
        <v>240</v>
      </c>
      <c r="G802" s="538" t="s">
        <v>241</v>
      </c>
      <c r="H802" s="499" t="s">
        <v>262</v>
      </c>
      <c r="I802" s="538">
        <v>36</v>
      </c>
      <c r="J802" s="538">
        <v>18</v>
      </c>
      <c r="K802" s="538"/>
      <c r="L802" s="538"/>
      <c r="M802" s="501">
        <f t="shared" si="170"/>
        <v>54</v>
      </c>
      <c r="N802" s="566">
        <v>1</v>
      </c>
      <c r="O802" s="501">
        <f t="shared" si="168"/>
        <v>54</v>
      </c>
      <c r="P802" s="569"/>
      <c r="Q802" s="523">
        <v>58</v>
      </c>
      <c r="R802" s="499" t="s">
        <v>627</v>
      </c>
      <c r="S802" s="574"/>
      <c r="T802" s="632"/>
      <c r="U802" s="409" t="s">
        <v>1113</v>
      </c>
      <c r="V802" s="538">
        <f t="shared" si="171"/>
        <v>36</v>
      </c>
      <c r="W802" s="538">
        <f t="shared" si="172"/>
        <v>18</v>
      </c>
      <c r="X802" s="538">
        <f t="shared" si="173"/>
        <v>0</v>
      </c>
      <c r="Y802" s="538"/>
    </row>
    <row r="803" spans="1:25">
      <c r="A803" s="430">
        <f>IF(B803&lt;&gt;"",SUBTOTAL(103,$B$7:$B803),"")</f>
        <v>795</v>
      </c>
      <c r="B803" s="538">
        <v>36</v>
      </c>
      <c r="C803" s="590" t="s">
        <v>1121</v>
      </c>
      <c r="D803" s="739" t="s">
        <v>1122</v>
      </c>
      <c r="E803" s="519">
        <v>3</v>
      </c>
      <c r="F803" s="739" t="s">
        <v>240</v>
      </c>
      <c r="G803" s="538" t="s">
        <v>1041</v>
      </c>
      <c r="H803" s="499" t="s">
        <v>351</v>
      </c>
      <c r="I803" s="538">
        <v>34</v>
      </c>
      <c r="J803" s="538">
        <v>12</v>
      </c>
      <c r="K803" s="538">
        <v>5</v>
      </c>
      <c r="L803" s="538"/>
      <c r="M803" s="501">
        <f t="shared" si="170"/>
        <v>51</v>
      </c>
      <c r="N803" s="566">
        <v>1</v>
      </c>
      <c r="O803" s="501">
        <f t="shared" si="168"/>
        <v>51</v>
      </c>
      <c r="P803" s="569"/>
      <c r="Q803" s="523">
        <v>58</v>
      </c>
      <c r="R803" s="739" t="s">
        <v>644</v>
      </c>
      <c r="S803" s="574"/>
      <c r="T803" s="632"/>
      <c r="U803" s="409" t="s">
        <v>1113</v>
      </c>
      <c r="V803" s="538">
        <f t="shared" si="171"/>
        <v>34</v>
      </c>
      <c r="W803" s="538">
        <f t="shared" si="172"/>
        <v>12</v>
      </c>
      <c r="X803" s="538">
        <f t="shared" si="173"/>
        <v>5</v>
      </c>
      <c r="Y803" s="538"/>
    </row>
    <row r="804" spans="1:25">
      <c r="A804" s="430">
        <f>IF(B804&lt;&gt;"",SUBTOTAL(103,$B$7:$B804),"")</f>
        <v>796</v>
      </c>
      <c r="B804" s="538">
        <v>36</v>
      </c>
      <c r="C804" s="605" t="s">
        <v>1123</v>
      </c>
      <c r="D804" s="511" t="s">
        <v>1124</v>
      </c>
      <c r="E804" s="594">
        <v>3</v>
      </c>
      <c r="F804" s="511" t="s">
        <v>252</v>
      </c>
      <c r="G804" s="538" t="s">
        <v>247</v>
      </c>
      <c r="H804" s="594" t="s">
        <v>262</v>
      </c>
      <c r="I804" s="538">
        <v>36</v>
      </c>
      <c r="J804" s="538">
        <v>18</v>
      </c>
      <c r="K804" s="538"/>
      <c r="L804" s="538"/>
      <c r="M804" s="501">
        <f t="shared" si="170"/>
        <v>54</v>
      </c>
      <c r="N804" s="566">
        <v>1</v>
      </c>
      <c r="O804" s="501">
        <f t="shared" si="168"/>
        <v>54</v>
      </c>
      <c r="P804" s="569"/>
      <c r="Q804" s="523">
        <v>59</v>
      </c>
      <c r="R804" s="486" t="s">
        <v>472</v>
      </c>
      <c r="S804" s="574"/>
      <c r="T804" s="632"/>
      <c r="U804" s="409" t="s">
        <v>1113</v>
      </c>
      <c r="V804" s="538">
        <f t="shared" si="171"/>
        <v>36</v>
      </c>
      <c r="W804" s="538">
        <f t="shared" si="172"/>
        <v>18</v>
      </c>
      <c r="X804" s="538">
        <f t="shared" si="173"/>
        <v>0</v>
      </c>
      <c r="Y804" s="538"/>
    </row>
    <row r="805" spans="1:25">
      <c r="A805" s="430">
        <f>IF(B805&lt;&gt;"",SUBTOTAL(103,$B$7:$B805),"")</f>
        <v>797</v>
      </c>
      <c r="B805" s="538">
        <v>36</v>
      </c>
      <c r="C805" s="710" t="s">
        <v>1125</v>
      </c>
      <c r="D805" s="648" t="s">
        <v>1126</v>
      </c>
      <c r="E805" s="649">
        <v>3</v>
      </c>
      <c r="F805" s="499" t="s">
        <v>240</v>
      </c>
      <c r="G805" s="538" t="s">
        <v>1041</v>
      </c>
      <c r="H805" s="649" t="s">
        <v>351</v>
      </c>
      <c r="I805" s="538">
        <v>34</v>
      </c>
      <c r="J805" s="538">
        <v>12</v>
      </c>
      <c r="K805" s="538">
        <v>5</v>
      </c>
      <c r="L805" s="538"/>
      <c r="M805" s="501">
        <f t="shared" si="170"/>
        <v>51</v>
      </c>
      <c r="N805" s="566">
        <v>1</v>
      </c>
      <c r="O805" s="501">
        <f t="shared" si="168"/>
        <v>51</v>
      </c>
      <c r="P805" s="569"/>
      <c r="Q805" s="523">
        <v>59</v>
      </c>
      <c r="R805" s="486" t="s">
        <v>627</v>
      </c>
      <c r="S805" s="574"/>
      <c r="T805" s="632"/>
      <c r="U805" s="409" t="s">
        <v>1113</v>
      </c>
      <c r="V805" s="538">
        <f t="shared" si="171"/>
        <v>34</v>
      </c>
      <c r="W805" s="538">
        <f t="shared" si="172"/>
        <v>12</v>
      </c>
      <c r="X805" s="538">
        <f t="shared" si="173"/>
        <v>5</v>
      </c>
      <c r="Y805" s="538"/>
    </row>
    <row r="806" spans="1:25">
      <c r="A806" s="430">
        <f>IF(B806&lt;&gt;"",SUBTOTAL(103,$B$7:$B806),"")</f>
        <v>798</v>
      </c>
      <c r="B806" s="538">
        <v>36</v>
      </c>
      <c r="C806" s="647" t="s">
        <v>1127</v>
      </c>
      <c r="D806" s="648" t="s">
        <v>1128</v>
      </c>
      <c r="E806" s="649">
        <v>2</v>
      </c>
      <c r="F806" s="511" t="s">
        <v>252</v>
      </c>
      <c r="G806" s="538" t="s">
        <v>247</v>
      </c>
      <c r="H806" s="649" t="s">
        <v>242</v>
      </c>
      <c r="I806" s="538">
        <v>24</v>
      </c>
      <c r="J806" s="538">
        <v>12</v>
      </c>
      <c r="K806" s="538"/>
      <c r="L806" s="538"/>
      <c r="M806" s="501">
        <f t="shared" si="170"/>
        <v>36</v>
      </c>
      <c r="N806" s="566">
        <v>2</v>
      </c>
      <c r="O806" s="501">
        <f t="shared" si="168"/>
        <v>72</v>
      </c>
      <c r="P806" s="569"/>
      <c r="Q806" s="523">
        <v>59</v>
      </c>
      <c r="R806" s="486" t="s">
        <v>627</v>
      </c>
      <c r="S806" s="574" t="s">
        <v>473</v>
      </c>
      <c r="T806" s="632"/>
      <c r="U806" s="409" t="s">
        <v>1113</v>
      </c>
      <c r="V806" s="538">
        <f t="shared" si="171"/>
        <v>48</v>
      </c>
      <c r="W806" s="538">
        <f t="shared" si="172"/>
        <v>24</v>
      </c>
      <c r="X806" s="538">
        <f t="shared" si="173"/>
        <v>0</v>
      </c>
      <c r="Y806" s="538"/>
    </row>
    <row r="807" spans="1:25">
      <c r="A807" s="430">
        <f>IF(B807&lt;&gt;"",SUBTOTAL(103,$B$7:$B807),"")</f>
        <v>799</v>
      </c>
      <c r="B807" s="538">
        <v>36</v>
      </c>
      <c r="C807" s="647" t="s">
        <v>1129</v>
      </c>
      <c r="D807" s="648" t="s">
        <v>1130</v>
      </c>
      <c r="E807" s="649">
        <v>3</v>
      </c>
      <c r="F807" s="499" t="s">
        <v>240</v>
      </c>
      <c r="G807" s="538" t="s">
        <v>247</v>
      </c>
      <c r="H807" s="649" t="s">
        <v>262</v>
      </c>
      <c r="I807" s="538">
        <v>36</v>
      </c>
      <c r="J807" s="538">
        <v>18</v>
      </c>
      <c r="K807" s="538"/>
      <c r="L807" s="538"/>
      <c r="M807" s="501">
        <f t="shared" si="170"/>
        <v>54</v>
      </c>
      <c r="N807" s="566">
        <v>1</v>
      </c>
      <c r="O807" s="501">
        <f t="shared" si="168"/>
        <v>54</v>
      </c>
      <c r="P807" s="569"/>
      <c r="Q807" s="523">
        <v>59</v>
      </c>
      <c r="R807" s="486" t="s">
        <v>627</v>
      </c>
      <c r="S807" s="574"/>
      <c r="T807" s="747"/>
      <c r="U807" s="409" t="s">
        <v>1113</v>
      </c>
      <c r="V807" s="538">
        <f t="shared" si="171"/>
        <v>36</v>
      </c>
      <c r="W807" s="538">
        <f t="shared" si="172"/>
        <v>18</v>
      </c>
      <c r="X807" s="538">
        <f t="shared" si="173"/>
        <v>0</v>
      </c>
      <c r="Y807" s="538"/>
    </row>
    <row r="808" spans="1:25">
      <c r="A808" s="430">
        <f>IF(B808&lt;&gt;"",SUBTOTAL(103,$B$7:$B808),"")</f>
        <v>800</v>
      </c>
      <c r="B808" s="538">
        <v>36</v>
      </c>
      <c r="C808" s="711" t="s">
        <v>1131</v>
      </c>
      <c r="D808" s="594" t="s">
        <v>1118</v>
      </c>
      <c r="E808" s="594">
        <v>3</v>
      </c>
      <c r="F808" s="499" t="s">
        <v>240</v>
      </c>
      <c r="G808" s="538" t="s">
        <v>247</v>
      </c>
      <c r="H808" s="594" t="s">
        <v>262</v>
      </c>
      <c r="I808" s="538">
        <v>36</v>
      </c>
      <c r="J808" s="538">
        <v>18</v>
      </c>
      <c r="K808" s="538"/>
      <c r="L808" s="538"/>
      <c r="M808" s="501">
        <f t="shared" si="170"/>
        <v>54</v>
      </c>
      <c r="N808" s="566">
        <v>1</v>
      </c>
      <c r="O808" s="501">
        <f t="shared" si="168"/>
        <v>54</v>
      </c>
      <c r="P808" s="569"/>
      <c r="Q808" s="523">
        <v>59</v>
      </c>
      <c r="R808" s="486" t="s">
        <v>644</v>
      </c>
      <c r="S808" s="577"/>
      <c r="T808" s="632"/>
      <c r="U808" s="409" t="s">
        <v>1113</v>
      </c>
      <c r="V808" s="538">
        <f t="shared" si="171"/>
        <v>36</v>
      </c>
      <c r="W808" s="538">
        <f t="shared" si="172"/>
        <v>18</v>
      </c>
      <c r="X808" s="538">
        <f t="shared" si="173"/>
        <v>0</v>
      </c>
      <c r="Y808" s="538"/>
    </row>
    <row r="809" spans="1:25">
      <c r="A809" s="430">
        <f>IF(B809&lt;&gt;"",SUBTOTAL(103,$B$7:$B809),"")</f>
        <v>801</v>
      </c>
      <c r="B809" s="538">
        <v>36</v>
      </c>
      <c r="C809" s="711" t="s">
        <v>1132</v>
      </c>
      <c r="D809" s="594" t="s">
        <v>1133</v>
      </c>
      <c r="E809" s="594">
        <v>3</v>
      </c>
      <c r="F809" s="499" t="s">
        <v>240</v>
      </c>
      <c r="G809" s="538" t="s">
        <v>241</v>
      </c>
      <c r="H809" s="594" t="s">
        <v>262</v>
      </c>
      <c r="I809" s="538">
        <v>36</v>
      </c>
      <c r="J809" s="538">
        <v>18</v>
      </c>
      <c r="K809" s="538"/>
      <c r="L809" s="538"/>
      <c r="M809" s="501">
        <f t="shared" si="170"/>
        <v>54</v>
      </c>
      <c r="N809" s="566">
        <v>1</v>
      </c>
      <c r="O809" s="501">
        <f t="shared" si="168"/>
        <v>54</v>
      </c>
      <c r="P809" s="569"/>
      <c r="Q809" s="523">
        <v>59</v>
      </c>
      <c r="R809" s="486" t="s">
        <v>644</v>
      </c>
      <c r="S809" s="574"/>
      <c r="T809" s="632"/>
      <c r="U809" s="409" t="s">
        <v>1113</v>
      </c>
      <c r="V809" s="538">
        <f t="shared" si="171"/>
        <v>36</v>
      </c>
      <c r="W809" s="538">
        <f t="shared" si="172"/>
        <v>18</v>
      </c>
      <c r="X809" s="538">
        <f t="shared" si="173"/>
        <v>0</v>
      </c>
      <c r="Y809" s="538"/>
    </row>
    <row r="810" spans="1:25">
      <c r="A810" s="430">
        <f>IF(B810&lt;&gt;"",SUBTOTAL(103,$B$7:$B810),"")</f>
        <v>802</v>
      </c>
      <c r="B810" s="538">
        <v>36</v>
      </c>
      <c r="C810" s="711" t="s">
        <v>1134</v>
      </c>
      <c r="D810" s="703" t="s">
        <v>1135</v>
      </c>
      <c r="E810" s="703">
        <v>2</v>
      </c>
      <c r="F810" s="499" t="s">
        <v>240</v>
      </c>
      <c r="G810" s="538" t="s">
        <v>241</v>
      </c>
      <c r="H810" s="703" t="s">
        <v>242</v>
      </c>
      <c r="I810" s="538">
        <v>24</v>
      </c>
      <c r="J810" s="538">
        <v>12</v>
      </c>
      <c r="K810" s="538"/>
      <c r="L810" s="538"/>
      <c r="M810" s="501">
        <f t="shared" si="170"/>
        <v>36</v>
      </c>
      <c r="N810" s="566">
        <v>1</v>
      </c>
      <c r="O810" s="501">
        <f t="shared" si="168"/>
        <v>36</v>
      </c>
      <c r="P810" s="569"/>
      <c r="Q810" s="523">
        <v>59</v>
      </c>
      <c r="R810" s="486" t="s">
        <v>644</v>
      </c>
      <c r="S810" s="574" t="s">
        <v>1136</v>
      </c>
      <c r="T810" s="632"/>
      <c r="U810" s="409" t="s">
        <v>1113</v>
      </c>
      <c r="V810" s="538">
        <f t="shared" si="171"/>
        <v>24</v>
      </c>
      <c r="W810" s="538">
        <f t="shared" si="172"/>
        <v>12</v>
      </c>
      <c r="X810" s="538">
        <f t="shared" si="173"/>
        <v>0</v>
      </c>
      <c r="Y810" s="538"/>
    </row>
    <row r="811" spans="1:25">
      <c r="A811" s="430">
        <f>IF(B811&lt;&gt;"",SUBTOTAL(103,$B$7:$B811),"")</f>
        <v>803</v>
      </c>
      <c r="B811" s="538">
        <v>36</v>
      </c>
      <c r="C811" s="517" t="s">
        <v>1111</v>
      </c>
      <c r="D811" s="486" t="s">
        <v>1112</v>
      </c>
      <c r="E811" s="486">
        <v>3</v>
      </c>
      <c r="F811" s="486" t="s">
        <v>252</v>
      </c>
      <c r="G811" s="538" t="s">
        <v>247</v>
      </c>
      <c r="H811" s="486" t="s">
        <v>262</v>
      </c>
      <c r="I811" s="538">
        <v>36</v>
      </c>
      <c r="J811" s="538">
        <v>18</v>
      </c>
      <c r="K811" s="538"/>
      <c r="L811" s="538"/>
      <c r="M811" s="501">
        <f t="shared" si="170"/>
        <v>54</v>
      </c>
      <c r="N811" s="566">
        <v>1</v>
      </c>
      <c r="O811" s="501">
        <f t="shared" si="168"/>
        <v>54</v>
      </c>
      <c r="P811" s="569"/>
      <c r="Q811" s="523">
        <v>60</v>
      </c>
      <c r="R811" s="486" t="s">
        <v>313</v>
      </c>
      <c r="S811" s="574"/>
      <c r="T811" s="632"/>
      <c r="U811" s="409" t="s">
        <v>1113</v>
      </c>
      <c r="V811" s="538">
        <f t="shared" si="171"/>
        <v>36</v>
      </c>
      <c r="W811" s="538">
        <f t="shared" si="172"/>
        <v>18</v>
      </c>
      <c r="X811" s="538">
        <f t="shared" si="173"/>
        <v>0</v>
      </c>
      <c r="Y811" s="538"/>
    </row>
    <row r="812" spans="1:25">
      <c r="A812" s="430">
        <f>IF(B812&lt;&gt;"",SUBTOTAL(103,$B$7:$B812),"")</f>
        <v>804</v>
      </c>
      <c r="B812" s="538">
        <v>36</v>
      </c>
      <c r="C812" s="517" t="s">
        <v>1137</v>
      </c>
      <c r="D812" s="486" t="s">
        <v>1138</v>
      </c>
      <c r="E812" s="486">
        <v>2</v>
      </c>
      <c r="F812" s="486" t="s">
        <v>252</v>
      </c>
      <c r="G812" s="538" t="s">
        <v>241</v>
      </c>
      <c r="H812" s="486" t="s">
        <v>242</v>
      </c>
      <c r="I812" s="538">
        <v>24</v>
      </c>
      <c r="J812" s="538">
        <v>12</v>
      </c>
      <c r="K812" s="538"/>
      <c r="L812" s="538"/>
      <c r="M812" s="501">
        <f t="shared" si="170"/>
        <v>36</v>
      </c>
      <c r="N812" s="566">
        <v>1</v>
      </c>
      <c r="O812" s="501">
        <f t="shared" si="168"/>
        <v>36</v>
      </c>
      <c r="P812" s="569"/>
      <c r="Q812" s="523">
        <v>60</v>
      </c>
      <c r="R812" s="486" t="s">
        <v>313</v>
      </c>
      <c r="S812" s="574"/>
      <c r="T812" s="632"/>
      <c r="U812" s="409"/>
      <c r="V812" s="538">
        <f t="shared" si="171"/>
        <v>24</v>
      </c>
      <c r="W812" s="538">
        <f t="shared" si="172"/>
        <v>12</v>
      </c>
      <c r="X812" s="538">
        <f t="shared" si="173"/>
        <v>0</v>
      </c>
      <c r="Y812" s="538"/>
    </row>
    <row r="813" spans="1:25">
      <c r="A813" s="430">
        <f>IF(B813&lt;&gt;"",SUBTOTAL(103,$B$7:$B813),"")</f>
        <v>805</v>
      </c>
      <c r="B813" s="538">
        <v>36</v>
      </c>
      <c r="C813" s="518" t="s">
        <v>1111</v>
      </c>
      <c r="D813" s="486" t="s">
        <v>1112</v>
      </c>
      <c r="E813" s="486">
        <v>3</v>
      </c>
      <c r="F813" s="486" t="s">
        <v>252</v>
      </c>
      <c r="G813" s="538" t="s">
        <v>247</v>
      </c>
      <c r="H813" s="486" t="s">
        <v>262</v>
      </c>
      <c r="I813" s="538">
        <v>36</v>
      </c>
      <c r="J813" s="538">
        <v>18</v>
      </c>
      <c r="K813" s="538"/>
      <c r="L813" s="538"/>
      <c r="M813" s="501">
        <f t="shared" si="170"/>
        <v>54</v>
      </c>
      <c r="N813" s="566">
        <v>1</v>
      </c>
      <c r="O813" s="501">
        <f t="shared" si="168"/>
        <v>54</v>
      </c>
      <c r="P813" s="569"/>
      <c r="Q813" s="523">
        <v>60</v>
      </c>
      <c r="R813" s="486" t="s">
        <v>402</v>
      </c>
      <c r="S813" s="574" t="s">
        <v>275</v>
      </c>
      <c r="T813" s="632"/>
      <c r="U813" s="409"/>
      <c r="V813" s="538">
        <f t="shared" si="171"/>
        <v>36</v>
      </c>
      <c r="W813" s="538">
        <f t="shared" si="172"/>
        <v>18</v>
      </c>
      <c r="X813" s="538">
        <f t="shared" si="173"/>
        <v>0</v>
      </c>
      <c r="Y813" s="538"/>
    </row>
    <row r="814" spans="1:25">
      <c r="A814" s="430">
        <f>IF(B814&lt;&gt;"",SUBTOTAL(103,$B$7:$B814),"")</f>
        <v>806</v>
      </c>
      <c r="B814" s="538">
        <v>36</v>
      </c>
      <c r="C814" s="521" t="s">
        <v>1111</v>
      </c>
      <c r="D814" s="486" t="s">
        <v>1112</v>
      </c>
      <c r="E814" s="486">
        <v>3</v>
      </c>
      <c r="F814" s="486" t="s">
        <v>252</v>
      </c>
      <c r="G814" s="538" t="s">
        <v>247</v>
      </c>
      <c r="H814" s="486" t="s">
        <v>262</v>
      </c>
      <c r="I814" s="538">
        <v>36</v>
      </c>
      <c r="J814" s="538">
        <v>18</v>
      </c>
      <c r="K814" s="538"/>
      <c r="L814" s="538"/>
      <c r="M814" s="501">
        <f t="shared" si="170"/>
        <v>54</v>
      </c>
      <c r="N814" s="566">
        <v>1</v>
      </c>
      <c r="O814" s="501">
        <f t="shared" si="168"/>
        <v>54</v>
      </c>
      <c r="P814" s="569"/>
      <c r="Q814" s="523">
        <v>60</v>
      </c>
      <c r="R814" s="486" t="s">
        <v>183</v>
      </c>
      <c r="S814" s="574"/>
      <c r="T814" s="632"/>
      <c r="U814" s="409"/>
      <c r="V814" s="538">
        <f t="shared" si="171"/>
        <v>36</v>
      </c>
      <c r="W814" s="538">
        <f t="shared" si="172"/>
        <v>18</v>
      </c>
      <c r="X814" s="538">
        <f t="shared" si="173"/>
        <v>0</v>
      </c>
      <c r="Y814" s="538"/>
    </row>
    <row r="815" spans="1:25">
      <c r="A815" s="430">
        <f>IF(B815&lt;&gt;"",SUBTOTAL(103,$B$7:$B815),"")</f>
        <v>807</v>
      </c>
      <c r="B815" s="538">
        <v>36</v>
      </c>
      <c r="C815" s="521" t="s">
        <v>1111</v>
      </c>
      <c r="D815" s="519" t="s">
        <v>1112</v>
      </c>
      <c r="E815" s="519">
        <v>3</v>
      </c>
      <c r="F815" s="522" t="s">
        <v>240</v>
      </c>
      <c r="G815" s="538" t="s">
        <v>247</v>
      </c>
      <c r="H815" s="519" t="s">
        <v>262</v>
      </c>
      <c r="I815" s="538">
        <v>36</v>
      </c>
      <c r="J815" s="538">
        <v>18</v>
      </c>
      <c r="K815" s="538"/>
      <c r="L815" s="538"/>
      <c r="M815" s="501">
        <f t="shared" si="170"/>
        <v>54</v>
      </c>
      <c r="N815" s="566">
        <v>1</v>
      </c>
      <c r="O815" s="501">
        <f t="shared" si="168"/>
        <v>54</v>
      </c>
      <c r="P815" s="569"/>
      <c r="Q815" s="523">
        <v>60</v>
      </c>
      <c r="R815" s="486" t="s">
        <v>497</v>
      </c>
      <c r="S815" s="576" t="s">
        <v>272</v>
      </c>
      <c r="T815" s="632"/>
      <c r="U815" s="409"/>
      <c r="V815" s="538">
        <f t="shared" si="171"/>
        <v>36</v>
      </c>
      <c r="W815" s="538">
        <f t="shared" si="172"/>
        <v>18</v>
      </c>
      <c r="X815" s="538">
        <f t="shared" si="173"/>
        <v>0</v>
      </c>
      <c r="Y815" s="538"/>
    </row>
    <row r="816" spans="1:25">
      <c r="A816" s="430">
        <f>IF(B816&lt;&gt;"",SUBTOTAL(103,$B$7:$B816),"")</f>
        <v>808</v>
      </c>
      <c r="B816" s="538">
        <v>36</v>
      </c>
      <c r="C816" s="517" t="s">
        <v>1111</v>
      </c>
      <c r="D816" s="486" t="s">
        <v>1112</v>
      </c>
      <c r="E816" s="486">
        <v>3</v>
      </c>
      <c r="F816" s="486" t="s">
        <v>252</v>
      </c>
      <c r="G816" s="538" t="s">
        <v>241</v>
      </c>
      <c r="H816" s="486" t="s">
        <v>262</v>
      </c>
      <c r="I816" s="538">
        <v>36</v>
      </c>
      <c r="J816" s="538">
        <v>18</v>
      </c>
      <c r="K816" s="538"/>
      <c r="L816" s="538"/>
      <c r="M816" s="501">
        <f t="shared" si="170"/>
        <v>54</v>
      </c>
      <c r="N816" s="566">
        <v>1</v>
      </c>
      <c r="O816" s="501">
        <f t="shared" si="168"/>
        <v>54</v>
      </c>
      <c r="P816" s="569"/>
      <c r="Q816" s="523">
        <v>60</v>
      </c>
      <c r="R816" s="486" t="s">
        <v>453</v>
      </c>
      <c r="S816" s="574"/>
      <c r="T816" s="632"/>
      <c r="U816" s="409" t="s">
        <v>1113</v>
      </c>
      <c r="V816" s="538">
        <f t="shared" si="171"/>
        <v>36</v>
      </c>
      <c r="W816" s="538">
        <f t="shared" si="172"/>
        <v>18</v>
      </c>
      <c r="X816" s="538">
        <f t="shared" si="173"/>
        <v>0</v>
      </c>
      <c r="Y816" s="538"/>
    </row>
    <row r="817" spans="1:25">
      <c r="A817" s="430">
        <f>IF(B817&lt;&gt;"",SUBTOTAL(103,$B$7:$B817),"")</f>
        <v>809</v>
      </c>
      <c r="B817" s="538">
        <v>36</v>
      </c>
      <c r="C817" s="518" t="s">
        <v>1139</v>
      </c>
      <c r="D817" s="486" t="s">
        <v>1140</v>
      </c>
      <c r="E817" s="486">
        <v>3</v>
      </c>
      <c r="F817" s="486" t="s">
        <v>252</v>
      </c>
      <c r="G817" s="538" t="s">
        <v>247</v>
      </c>
      <c r="H817" s="486" t="s">
        <v>262</v>
      </c>
      <c r="I817" s="538">
        <v>36</v>
      </c>
      <c r="J817" s="538">
        <v>18</v>
      </c>
      <c r="K817" s="538"/>
      <c r="L817" s="538"/>
      <c r="M817" s="501">
        <f t="shared" si="170"/>
        <v>54</v>
      </c>
      <c r="N817" s="566">
        <v>2</v>
      </c>
      <c r="O817" s="501">
        <f t="shared" si="168"/>
        <v>108</v>
      </c>
      <c r="P817" s="569"/>
      <c r="Q817" s="523">
        <v>60</v>
      </c>
      <c r="R817" s="486" t="s">
        <v>472</v>
      </c>
      <c r="S817" s="574"/>
      <c r="T817" s="632"/>
      <c r="U817" s="409" t="s">
        <v>1113</v>
      </c>
      <c r="V817" s="538">
        <f t="shared" si="171"/>
        <v>72</v>
      </c>
      <c r="W817" s="538">
        <f t="shared" si="172"/>
        <v>36</v>
      </c>
      <c r="X817" s="538">
        <f t="shared" si="173"/>
        <v>0</v>
      </c>
      <c r="Y817" s="538"/>
    </row>
    <row r="818" spans="1:25">
      <c r="A818" s="430">
        <f>IF(B818&lt;&gt;"",SUBTOTAL(103,$B$7:$B818),"")</f>
        <v>810</v>
      </c>
      <c r="B818" s="538">
        <v>36</v>
      </c>
      <c r="C818" s="517" t="s">
        <v>1141</v>
      </c>
      <c r="D818" s="486" t="s">
        <v>1138</v>
      </c>
      <c r="E818" s="486">
        <v>2</v>
      </c>
      <c r="F818" s="486" t="s">
        <v>252</v>
      </c>
      <c r="G818" s="538" t="s">
        <v>247</v>
      </c>
      <c r="H818" s="525" t="s">
        <v>242</v>
      </c>
      <c r="I818" s="538">
        <v>24</v>
      </c>
      <c r="J818" s="538">
        <v>12</v>
      </c>
      <c r="K818" s="538"/>
      <c r="L818" s="538"/>
      <c r="M818" s="501">
        <f t="shared" si="170"/>
        <v>36</v>
      </c>
      <c r="N818" s="566">
        <v>1</v>
      </c>
      <c r="O818" s="501">
        <f t="shared" si="168"/>
        <v>36</v>
      </c>
      <c r="P818" s="569"/>
      <c r="Q818" s="523">
        <v>60</v>
      </c>
      <c r="R818" s="486" t="s">
        <v>279</v>
      </c>
      <c r="S818" s="574"/>
      <c r="T818" s="632"/>
      <c r="U818" s="409" t="s">
        <v>1113</v>
      </c>
      <c r="V818" s="538">
        <f t="shared" si="171"/>
        <v>24</v>
      </c>
      <c r="W818" s="538">
        <f t="shared" si="172"/>
        <v>12</v>
      </c>
      <c r="X818" s="538">
        <f t="shared" si="173"/>
        <v>0</v>
      </c>
      <c r="Y818" s="538"/>
    </row>
    <row r="819" ht="31.5" spans="1:25">
      <c r="A819" s="430">
        <f>IF(B819&lt;&gt;"",SUBTOTAL(103,$B$7:$B819),"")</f>
        <v>811</v>
      </c>
      <c r="B819" s="538">
        <v>36</v>
      </c>
      <c r="C819" s="515" t="s">
        <v>1142</v>
      </c>
      <c r="D819" s="519" t="s">
        <v>1112</v>
      </c>
      <c r="E819" s="527">
        <v>3</v>
      </c>
      <c r="F819" s="519" t="s">
        <v>252</v>
      </c>
      <c r="G819" s="538" t="s">
        <v>241</v>
      </c>
      <c r="H819" s="519" t="s">
        <v>262</v>
      </c>
      <c r="I819" s="538">
        <v>36</v>
      </c>
      <c r="J819" s="538">
        <v>18</v>
      </c>
      <c r="K819" s="538"/>
      <c r="L819" s="538"/>
      <c r="M819" s="501">
        <f t="shared" si="170"/>
        <v>54</v>
      </c>
      <c r="N819" s="566">
        <v>1</v>
      </c>
      <c r="O819" s="501">
        <f t="shared" si="168"/>
        <v>54</v>
      </c>
      <c r="P819" s="569"/>
      <c r="Q819" s="519">
        <v>60</v>
      </c>
      <c r="R819" s="523" t="s">
        <v>619</v>
      </c>
      <c r="S819" s="566" t="s">
        <v>384</v>
      </c>
      <c r="T819" s="632"/>
      <c r="U819" s="409" t="s">
        <v>1113</v>
      </c>
      <c r="V819" s="538">
        <f t="shared" si="171"/>
        <v>36</v>
      </c>
      <c r="W819" s="538">
        <f t="shared" si="172"/>
        <v>18</v>
      </c>
      <c r="X819" s="538">
        <f t="shared" si="173"/>
        <v>0</v>
      </c>
      <c r="Y819" s="538"/>
    </row>
    <row r="820" spans="1:25">
      <c r="A820" s="430">
        <f>IF(B820&lt;&gt;"",SUBTOTAL(103,$B$7:$B820),"")</f>
        <v>812</v>
      </c>
      <c r="B820" s="538">
        <v>36</v>
      </c>
      <c r="C820" s="536" t="s">
        <v>288</v>
      </c>
      <c r="D820" s="543"/>
      <c r="E820" s="581"/>
      <c r="F820" s="538"/>
      <c r="G820" s="538"/>
      <c r="H820" s="538"/>
      <c r="I820" s="568">
        <f t="shared" ref="I820:N820" si="174">SUM(I797:I819)</f>
        <v>776</v>
      </c>
      <c r="J820" s="568">
        <f t="shared" si="174"/>
        <v>378</v>
      </c>
      <c r="K820" s="568">
        <f t="shared" si="174"/>
        <v>10</v>
      </c>
      <c r="L820" s="568">
        <f t="shared" si="174"/>
        <v>0</v>
      </c>
      <c r="M820" s="568">
        <f t="shared" si="174"/>
        <v>1164</v>
      </c>
      <c r="N820" s="568">
        <f t="shared" si="174"/>
        <v>26</v>
      </c>
      <c r="O820" s="501">
        <f t="shared" si="168"/>
        <v>1308</v>
      </c>
      <c r="P820" s="569"/>
      <c r="Q820" s="538"/>
      <c r="R820" s="538"/>
      <c r="S820" s="581"/>
      <c r="T820" s="497"/>
      <c r="U820" s="409" t="s">
        <v>1113</v>
      </c>
      <c r="V820" s="568">
        <f>SUM(V797:V819)</f>
        <v>872</v>
      </c>
      <c r="W820" s="568">
        <f>SUM(W797:W819)</f>
        <v>426</v>
      </c>
      <c r="X820" s="568">
        <f>SUM(X797:X819)</f>
        <v>10</v>
      </c>
      <c r="Y820" s="568">
        <f>SUM(Y797:Y819)</f>
        <v>0</v>
      </c>
    </row>
    <row r="821" spans="1:25">
      <c r="A821" s="430">
        <f>IF(B821&lt;&gt;"",SUBTOTAL(103,$B$7:$B821),"")</f>
        <v>813</v>
      </c>
      <c r="B821" s="538">
        <v>37</v>
      </c>
      <c r="C821" s="592" t="s">
        <v>1143</v>
      </c>
      <c r="D821" s="519" t="s">
        <v>1144</v>
      </c>
      <c r="E821" s="519">
        <v>2</v>
      </c>
      <c r="F821" s="499" t="s">
        <v>240</v>
      </c>
      <c r="G821" s="538" t="s">
        <v>241</v>
      </c>
      <c r="H821" s="519" t="s">
        <v>242</v>
      </c>
      <c r="I821" s="538">
        <v>24</v>
      </c>
      <c r="J821" s="538">
        <v>12</v>
      </c>
      <c r="K821" s="538"/>
      <c r="L821" s="538"/>
      <c r="M821" s="501">
        <f>I821+J821+K821</f>
        <v>36</v>
      </c>
      <c r="N821" s="566">
        <v>2</v>
      </c>
      <c r="O821" s="501">
        <f t="shared" si="168"/>
        <v>72</v>
      </c>
      <c r="P821" s="569"/>
      <c r="Q821" s="523">
        <v>59</v>
      </c>
      <c r="R821" s="486" t="s">
        <v>295</v>
      </c>
      <c r="S821" s="581"/>
      <c r="T821" s="497"/>
      <c r="U821" s="409" t="s">
        <v>1145</v>
      </c>
      <c r="V821" s="538">
        <f>I821*N821</f>
        <v>48</v>
      </c>
      <c r="W821" s="538">
        <f>J821*N821</f>
        <v>24</v>
      </c>
      <c r="X821" s="538">
        <f>K821*N821</f>
        <v>0</v>
      </c>
      <c r="Y821" s="538"/>
    </row>
    <row r="822" spans="1:25">
      <c r="A822" s="430">
        <f>IF(B822&lt;&gt;"",SUBTOTAL(103,$B$7:$B822),"")</f>
        <v>814</v>
      </c>
      <c r="B822" s="538">
        <v>37</v>
      </c>
      <c r="C822" s="592" t="s">
        <v>1146</v>
      </c>
      <c r="D822" s="519" t="s">
        <v>1147</v>
      </c>
      <c r="E822" s="519">
        <v>2</v>
      </c>
      <c r="F822" s="499" t="s">
        <v>240</v>
      </c>
      <c r="G822" s="538" t="s">
        <v>241</v>
      </c>
      <c r="H822" s="519" t="s">
        <v>242</v>
      </c>
      <c r="I822" s="538">
        <v>24</v>
      </c>
      <c r="J822" s="538">
        <v>12</v>
      </c>
      <c r="K822" s="538"/>
      <c r="L822" s="538"/>
      <c r="M822" s="501">
        <f>I822+J822+K822</f>
        <v>36</v>
      </c>
      <c r="N822" s="566">
        <v>2</v>
      </c>
      <c r="O822" s="501">
        <f t="shared" si="168"/>
        <v>72</v>
      </c>
      <c r="P822" s="569"/>
      <c r="Q822" s="523">
        <v>59</v>
      </c>
      <c r="R822" s="486" t="s">
        <v>295</v>
      </c>
      <c r="S822" s="581"/>
      <c r="T822" s="497"/>
      <c r="U822" s="409" t="s">
        <v>1145</v>
      </c>
      <c r="V822" s="538">
        <f>I822*N822</f>
        <v>48</v>
      </c>
      <c r="W822" s="538">
        <f>J822*N822</f>
        <v>24</v>
      </c>
      <c r="X822" s="538">
        <f>K822*N822</f>
        <v>0</v>
      </c>
      <c r="Y822" s="538"/>
    </row>
    <row r="823" spans="1:25">
      <c r="A823" s="430">
        <f>IF(B823&lt;&gt;"",SUBTOTAL(103,$B$7:$B823),"")</f>
        <v>815</v>
      </c>
      <c r="B823" s="538">
        <v>37</v>
      </c>
      <c r="C823" s="518" t="s">
        <v>1148</v>
      </c>
      <c r="D823" s="532" t="s">
        <v>1149</v>
      </c>
      <c r="E823" s="519">
        <v>3</v>
      </c>
      <c r="F823" s="486" t="s">
        <v>252</v>
      </c>
      <c r="G823" s="538" t="s">
        <v>247</v>
      </c>
      <c r="H823" s="519" t="s">
        <v>262</v>
      </c>
      <c r="I823" s="538">
        <v>36</v>
      </c>
      <c r="J823" s="538">
        <v>18</v>
      </c>
      <c r="K823" s="538"/>
      <c r="L823" s="538"/>
      <c r="M823" s="501">
        <f>I823+J823+K823</f>
        <v>54</v>
      </c>
      <c r="N823" s="566">
        <v>1</v>
      </c>
      <c r="O823" s="501">
        <f t="shared" si="168"/>
        <v>54</v>
      </c>
      <c r="P823" s="569"/>
      <c r="Q823" s="523">
        <v>60</v>
      </c>
      <c r="R823" s="486" t="s">
        <v>295</v>
      </c>
      <c r="S823" s="581"/>
      <c r="T823" s="497"/>
      <c r="U823" s="409" t="s">
        <v>1145</v>
      </c>
      <c r="V823" s="538">
        <f>I823*N823</f>
        <v>36</v>
      </c>
      <c r="W823" s="538">
        <f>J823*N823</f>
        <v>18</v>
      </c>
      <c r="X823" s="538">
        <f>K823*N823</f>
        <v>0</v>
      </c>
      <c r="Y823" s="538"/>
    </row>
    <row r="824" spans="1:25">
      <c r="A824" s="430">
        <f>IF(B824&lt;&gt;"",SUBTOTAL(103,$B$7:$B824),"")</f>
        <v>816</v>
      </c>
      <c r="B824" s="538">
        <v>37</v>
      </c>
      <c r="C824" s="531" t="s">
        <v>1150</v>
      </c>
      <c r="D824" s="532" t="s">
        <v>1151</v>
      </c>
      <c r="E824" s="532">
        <v>2</v>
      </c>
      <c r="F824" s="533" t="s">
        <v>240</v>
      </c>
      <c r="G824" s="538" t="s">
        <v>241</v>
      </c>
      <c r="H824" s="532" t="s">
        <v>242</v>
      </c>
      <c r="I824" s="538">
        <v>24</v>
      </c>
      <c r="J824" s="538">
        <v>12</v>
      </c>
      <c r="K824" s="538"/>
      <c r="L824" s="538"/>
      <c r="M824" s="501">
        <f>I824+J824+K824</f>
        <v>36</v>
      </c>
      <c r="N824" s="519">
        <v>1</v>
      </c>
      <c r="O824" s="501">
        <f t="shared" si="168"/>
        <v>36</v>
      </c>
      <c r="P824" s="569"/>
      <c r="Q824" s="519">
        <v>61</v>
      </c>
      <c r="R824" s="578" t="s">
        <v>295</v>
      </c>
      <c r="S824" s="581"/>
      <c r="T824" s="497"/>
      <c r="U824" s="409" t="s">
        <v>1145</v>
      </c>
      <c r="V824" s="538">
        <f>I824*N824</f>
        <v>24</v>
      </c>
      <c r="W824" s="538">
        <f>J824*N824</f>
        <v>12</v>
      </c>
      <c r="X824" s="538">
        <f>K824*N824</f>
        <v>0</v>
      </c>
      <c r="Y824" s="538"/>
    </row>
    <row r="825" spans="1:25">
      <c r="A825" s="430">
        <f>IF(B825&lt;&gt;"",SUBTOTAL(103,$B$7:$B825),"")</f>
        <v>817</v>
      </c>
      <c r="B825" s="538">
        <v>37</v>
      </c>
      <c r="C825" s="531" t="s">
        <v>1152</v>
      </c>
      <c r="D825" s="532" t="s">
        <v>1153</v>
      </c>
      <c r="E825" s="532">
        <v>2</v>
      </c>
      <c r="F825" s="533" t="s">
        <v>240</v>
      </c>
      <c r="G825" s="538" t="s">
        <v>241</v>
      </c>
      <c r="H825" s="532" t="s">
        <v>242</v>
      </c>
      <c r="I825" s="538">
        <v>24</v>
      </c>
      <c r="J825" s="538">
        <v>12</v>
      </c>
      <c r="K825" s="538"/>
      <c r="L825" s="538"/>
      <c r="M825" s="501">
        <f>I825+J825+K825</f>
        <v>36</v>
      </c>
      <c r="N825" s="519">
        <v>1</v>
      </c>
      <c r="O825" s="501">
        <f t="shared" si="168"/>
        <v>36</v>
      </c>
      <c r="P825" s="569"/>
      <c r="Q825" s="519">
        <v>61</v>
      </c>
      <c r="R825" s="578" t="s">
        <v>295</v>
      </c>
      <c r="S825" s="581"/>
      <c r="T825" s="497"/>
      <c r="U825" s="409" t="s">
        <v>1145</v>
      </c>
      <c r="V825" s="538">
        <f>I825*N825</f>
        <v>24</v>
      </c>
      <c r="W825" s="538">
        <f>J825*N825</f>
        <v>12</v>
      </c>
      <c r="X825" s="538">
        <f>K825*N825</f>
        <v>0</v>
      </c>
      <c r="Y825" s="538"/>
    </row>
    <row r="826" spans="1:25">
      <c r="A826" s="430">
        <f>IF(B826&lt;&gt;"",SUBTOTAL(103,$B$7:$B826),"")</f>
        <v>818</v>
      </c>
      <c r="B826" s="538">
        <v>37</v>
      </c>
      <c r="C826" s="536" t="s">
        <v>288</v>
      </c>
      <c r="D826" s="543"/>
      <c r="E826" s="538"/>
      <c r="F826" s="538"/>
      <c r="G826" s="538"/>
      <c r="H826" s="538"/>
      <c r="I826" s="568">
        <f t="shared" ref="I826:N826" si="175">SUM(I821:I825)</f>
        <v>132</v>
      </c>
      <c r="J826" s="568">
        <f t="shared" si="175"/>
        <v>66</v>
      </c>
      <c r="K826" s="568">
        <f t="shared" si="175"/>
        <v>0</v>
      </c>
      <c r="L826" s="568">
        <f t="shared" si="175"/>
        <v>0</v>
      </c>
      <c r="M826" s="568">
        <f t="shared" si="175"/>
        <v>198</v>
      </c>
      <c r="N826" s="568">
        <f t="shared" si="175"/>
        <v>7</v>
      </c>
      <c r="O826" s="501">
        <f t="shared" si="168"/>
        <v>270</v>
      </c>
      <c r="P826" s="569"/>
      <c r="Q826" s="538"/>
      <c r="R826" s="538"/>
      <c r="S826" s="581"/>
      <c r="T826" s="497"/>
      <c r="U826" s="409" t="s">
        <v>1145</v>
      </c>
      <c r="V826" s="568">
        <f>SUM(V821:V825)</f>
        <v>180</v>
      </c>
      <c r="W826" s="568">
        <f>SUM(W821:W825)</f>
        <v>90</v>
      </c>
      <c r="X826" s="568">
        <f>SUM(X821:X825)</f>
        <v>0</v>
      </c>
      <c r="Y826" s="568">
        <f>SUM(Y821:Y825)</f>
        <v>0</v>
      </c>
    </row>
    <row r="827" spans="1:25">
      <c r="A827" s="430">
        <f>IF(B827&lt;&gt;"",SUBTOTAL(103,$B$7:$B827),"")</f>
        <v>819</v>
      </c>
      <c r="B827" s="596">
        <v>38</v>
      </c>
      <c r="C827" s="546" t="s">
        <v>1154</v>
      </c>
      <c r="D827" s="511" t="s">
        <v>1155</v>
      </c>
      <c r="E827" s="594">
        <v>3</v>
      </c>
      <c r="F827" s="499" t="s">
        <v>240</v>
      </c>
      <c r="G827" s="538" t="s">
        <v>247</v>
      </c>
      <c r="H827" s="639" t="s">
        <v>262</v>
      </c>
      <c r="I827" s="538">
        <v>36</v>
      </c>
      <c r="J827" s="538">
        <v>18</v>
      </c>
      <c r="K827" s="568"/>
      <c r="L827" s="568"/>
      <c r="M827" s="501">
        <f t="shared" ref="M827:M834" si="176">I827+J827+K827</f>
        <v>54</v>
      </c>
      <c r="N827" s="566">
        <v>4</v>
      </c>
      <c r="O827" s="501">
        <f t="shared" si="168"/>
        <v>216</v>
      </c>
      <c r="P827" s="569"/>
      <c r="Q827" s="523">
        <v>59</v>
      </c>
      <c r="R827" s="578" t="s">
        <v>366</v>
      </c>
      <c r="S827" s="581"/>
      <c r="T827" s="497"/>
      <c r="U827" s="409"/>
      <c r="V827" s="501">
        <f>I827*N827</f>
        <v>144</v>
      </c>
      <c r="W827" s="501">
        <f>J827*N827</f>
        <v>72</v>
      </c>
      <c r="X827" s="501">
        <f>K827*N827</f>
        <v>0</v>
      </c>
      <c r="Y827" s="501"/>
    </row>
    <row r="828" spans="1:25">
      <c r="A828" s="430">
        <f>IF(B828&lt;&gt;"",SUBTOTAL(103,$B$7:$B828),"")</f>
        <v>820</v>
      </c>
      <c r="B828" s="596">
        <v>38</v>
      </c>
      <c r="C828" s="668" t="s">
        <v>1156</v>
      </c>
      <c r="D828" s="511" t="s">
        <v>1157</v>
      </c>
      <c r="E828" s="594">
        <v>3</v>
      </c>
      <c r="F828" s="511" t="s">
        <v>252</v>
      </c>
      <c r="G828" s="538" t="s">
        <v>247</v>
      </c>
      <c r="H828" s="639" t="s">
        <v>262</v>
      </c>
      <c r="I828" s="538">
        <v>36</v>
      </c>
      <c r="J828" s="538">
        <v>18</v>
      </c>
      <c r="K828" s="568"/>
      <c r="L828" s="568"/>
      <c r="M828" s="501">
        <f t="shared" si="176"/>
        <v>54</v>
      </c>
      <c r="N828" s="566">
        <v>4</v>
      </c>
      <c r="O828" s="501">
        <f t="shared" si="168"/>
        <v>216</v>
      </c>
      <c r="P828" s="569"/>
      <c r="Q828" s="523">
        <v>59</v>
      </c>
      <c r="R828" s="578" t="s">
        <v>366</v>
      </c>
      <c r="S828" s="581"/>
      <c r="T828" s="497"/>
      <c r="U828" s="409"/>
      <c r="V828" s="501">
        <f t="shared" ref="V828:V834" si="177">I828*N828</f>
        <v>144</v>
      </c>
      <c r="W828" s="501">
        <f t="shared" ref="W828:W834" si="178">J828*N828</f>
        <v>72</v>
      </c>
      <c r="X828" s="501">
        <f t="shared" ref="X828:X834" si="179">K828*N828</f>
        <v>0</v>
      </c>
      <c r="Y828" s="568"/>
    </row>
    <row r="829" spans="1:25">
      <c r="A829" s="430">
        <f>IF(B829&lt;&gt;"",SUBTOTAL(103,$B$7:$B829),"")</f>
        <v>821</v>
      </c>
      <c r="B829" s="596">
        <v>38</v>
      </c>
      <c r="C829" s="546" t="s">
        <v>1158</v>
      </c>
      <c r="D829" s="511" t="s">
        <v>1159</v>
      </c>
      <c r="E829" s="594">
        <v>3</v>
      </c>
      <c r="F829" s="499" t="s">
        <v>240</v>
      </c>
      <c r="G829" s="538" t="s">
        <v>1041</v>
      </c>
      <c r="H829" s="639" t="s">
        <v>351</v>
      </c>
      <c r="I829" s="538">
        <v>34</v>
      </c>
      <c r="J829" s="538">
        <v>12</v>
      </c>
      <c r="K829" s="538">
        <v>5</v>
      </c>
      <c r="L829" s="568"/>
      <c r="M829" s="501">
        <f t="shared" si="176"/>
        <v>51</v>
      </c>
      <c r="N829" s="566">
        <v>1</v>
      </c>
      <c r="O829" s="501">
        <f t="shared" si="168"/>
        <v>51</v>
      </c>
      <c r="P829" s="569"/>
      <c r="Q829" s="523">
        <v>59</v>
      </c>
      <c r="R829" s="578" t="s">
        <v>366</v>
      </c>
      <c r="S829" s="581"/>
      <c r="T829" s="497"/>
      <c r="U829" s="409"/>
      <c r="V829" s="501">
        <f t="shared" si="177"/>
        <v>34</v>
      </c>
      <c r="W829" s="501">
        <f t="shared" si="178"/>
        <v>12</v>
      </c>
      <c r="X829" s="501">
        <f t="shared" si="179"/>
        <v>5</v>
      </c>
      <c r="Y829" s="568"/>
    </row>
    <row r="830" spans="1:25">
      <c r="A830" s="430">
        <f>IF(B830&lt;&gt;"",SUBTOTAL(103,$B$7:$B830),"")</f>
        <v>822</v>
      </c>
      <c r="B830" s="596">
        <v>38</v>
      </c>
      <c r="C830" s="546" t="s">
        <v>1160</v>
      </c>
      <c r="D830" s="511" t="s">
        <v>1161</v>
      </c>
      <c r="E830" s="594">
        <v>3</v>
      </c>
      <c r="F830" s="499" t="s">
        <v>240</v>
      </c>
      <c r="G830" s="538" t="s">
        <v>1041</v>
      </c>
      <c r="H830" s="639" t="s">
        <v>351</v>
      </c>
      <c r="I830" s="538">
        <v>34</v>
      </c>
      <c r="J830" s="538">
        <v>12</v>
      </c>
      <c r="K830" s="538">
        <v>5</v>
      </c>
      <c r="L830" s="568"/>
      <c r="M830" s="501">
        <f t="shared" si="176"/>
        <v>51</v>
      </c>
      <c r="N830" s="566">
        <v>1</v>
      </c>
      <c r="O830" s="501">
        <f t="shared" si="168"/>
        <v>51</v>
      </c>
      <c r="P830" s="569"/>
      <c r="Q830" s="523">
        <v>59</v>
      </c>
      <c r="R830" s="578" t="s">
        <v>366</v>
      </c>
      <c r="S830" s="581"/>
      <c r="T830" s="497"/>
      <c r="U830" s="409"/>
      <c r="V830" s="501">
        <f t="shared" si="177"/>
        <v>34</v>
      </c>
      <c r="W830" s="501">
        <f t="shared" si="178"/>
        <v>12</v>
      </c>
      <c r="X830" s="501">
        <f t="shared" si="179"/>
        <v>5</v>
      </c>
      <c r="Y830" s="568"/>
    </row>
    <row r="831" spans="1:25">
      <c r="A831" s="430">
        <f>IF(B831&lt;&gt;"",SUBTOTAL(103,$B$7:$B831),"")</f>
        <v>823</v>
      </c>
      <c r="B831" s="596">
        <v>38</v>
      </c>
      <c r="C831" s="518" t="s">
        <v>1162</v>
      </c>
      <c r="D831" s="486" t="s">
        <v>1163</v>
      </c>
      <c r="E831" s="639">
        <v>3</v>
      </c>
      <c r="F831" s="522" t="s">
        <v>240</v>
      </c>
      <c r="G831" s="538" t="s">
        <v>247</v>
      </c>
      <c r="H831" s="639" t="s">
        <v>262</v>
      </c>
      <c r="I831" s="538">
        <v>36</v>
      </c>
      <c r="J831" s="538">
        <v>18</v>
      </c>
      <c r="K831" s="538"/>
      <c r="L831" s="538"/>
      <c r="M831" s="501">
        <f t="shared" si="176"/>
        <v>54</v>
      </c>
      <c r="N831" s="566">
        <v>4</v>
      </c>
      <c r="O831" s="501">
        <f t="shared" si="168"/>
        <v>216</v>
      </c>
      <c r="P831" s="569"/>
      <c r="Q831" s="523">
        <v>60</v>
      </c>
      <c r="R831" s="578" t="s">
        <v>366</v>
      </c>
      <c r="S831" s="581"/>
      <c r="T831" s="497"/>
      <c r="U831" s="409" t="s">
        <v>1164</v>
      </c>
      <c r="V831" s="501">
        <f t="shared" si="177"/>
        <v>144</v>
      </c>
      <c r="W831" s="501">
        <f t="shared" si="178"/>
        <v>72</v>
      </c>
      <c r="X831" s="501">
        <f t="shared" si="179"/>
        <v>0</v>
      </c>
      <c r="Y831" s="538"/>
    </row>
    <row r="832" spans="1:25">
      <c r="A832" s="430">
        <f>IF(B832&lt;&gt;"",SUBTOTAL(103,$B$7:$B832),"")</f>
        <v>824</v>
      </c>
      <c r="B832" s="596">
        <v>38</v>
      </c>
      <c r="C832" s="518" t="s">
        <v>1165</v>
      </c>
      <c r="D832" s="486" t="s">
        <v>1166</v>
      </c>
      <c r="E832" s="639">
        <v>3</v>
      </c>
      <c r="F832" s="522" t="s">
        <v>240</v>
      </c>
      <c r="G832" s="538" t="s">
        <v>247</v>
      </c>
      <c r="H832" s="639" t="s">
        <v>262</v>
      </c>
      <c r="I832" s="538">
        <v>36</v>
      </c>
      <c r="J832" s="538">
        <v>18</v>
      </c>
      <c r="K832" s="538"/>
      <c r="L832" s="538"/>
      <c r="M832" s="501">
        <f t="shared" si="176"/>
        <v>54</v>
      </c>
      <c r="N832" s="566">
        <v>4</v>
      </c>
      <c r="O832" s="501">
        <f t="shared" si="168"/>
        <v>216</v>
      </c>
      <c r="P832" s="569"/>
      <c r="Q832" s="523">
        <v>60</v>
      </c>
      <c r="R832" s="578" t="s">
        <v>366</v>
      </c>
      <c r="S832" s="581"/>
      <c r="T832" s="497"/>
      <c r="U832" s="409" t="s">
        <v>1164</v>
      </c>
      <c r="V832" s="501">
        <f t="shared" si="177"/>
        <v>144</v>
      </c>
      <c r="W832" s="501">
        <f t="shared" si="178"/>
        <v>72</v>
      </c>
      <c r="X832" s="501">
        <f t="shared" si="179"/>
        <v>0</v>
      </c>
      <c r="Y832" s="538"/>
    </row>
    <row r="833" spans="1:25">
      <c r="A833" s="430">
        <f>IF(B833&lt;&gt;"",SUBTOTAL(103,$B$7:$B833),"")</f>
        <v>825</v>
      </c>
      <c r="B833" s="596">
        <v>38</v>
      </c>
      <c r="C833" s="518" t="s">
        <v>1154</v>
      </c>
      <c r="D833" s="486" t="s">
        <v>1155</v>
      </c>
      <c r="E833" s="639">
        <v>3</v>
      </c>
      <c r="F833" s="522" t="s">
        <v>240</v>
      </c>
      <c r="G833" s="538" t="s">
        <v>247</v>
      </c>
      <c r="H833" s="639" t="s">
        <v>262</v>
      </c>
      <c r="I833" s="538">
        <v>36</v>
      </c>
      <c r="J833" s="538">
        <v>18</v>
      </c>
      <c r="K833" s="538"/>
      <c r="L833" s="538"/>
      <c r="M833" s="501">
        <f t="shared" si="176"/>
        <v>54</v>
      </c>
      <c r="N833" s="566">
        <v>1</v>
      </c>
      <c r="O833" s="501">
        <f t="shared" si="168"/>
        <v>54</v>
      </c>
      <c r="P833" s="569"/>
      <c r="Q833" s="523">
        <v>60</v>
      </c>
      <c r="R833" s="578" t="s">
        <v>366</v>
      </c>
      <c r="S833" s="581"/>
      <c r="T833" s="497"/>
      <c r="U833" s="409" t="s">
        <v>1164</v>
      </c>
      <c r="V833" s="501">
        <f t="shared" si="177"/>
        <v>36</v>
      </c>
      <c r="W833" s="501">
        <f t="shared" si="178"/>
        <v>18</v>
      </c>
      <c r="X833" s="501">
        <f t="shared" si="179"/>
        <v>0</v>
      </c>
      <c r="Y833" s="538"/>
    </row>
    <row r="834" ht="31.5" spans="1:25">
      <c r="A834" s="430">
        <f>IF(B834&lt;&gt;"",SUBTOTAL(103,$B$7:$B834),"")</f>
        <v>826</v>
      </c>
      <c r="B834" s="566">
        <v>38</v>
      </c>
      <c r="C834" s="708" t="s">
        <v>1167</v>
      </c>
      <c r="D834" s="527" t="s">
        <v>1168</v>
      </c>
      <c r="E834" s="519">
        <v>3</v>
      </c>
      <c r="F834" s="588" t="s">
        <v>240</v>
      </c>
      <c r="G834" s="538" t="s">
        <v>247</v>
      </c>
      <c r="H834" s="527" t="s">
        <v>1169</v>
      </c>
      <c r="I834" s="538">
        <v>36</v>
      </c>
      <c r="J834" s="538">
        <v>18</v>
      </c>
      <c r="K834" s="538"/>
      <c r="L834" s="538"/>
      <c r="M834" s="501">
        <f t="shared" si="176"/>
        <v>54</v>
      </c>
      <c r="N834" s="519">
        <v>3</v>
      </c>
      <c r="O834" s="501">
        <f t="shared" si="168"/>
        <v>162</v>
      </c>
      <c r="P834" s="569"/>
      <c r="Q834" s="519">
        <v>61</v>
      </c>
      <c r="R834" s="596" t="s">
        <v>924</v>
      </c>
      <c r="S834" s="581"/>
      <c r="T834" s="497"/>
      <c r="U834" s="409" t="s">
        <v>1164</v>
      </c>
      <c r="V834" s="501">
        <f t="shared" si="177"/>
        <v>108</v>
      </c>
      <c r="W834" s="501">
        <f t="shared" si="178"/>
        <v>54</v>
      </c>
      <c r="X834" s="501">
        <f t="shared" si="179"/>
        <v>0</v>
      </c>
      <c r="Y834" s="538"/>
    </row>
    <row r="835" spans="1:25">
      <c r="A835" s="430">
        <f>IF(B835&lt;&gt;"",SUBTOTAL(103,$B$7:$B835),"")</f>
        <v>827</v>
      </c>
      <c r="B835" s="566">
        <v>38</v>
      </c>
      <c r="C835" s="536" t="s">
        <v>288</v>
      </c>
      <c r="D835" s="543"/>
      <c r="E835" s="581"/>
      <c r="F835" s="538"/>
      <c r="G835" s="538"/>
      <c r="H835" s="538"/>
      <c r="I835" s="568">
        <f t="shared" ref="I835:N835" si="180">SUM(I827:I834)</f>
        <v>284</v>
      </c>
      <c r="J835" s="568">
        <f t="shared" si="180"/>
        <v>132</v>
      </c>
      <c r="K835" s="568">
        <f t="shared" si="180"/>
        <v>10</v>
      </c>
      <c r="L835" s="568">
        <f t="shared" si="180"/>
        <v>0</v>
      </c>
      <c r="M835" s="568">
        <f t="shared" si="180"/>
        <v>426</v>
      </c>
      <c r="N835" s="568">
        <f t="shared" si="180"/>
        <v>22</v>
      </c>
      <c r="O835" s="501">
        <f t="shared" si="168"/>
        <v>1182</v>
      </c>
      <c r="P835" s="569"/>
      <c r="Q835" s="538"/>
      <c r="R835" s="538"/>
      <c r="S835" s="581"/>
      <c r="T835" s="497"/>
      <c r="U835" s="409" t="s">
        <v>1164</v>
      </c>
      <c r="V835" s="568">
        <f>SUM(V827:V834)</f>
        <v>788</v>
      </c>
      <c r="W835" s="568">
        <f>SUM(W827:W834)</f>
        <v>384</v>
      </c>
      <c r="X835" s="568">
        <f>SUM(X827:X834)</f>
        <v>10</v>
      </c>
      <c r="Y835" s="568">
        <f>SUM(Y827:Y834)</f>
        <v>0</v>
      </c>
    </row>
    <row r="836" spans="1:25">
      <c r="A836" s="430">
        <f>IF(B836&lt;&gt;"",SUBTOTAL(103,$B$7:$B836),"")</f>
        <v>828</v>
      </c>
      <c r="B836" s="538">
        <v>39</v>
      </c>
      <c r="C836" s="546" t="s">
        <v>1170</v>
      </c>
      <c r="D836" s="511" t="s">
        <v>1171</v>
      </c>
      <c r="E836" s="594">
        <v>3</v>
      </c>
      <c r="F836" s="499" t="s">
        <v>240</v>
      </c>
      <c r="G836" s="538" t="s">
        <v>241</v>
      </c>
      <c r="H836" s="639" t="s">
        <v>262</v>
      </c>
      <c r="I836" s="538">
        <v>36</v>
      </c>
      <c r="J836" s="538">
        <v>18</v>
      </c>
      <c r="K836" s="538"/>
      <c r="L836" s="538"/>
      <c r="M836" s="501">
        <f t="shared" ref="M836:M842" si="181">I836+J836+K836</f>
        <v>54</v>
      </c>
      <c r="N836" s="566">
        <v>4</v>
      </c>
      <c r="O836" s="501">
        <f t="shared" si="168"/>
        <v>216</v>
      </c>
      <c r="P836" s="569"/>
      <c r="Q836" s="523">
        <v>59</v>
      </c>
      <c r="R836" s="578" t="s">
        <v>366</v>
      </c>
      <c r="S836" s="581"/>
      <c r="T836" s="497"/>
      <c r="U836" s="409" t="s">
        <v>1172</v>
      </c>
      <c r="V836" s="538">
        <f>I836*N836</f>
        <v>144</v>
      </c>
      <c r="W836" s="538">
        <f>J836*N836</f>
        <v>72</v>
      </c>
      <c r="X836" s="538">
        <f>K836*N836</f>
        <v>0</v>
      </c>
      <c r="Y836" s="538"/>
    </row>
    <row r="837" spans="1:25">
      <c r="A837" s="430">
        <f>IF(B837&lt;&gt;"",SUBTOTAL(103,$B$7:$B837),"")</f>
        <v>829</v>
      </c>
      <c r="B837" s="538">
        <v>39</v>
      </c>
      <c r="C837" s="518" t="s">
        <v>1173</v>
      </c>
      <c r="D837" s="486" t="s">
        <v>1174</v>
      </c>
      <c r="E837" s="639">
        <v>3</v>
      </c>
      <c r="F837" s="486" t="s">
        <v>252</v>
      </c>
      <c r="G837" s="538" t="s">
        <v>241</v>
      </c>
      <c r="H837" s="639" t="s">
        <v>461</v>
      </c>
      <c r="I837" s="538">
        <v>0</v>
      </c>
      <c r="J837" s="538">
        <v>90</v>
      </c>
      <c r="K837" s="538"/>
      <c r="L837" s="538"/>
      <c r="M837" s="501">
        <f t="shared" si="181"/>
        <v>90</v>
      </c>
      <c r="N837" s="566">
        <v>4</v>
      </c>
      <c r="O837" s="501">
        <f t="shared" si="168"/>
        <v>360</v>
      </c>
      <c r="P837" s="569"/>
      <c r="Q837" s="523">
        <v>60</v>
      </c>
      <c r="R837" s="578" t="s">
        <v>366</v>
      </c>
      <c r="S837" s="581"/>
      <c r="T837" s="497"/>
      <c r="U837" s="409" t="s">
        <v>1172</v>
      </c>
      <c r="V837" s="538">
        <f t="shared" ref="V837:V842" si="182">I837*N837</f>
        <v>0</v>
      </c>
      <c r="W837" s="538">
        <f t="shared" ref="W837:W842" si="183">J837*N837</f>
        <v>360</v>
      </c>
      <c r="X837" s="538">
        <f t="shared" ref="X837:X842" si="184">K837*N837</f>
        <v>0</v>
      </c>
      <c r="Y837" s="538"/>
    </row>
    <row r="838" spans="1:25">
      <c r="A838" s="430">
        <f>IF(B838&lt;&gt;"",SUBTOTAL(103,$B$7:$B838),"")</f>
        <v>830</v>
      </c>
      <c r="B838" s="538">
        <v>39</v>
      </c>
      <c r="C838" s="518" t="s">
        <v>1175</v>
      </c>
      <c r="D838" s="486" t="s">
        <v>1176</v>
      </c>
      <c r="E838" s="639">
        <v>3</v>
      </c>
      <c r="F838" s="486" t="s">
        <v>252</v>
      </c>
      <c r="G838" s="538" t="s">
        <v>460</v>
      </c>
      <c r="H838" s="639" t="s">
        <v>461</v>
      </c>
      <c r="I838" s="538">
        <v>0</v>
      </c>
      <c r="J838" s="538">
        <v>90</v>
      </c>
      <c r="K838" s="538"/>
      <c r="L838" s="538"/>
      <c r="M838" s="501">
        <f t="shared" si="181"/>
        <v>90</v>
      </c>
      <c r="N838" s="566">
        <v>1</v>
      </c>
      <c r="O838" s="501">
        <f t="shared" si="168"/>
        <v>90</v>
      </c>
      <c r="P838" s="569"/>
      <c r="Q838" s="523">
        <v>60</v>
      </c>
      <c r="R838" s="578" t="s">
        <v>366</v>
      </c>
      <c r="S838" s="581"/>
      <c r="T838" s="497"/>
      <c r="U838" s="409" t="s">
        <v>1172</v>
      </c>
      <c r="V838" s="538">
        <f t="shared" si="182"/>
        <v>0</v>
      </c>
      <c r="W838" s="538">
        <f t="shared" si="183"/>
        <v>90</v>
      </c>
      <c r="X838" s="538">
        <f t="shared" si="184"/>
        <v>0</v>
      </c>
      <c r="Y838" s="538"/>
    </row>
    <row r="839" spans="1:25">
      <c r="A839" s="430">
        <f>IF(B839&lt;&gt;"",SUBTOTAL(103,$B$7:$B839),"")</f>
        <v>831</v>
      </c>
      <c r="B839" s="538">
        <v>39</v>
      </c>
      <c r="C839" s="518" t="s">
        <v>1177</v>
      </c>
      <c r="D839" s="486" t="s">
        <v>1178</v>
      </c>
      <c r="E839" s="639">
        <v>3</v>
      </c>
      <c r="F839" s="486" t="s">
        <v>252</v>
      </c>
      <c r="G839" s="538" t="s">
        <v>460</v>
      </c>
      <c r="H839" s="639" t="s">
        <v>461</v>
      </c>
      <c r="I839" s="538">
        <v>0</v>
      </c>
      <c r="J839" s="538">
        <v>90</v>
      </c>
      <c r="K839" s="538"/>
      <c r="L839" s="538"/>
      <c r="M839" s="501">
        <f t="shared" si="181"/>
        <v>90</v>
      </c>
      <c r="N839" s="566">
        <v>3</v>
      </c>
      <c r="O839" s="501">
        <f t="shared" si="168"/>
        <v>270</v>
      </c>
      <c r="P839" s="569"/>
      <c r="Q839" s="523">
        <v>60</v>
      </c>
      <c r="R839" s="578" t="s">
        <v>366</v>
      </c>
      <c r="S839" s="581"/>
      <c r="T839" s="497"/>
      <c r="U839" s="409" t="s">
        <v>1172</v>
      </c>
      <c r="V839" s="538">
        <f t="shared" si="182"/>
        <v>0</v>
      </c>
      <c r="W839" s="538">
        <f t="shared" si="183"/>
        <v>270</v>
      </c>
      <c r="X839" s="538">
        <f t="shared" si="184"/>
        <v>0</v>
      </c>
      <c r="Y839" s="538"/>
    </row>
    <row r="840" spans="1:25">
      <c r="A840" s="430">
        <f>IF(B840&lt;&gt;"",SUBTOTAL(103,$B$7:$B840),"")</f>
        <v>832</v>
      </c>
      <c r="B840" s="538">
        <v>39</v>
      </c>
      <c r="C840" s="542" t="s">
        <v>1179</v>
      </c>
      <c r="D840" s="532" t="s">
        <v>1180</v>
      </c>
      <c r="E840" s="532">
        <v>3</v>
      </c>
      <c r="F840" s="535" t="s">
        <v>240</v>
      </c>
      <c r="G840" s="538" t="s">
        <v>460</v>
      </c>
      <c r="H840" s="532" t="s">
        <v>262</v>
      </c>
      <c r="I840" s="538">
        <v>36</v>
      </c>
      <c r="J840" s="538">
        <v>18</v>
      </c>
      <c r="K840" s="538"/>
      <c r="L840" s="538"/>
      <c r="M840" s="501">
        <f t="shared" si="181"/>
        <v>54</v>
      </c>
      <c r="N840" s="519">
        <v>3</v>
      </c>
      <c r="O840" s="501">
        <f t="shared" si="168"/>
        <v>162</v>
      </c>
      <c r="P840" s="569"/>
      <c r="Q840" s="519">
        <v>61</v>
      </c>
      <c r="R840" s="578" t="s">
        <v>366</v>
      </c>
      <c r="S840" s="581"/>
      <c r="T840" s="497"/>
      <c r="U840" s="409" t="s">
        <v>1172</v>
      </c>
      <c r="V840" s="538">
        <f t="shared" si="182"/>
        <v>108</v>
      </c>
      <c r="W840" s="538">
        <f t="shared" si="183"/>
        <v>54</v>
      </c>
      <c r="X840" s="538">
        <f t="shared" si="184"/>
        <v>0</v>
      </c>
      <c r="Y840" s="538"/>
    </row>
    <row r="841" spans="1:25">
      <c r="A841" s="430">
        <f>IF(B841&lt;&gt;"",SUBTOTAL(103,$B$7:$B841),"")</f>
        <v>833</v>
      </c>
      <c r="B841" s="538">
        <v>39</v>
      </c>
      <c r="C841" s="542" t="s">
        <v>1181</v>
      </c>
      <c r="D841" s="532" t="s">
        <v>1182</v>
      </c>
      <c r="E841" s="532">
        <v>3</v>
      </c>
      <c r="F841" s="535" t="s">
        <v>240</v>
      </c>
      <c r="G841" s="538" t="s">
        <v>241</v>
      </c>
      <c r="H841" s="532" t="s">
        <v>262</v>
      </c>
      <c r="I841" s="538">
        <v>36</v>
      </c>
      <c r="J841" s="538">
        <v>18</v>
      </c>
      <c r="K841" s="538"/>
      <c r="L841" s="538"/>
      <c r="M841" s="501">
        <f t="shared" si="181"/>
        <v>54</v>
      </c>
      <c r="N841" s="519">
        <v>3</v>
      </c>
      <c r="O841" s="501">
        <f t="shared" si="168"/>
        <v>162</v>
      </c>
      <c r="P841" s="569"/>
      <c r="Q841" s="519">
        <v>61</v>
      </c>
      <c r="R841" s="578" t="s">
        <v>366</v>
      </c>
      <c r="S841" s="581"/>
      <c r="T841" s="497"/>
      <c r="U841" s="409" t="s">
        <v>1172</v>
      </c>
      <c r="V841" s="538">
        <f t="shared" si="182"/>
        <v>108</v>
      </c>
      <c r="W841" s="538">
        <f t="shared" si="183"/>
        <v>54</v>
      </c>
      <c r="X841" s="538">
        <f t="shared" si="184"/>
        <v>0</v>
      </c>
      <c r="Y841" s="538"/>
    </row>
    <row r="842" ht="31.5" spans="1:25">
      <c r="A842" s="430">
        <f>IF(B842&lt;&gt;"",SUBTOTAL(103,$B$7:$B842),"")</f>
        <v>834</v>
      </c>
      <c r="B842" s="538">
        <v>39</v>
      </c>
      <c r="C842" s="708" t="s">
        <v>1183</v>
      </c>
      <c r="D842" s="527" t="s">
        <v>1184</v>
      </c>
      <c r="E842" s="519">
        <v>2</v>
      </c>
      <c r="F842" s="588" t="s">
        <v>240</v>
      </c>
      <c r="G842" s="538" t="s">
        <v>706</v>
      </c>
      <c r="H842" s="748" t="s">
        <v>707</v>
      </c>
      <c r="I842" s="538">
        <v>0</v>
      </c>
      <c r="J842" s="538">
        <v>60</v>
      </c>
      <c r="K842" s="538"/>
      <c r="L842" s="538"/>
      <c r="M842" s="501">
        <f t="shared" si="181"/>
        <v>60</v>
      </c>
      <c r="N842" s="566">
        <v>2</v>
      </c>
      <c r="O842" s="501">
        <f t="shared" ref="O842:O905" si="185">V842+W842+X842+Y842</f>
        <v>120</v>
      </c>
      <c r="P842" s="569"/>
      <c r="Q842" s="519">
        <v>61</v>
      </c>
      <c r="R842" s="596" t="s">
        <v>924</v>
      </c>
      <c r="S842" s="581"/>
      <c r="T842" s="497"/>
      <c r="U842" s="409" t="s">
        <v>1172</v>
      </c>
      <c r="V842" s="538">
        <f t="shared" si="182"/>
        <v>0</v>
      </c>
      <c r="W842" s="538">
        <f t="shared" si="183"/>
        <v>120</v>
      </c>
      <c r="X842" s="538">
        <f t="shared" si="184"/>
        <v>0</v>
      </c>
      <c r="Y842" s="538"/>
    </row>
    <row r="843" spans="1:25">
      <c r="A843" s="430">
        <f>IF(B843&lt;&gt;"",SUBTOTAL(103,$B$7:$B843),"")</f>
        <v>835</v>
      </c>
      <c r="B843" s="538">
        <v>39</v>
      </c>
      <c r="C843" s="536" t="s">
        <v>288</v>
      </c>
      <c r="D843" s="543"/>
      <c r="E843" s="538"/>
      <c r="F843" s="538"/>
      <c r="G843" s="538"/>
      <c r="H843" s="538"/>
      <c r="I843" s="568">
        <f t="shared" ref="I843:N843" si="186">SUM(I836:I842)</f>
        <v>108</v>
      </c>
      <c r="J843" s="568">
        <f t="shared" si="186"/>
        <v>384</v>
      </c>
      <c r="K843" s="568">
        <f t="shared" si="186"/>
        <v>0</v>
      </c>
      <c r="L843" s="568">
        <f t="shared" si="186"/>
        <v>0</v>
      </c>
      <c r="M843" s="568">
        <f t="shared" si="186"/>
        <v>492</v>
      </c>
      <c r="N843" s="568">
        <f t="shared" si="186"/>
        <v>20</v>
      </c>
      <c r="O843" s="501">
        <f t="shared" si="185"/>
        <v>1380</v>
      </c>
      <c r="P843" s="569"/>
      <c r="Q843" s="538"/>
      <c r="R843" s="538"/>
      <c r="S843" s="581"/>
      <c r="T843" s="497"/>
      <c r="U843" s="409" t="s">
        <v>1172</v>
      </c>
      <c r="V843" s="568">
        <f>SUM(V836:V842)</f>
        <v>360</v>
      </c>
      <c r="W843" s="568">
        <f>SUM(W836:W842)</f>
        <v>1020</v>
      </c>
      <c r="X843" s="568">
        <f>SUM(X836:X842)</f>
        <v>0</v>
      </c>
      <c r="Y843" s="568">
        <f>SUM(Y836:Y842)</f>
        <v>0</v>
      </c>
    </row>
    <row r="844" spans="1:25">
      <c r="A844" s="430">
        <f>IF(B844&lt;&gt;"",SUBTOTAL(103,$B$7:$B844),"")</f>
        <v>836</v>
      </c>
      <c r="B844" s="538">
        <v>40</v>
      </c>
      <c r="C844" s="750" t="s">
        <v>1185</v>
      </c>
      <c r="D844" s="482" t="s">
        <v>1186</v>
      </c>
      <c r="E844" s="751">
        <v>1</v>
      </c>
      <c r="F844" s="752" t="s">
        <v>252</v>
      </c>
      <c r="G844" s="538" t="s">
        <v>1187</v>
      </c>
      <c r="H844" s="753" t="s">
        <v>1188</v>
      </c>
      <c r="I844" s="538">
        <v>12</v>
      </c>
      <c r="J844" s="538">
        <v>18</v>
      </c>
      <c r="K844" s="538"/>
      <c r="L844" s="538"/>
      <c r="M844" s="501">
        <f t="shared" ref="M844:M907" si="187">I844+J844+K844</f>
        <v>30</v>
      </c>
      <c r="N844" s="631">
        <v>1</v>
      </c>
      <c r="O844" s="501">
        <f t="shared" si="185"/>
        <v>30</v>
      </c>
      <c r="P844" s="569"/>
      <c r="Q844" s="628">
        <v>59</v>
      </c>
      <c r="R844" s="628" t="s">
        <v>484</v>
      </c>
      <c r="S844" s="751"/>
      <c r="T844" s="635"/>
      <c r="U844" s="409" t="s">
        <v>1189</v>
      </c>
      <c r="V844" s="538">
        <f t="shared" ref="V844:V902" si="188">I844*N844</f>
        <v>12</v>
      </c>
      <c r="W844" s="538">
        <f t="shared" ref="W844:W902" si="189">J844*N844</f>
        <v>18</v>
      </c>
      <c r="X844" s="538">
        <f t="shared" ref="X844:X902" si="190">K844*N844</f>
        <v>0</v>
      </c>
      <c r="Y844" s="538"/>
    </row>
    <row r="845" spans="1:25">
      <c r="A845" s="430">
        <f>IF(B845&lt;&gt;"",SUBTOTAL(103,$B$7:$B845),"")</f>
        <v>837</v>
      </c>
      <c r="B845" s="538">
        <v>40</v>
      </c>
      <c r="C845" s="750" t="s">
        <v>1185</v>
      </c>
      <c r="D845" s="482" t="s">
        <v>1186</v>
      </c>
      <c r="E845" s="751">
        <v>1</v>
      </c>
      <c r="F845" s="752" t="s">
        <v>252</v>
      </c>
      <c r="G845" s="538" t="s">
        <v>1187</v>
      </c>
      <c r="H845" s="753" t="s">
        <v>1188</v>
      </c>
      <c r="I845" s="538">
        <v>12</v>
      </c>
      <c r="J845" s="538">
        <v>18</v>
      </c>
      <c r="K845" s="538"/>
      <c r="L845" s="538"/>
      <c r="M845" s="501">
        <f t="shared" si="187"/>
        <v>30</v>
      </c>
      <c r="N845" s="631">
        <v>1</v>
      </c>
      <c r="O845" s="501">
        <f t="shared" si="185"/>
        <v>30</v>
      </c>
      <c r="P845" s="569"/>
      <c r="Q845" s="628">
        <v>59</v>
      </c>
      <c r="R845" s="628" t="s">
        <v>273</v>
      </c>
      <c r="S845" s="751"/>
      <c r="T845" s="635"/>
      <c r="U845" s="409" t="s">
        <v>1189</v>
      </c>
      <c r="V845" s="538">
        <f t="shared" si="188"/>
        <v>12</v>
      </c>
      <c r="W845" s="538">
        <f t="shared" si="189"/>
        <v>18</v>
      </c>
      <c r="X845" s="538">
        <f t="shared" si="190"/>
        <v>0</v>
      </c>
      <c r="Y845" s="538"/>
    </row>
    <row r="846" spans="1:25">
      <c r="A846" s="430">
        <f>IF(B846&lt;&gt;"",SUBTOTAL(103,$B$7:$B846),"")</f>
        <v>838</v>
      </c>
      <c r="B846" s="538">
        <v>40</v>
      </c>
      <c r="C846" s="750" t="s">
        <v>1190</v>
      </c>
      <c r="D846" s="482" t="s">
        <v>1191</v>
      </c>
      <c r="E846" s="751">
        <v>1</v>
      </c>
      <c r="F846" s="752" t="s">
        <v>252</v>
      </c>
      <c r="G846" s="538" t="s">
        <v>1187</v>
      </c>
      <c r="H846" s="753" t="s">
        <v>1188</v>
      </c>
      <c r="I846" s="538">
        <v>12</v>
      </c>
      <c r="J846" s="538">
        <v>18</v>
      </c>
      <c r="K846" s="538"/>
      <c r="L846" s="538"/>
      <c r="M846" s="501">
        <f t="shared" si="187"/>
        <v>30</v>
      </c>
      <c r="N846" s="631">
        <v>1</v>
      </c>
      <c r="O846" s="501">
        <f t="shared" si="185"/>
        <v>30</v>
      </c>
      <c r="P846" s="569"/>
      <c r="Q846" s="628">
        <v>59</v>
      </c>
      <c r="R846" s="628" t="s">
        <v>273</v>
      </c>
      <c r="S846" s="751"/>
      <c r="T846" s="635"/>
      <c r="U846" s="409" t="s">
        <v>1189</v>
      </c>
      <c r="V846" s="538">
        <f t="shared" si="188"/>
        <v>12</v>
      </c>
      <c r="W846" s="538">
        <f t="shared" si="189"/>
        <v>18</v>
      </c>
      <c r="X846" s="538">
        <f t="shared" si="190"/>
        <v>0</v>
      </c>
      <c r="Y846" s="538"/>
    </row>
    <row r="847" spans="1:25">
      <c r="A847" s="430">
        <f>IF(B847&lt;&gt;"",SUBTOTAL(103,$B$7:$B847),"")</f>
        <v>839</v>
      </c>
      <c r="B847" s="538">
        <v>40</v>
      </c>
      <c r="C847" s="750" t="s">
        <v>1185</v>
      </c>
      <c r="D847" s="482" t="s">
        <v>1186</v>
      </c>
      <c r="E847" s="751">
        <v>1</v>
      </c>
      <c r="F847" s="752" t="s">
        <v>252</v>
      </c>
      <c r="G847" s="538" t="s">
        <v>1187</v>
      </c>
      <c r="H847" s="753" t="s">
        <v>1188</v>
      </c>
      <c r="I847" s="538">
        <v>12</v>
      </c>
      <c r="J847" s="538">
        <v>18</v>
      </c>
      <c r="K847" s="538"/>
      <c r="L847" s="538"/>
      <c r="M847" s="501">
        <f t="shared" si="187"/>
        <v>30</v>
      </c>
      <c r="N847" s="631">
        <v>2</v>
      </c>
      <c r="O847" s="501">
        <f t="shared" si="185"/>
        <v>60</v>
      </c>
      <c r="P847" s="569"/>
      <c r="Q847" s="628">
        <v>59</v>
      </c>
      <c r="R847" s="628" t="s">
        <v>399</v>
      </c>
      <c r="S847" s="751"/>
      <c r="T847" s="635"/>
      <c r="U847" s="409" t="s">
        <v>1189</v>
      </c>
      <c r="V847" s="538">
        <f t="shared" si="188"/>
        <v>24</v>
      </c>
      <c r="W847" s="538">
        <f t="shared" si="189"/>
        <v>36</v>
      </c>
      <c r="X847" s="538">
        <f t="shared" si="190"/>
        <v>0</v>
      </c>
      <c r="Y847" s="538"/>
    </row>
    <row r="848" spans="1:25">
      <c r="A848" s="430">
        <f>IF(B848&lt;&gt;"",SUBTOTAL(103,$B$7:$B848),"")</f>
        <v>840</v>
      </c>
      <c r="B848" s="538">
        <v>40</v>
      </c>
      <c r="C848" s="750" t="s">
        <v>1192</v>
      </c>
      <c r="D848" s="482" t="s">
        <v>1193</v>
      </c>
      <c r="E848" s="751">
        <v>1</v>
      </c>
      <c r="F848" s="752" t="s">
        <v>252</v>
      </c>
      <c r="G848" s="538" t="s">
        <v>1187</v>
      </c>
      <c r="H848" s="753" t="s">
        <v>1188</v>
      </c>
      <c r="I848" s="538">
        <v>12</v>
      </c>
      <c r="J848" s="538">
        <v>18</v>
      </c>
      <c r="K848" s="538"/>
      <c r="L848" s="538"/>
      <c r="M848" s="501">
        <f t="shared" si="187"/>
        <v>30</v>
      </c>
      <c r="N848" s="631">
        <v>1</v>
      </c>
      <c r="O848" s="501">
        <f t="shared" si="185"/>
        <v>30</v>
      </c>
      <c r="P848" s="569"/>
      <c r="Q848" s="628">
        <v>59</v>
      </c>
      <c r="R848" s="628" t="s">
        <v>399</v>
      </c>
      <c r="S848" s="751"/>
      <c r="T848" s="635"/>
      <c r="U848" s="409" t="s">
        <v>1189</v>
      </c>
      <c r="V848" s="538">
        <f t="shared" si="188"/>
        <v>12</v>
      </c>
      <c r="W848" s="538">
        <f t="shared" si="189"/>
        <v>18</v>
      </c>
      <c r="X848" s="538">
        <f t="shared" si="190"/>
        <v>0</v>
      </c>
      <c r="Y848" s="538"/>
    </row>
    <row r="849" spans="1:25">
      <c r="A849" s="430">
        <f>IF(B849&lt;&gt;"",SUBTOTAL(103,$B$7:$B849),"")</f>
        <v>841</v>
      </c>
      <c r="B849" s="538">
        <v>40</v>
      </c>
      <c r="C849" s="750" t="s">
        <v>1190</v>
      </c>
      <c r="D849" s="482" t="s">
        <v>1191</v>
      </c>
      <c r="E849" s="751">
        <v>1</v>
      </c>
      <c r="F849" s="752" t="s">
        <v>252</v>
      </c>
      <c r="G849" s="538" t="s">
        <v>1187</v>
      </c>
      <c r="H849" s="753" t="s">
        <v>1188</v>
      </c>
      <c r="I849" s="538">
        <v>12</v>
      </c>
      <c r="J849" s="538">
        <v>18</v>
      </c>
      <c r="K849" s="538"/>
      <c r="L849" s="538"/>
      <c r="M849" s="501">
        <f t="shared" si="187"/>
        <v>30</v>
      </c>
      <c r="N849" s="631">
        <v>1</v>
      </c>
      <c r="O849" s="501">
        <f t="shared" si="185"/>
        <v>30</v>
      </c>
      <c r="P849" s="569"/>
      <c r="Q849" s="628">
        <v>59</v>
      </c>
      <c r="R849" s="628" t="s">
        <v>399</v>
      </c>
      <c r="S849" s="751"/>
      <c r="T849" s="635"/>
      <c r="U849" s="409" t="s">
        <v>1189</v>
      </c>
      <c r="V849" s="538">
        <f t="shared" si="188"/>
        <v>12</v>
      </c>
      <c r="W849" s="538">
        <f t="shared" si="189"/>
        <v>18</v>
      </c>
      <c r="X849" s="538">
        <f t="shared" si="190"/>
        <v>0</v>
      </c>
      <c r="Y849" s="538"/>
    </row>
    <row r="850" spans="1:25">
      <c r="A850" s="430">
        <f>IF(B850&lt;&gt;"",SUBTOTAL(103,$B$7:$B850),"")</f>
        <v>842</v>
      </c>
      <c r="B850" s="538">
        <v>40</v>
      </c>
      <c r="C850" s="750" t="s">
        <v>1185</v>
      </c>
      <c r="D850" s="482" t="s">
        <v>1186</v>
      </c>
      <c r="E850" s="751">
        <v>1</v>
      </c>
      <c r="F850" s="752" t="s">
        <v>252</v>
      </c>
      <c r="G850" s="538" t="s">
        <v>1187</v>
      </c>
      <c r="H850" s="753" t="s">
        <v>1188</v>
      </c>
      <c r="I850" s="538">
        <v>12</v>
      </c>
      <c r="J850" s="538">
        <v>18</v>
      </c>
      <c r="K850" s="538"/>
      <c r="L850" s="538"/>
      <c r="M850" s="501">
        <f t="shared" si="187"/>
        <v>30</v>
      </c>
      <c r="N850" s="631">
        <v>2</v>
      </c>
      <c r="O850" s="501">
        <f t="shared" si="185"/>
        <v>60</v>
      </c>
      <c r="P850" s="569"/>
      <c r="Q850" s="628">
        <v>59</v>
      </c>
      <c r="R850" s="628" t="s">
        <v>472</v>
      </c>
      <c r="S850" s="751"/>
      <c r="T850" s="635"/>
      <c r="U850" s="409" t="s">
        <v>1189</v>
      </c>
      <c r="V850" s="538">
        <f t="shared" si="188"/>
        <v>24</v>
      </c>
      <c r="W850" s="538">
        <f t="shared" si="189"/>
        <v>36</v>
      </c>
      <c r="X850" s="538">
        <f t="shared" si="190"/>
        <v>0</v>
      </c>
      <c r="Y850" s="538"/>
    </row>
    <row r="851" spans="1:25">
      <c r="A851" s="430">
        <f>IF(B851&lt;&gt;"",SUBTOTAL(103,$B$7:$B851),"")</f>
        <v>843</v>
      </c>
      <c r="B851" s="538">
        <v>40</v>
      </c>
      <c r="C851" s="750" t="s">
        <v>1192</v>
      </c>
      <c r="D851" s="482" t="s">
        <v>1193</v>
      </c>
      <c r="E851" s="751">
        <v>1</v>
      </c>
      <c r="F851" s="752" t="s">
        <v>252</v>
      </c>
      <c r="G851" s="538" t="s">
        <v>1187</v>
      </c>
      <c r="H851" s="753" t="s">
        <v>1188</v>
      </c>
      <c r="I851" s="538">
        <v>12</v>
      </c>
      <c r="J851" s="538">
        <v>18</v>
      </c>
      <c r="K851" s="538"/>
      <c r="L851" s="538"/>
      <c r="M851" s="501">
        <f t="shared" si="187"/>
        <v>30</v>
      </c>
      <c r="N851" s="631">
        <v>1</v>
      </c>
      <c r="O851" s="501">
        <f t="shared" si="185"/>
        <v>30</v>
      </c>
      <c r="P851" s="569"/>
      <c r="Q851" s="628">
        <v>59</v>
      </c>
      <c r="R851" s="628" t="s">
        <v>472</v>
      </c>
      <c r="S851" s="751"/>
      <c r="T851" s="635"/>
      <c r="U851" s="409" t="s">
        <v>1189</v>
      </c>
      <c r="V851" s="538">
        <f t="shared" si="188"/>
        <v>12</v>
      </c>
      <c r="W851" s="538">
        <f t="shared" si="189"/>
        <v>18</v>
      </c>
      <c r="X851" s="538">
        <f t="shared" si="190"/>
        <v>0</v>
      </c>
      <c r="Y851" s="538"/>
    </row>
    <row r="852" spans="1:25">
      <c r="A852" s="430">
        <f>IF(B852&lt;&gt;"",SUBTOTAL(103,$B$7:$B852),"")</f>
        <v>844</v>
      </c>
      <c r="B852" s="538">
        <v>40</v>
      </c>
      <c r="C852" s="750" t="s">
        <v>1190</v>
      </c>
      <c r="D852" s="482" t="s">
        <v>1191</v>
      </c>
      <c r="E852" s="751">
        <v>1</v>
      </c>
      <c r="F852" s="752" t="s">
        <v>252</v>
      </c>
      <c r="G852" s="538" t="s">
        <v>1187</v>
      </c>
      <c r="H852" s="753" t="s">
        <v>1188</v>
      </c>
      <c r="I852" s="538">
        <v>12</v>
      </c>
      <c r="J852" s="538">
        <v>18</v>
      </c>
      <c r="K852" s="538"/>
      <c r="L852" s="538"/>
      <c r="M852" s="501">
        <f t="shared" si="187"/>
        <v>30</v>
      </c>
      <c r="N852" s="631">
        <v>2</v>
      </c>
      <c r="O852" s="501">
        <f t="shared" si="185"/>
        <v>60</v>
      </c>
      <c r="P852" s="569"/>
      <c r="Q852" s="628">
        <v>59</v>
      </c>
      <c r="R852" s="628" t="s">
        <v>472</v>
      </c>
      <c r="S852" s="751"/>
      <c r="T852" s="635"/>
      <c r="U852" s="409" t="s">
        <v>1189</v>
      </c>
      <c r="V852" s="538">
        <f t="shared" si="188"/>
        <v>24</v>
      </c>
      <c r="W852" s="538">
        <f t="shared" si="189"/>
        <v>36</v>
      </c>
      <c r="X852" s="538">
        <f t="shared" si="190"/>
        <v>0</v>
      </c>
      <c r="Y852" s="538"/>
    </row>
    <row r="853" spans="1:25">
      <c r="A853" s="430">
        <f>IF(B853&lt;&gt;"",SUBTOTAL(103,$B$7:$B853),"")</f>
        <v>845</v>
      </c>
      <c r="B853" s="538">
        <v>40</v>
      </c>
      <c r="C853" s="750" t="s">
        <v>1185</v>
      </c>
      <c r="D853" s="482" t="s">
        <v>1186</v>
      </c>
      <c r="E853" s="751">
        <v>1</v>
      </c>
      <c r="F853" s="752" t="s">
        <v>252</v>
      </c>
      <c r="G853" s="538" t="s">
        <v>1187</v>
      </c>
      <c r="H853" s="753" t="s">
        <v>1188</v>
      </c>
      <c r="I853" s="538">
        <v>12</v>
      </c>
      <c r="J853" s="538">
        <v>18</v>
      </c>
      <c r="K853" s="538"/>
      <c r="L853" s="538"/>
      <c r="M853" s="501">
        <f t="shared" si="187"/>
        <v>30</v>
      </c>
      <c r="N853" s="631">
        <v>1</v>
      </c>
      <c r="O853" s="501">
        <f t="shared" si="185"/>
        <v>30</v>
      </c>
      <c r="P853" s="569"/>
      <c r="Q853" s="628">
        <v>59</v>
      </c>
      <c r="R853" s="628" t="s">
        <v>584</v>
      </c>
      <c r="S853" s="751" t="s">
        <v>373</v>
      </c>
      <c r="T853" s="635"/>
      <c r="U853" s="409" t="s">
        <v>1189</v>
      </c>
      <c r="V853" s="538">
        <f t="shared" si="188"/>
        <v>12</v>
      </c>
      <c r="W853" s="538">
        <f t="shared" si="189"/>
        <v>18</v>
      </c>
      <c r="X853" s="538">
        <f t="shared" si="190"/>
        <v>0</v>
      </c>
      <c r="Y853" s="538"/>
    </row>
    <row r="854" spans="1:25">
      <c r="A854" s="430">
        <f>IF(B854&lt;&gt;"",SUBTOTAL(103,$B$7:$B854),"")</f>
        <v>846</v>
      </c>
      <c r="B854" s="538">
        <v>40</v>
      </c>
      <c r="C854" s="750" t="s">
        <v>1192</v>
      </c>
      <c r="D854" s="482" t="s">
        <v>1193</v>
      </c>
      <c r="E854" s="751">
        <v>1</v>
      </c>
      <c r="F854" s="752" t="s">
        <v>252</v>
      </c>
      <c r="G854" s="538" t="s">
        <v>1187</v>
      </c>
      <c r="H854" s="753" t="s">
        <v>1188</v>
      </c>
      <c r="I854" s="538">
        <v>12</v>
      </c>
      <c r="J854" s="538">
        <v>18</v>
      </c>
      <c r="K854" s="538"/>
      <c r="L854" s="538"/>
      <c r="M854" s="501">
        <f t="shared" si="187"/>
        <v>30</v>
      </c>
      <c r="N854" s="631">
        <v>1</v>
      </c>
      <c r="O854" s="501">
        <f t="shared" si="185"/>
        <v>30</v>
      </c>
      <c r="P854" s="569"/>
      <c r="Q854" s="628">
        <v>59</v>
      </c>
      <c r="R854" s="628" t="s">
        <v>584</v>
      </c>
      <c r="S854" s="751" t="s">
        <v>373</v>
      </c>
      <c r="T854" s="635"/>
      <c r="U854" s="409" t="s">
        <v>1189</v>
      </c>
      <c r="V854" s="538">
        <f t="shared" si="188"/>
        <v>12</v>
      </c>
      <c r="W854" s="538">
        <f t="shared" si="189"/>
        <v>18</v>
      </c>
      <c r="X854" s="538">
        <f t="shared" si="190"/>
        <v>0</v>
      </c>
      <c r="Y854" s="538"/>
    </row>
    <row r="855" spans="1:25">
      <c r="A855" s="430">
        <f>IF(B855&lt;&gt;"",SUBTOTAL(103,$B$7:$B855),"")</f>
        <v>847</v>
      </c>
      <c r="B855" s="538">
        <v>40</v>
      </c>
      <c r="C855" s="750" t="s">
        <v>1190</v>
      </c>
      <c r="D855" s="482" t="s">
        <v>1191</v>
      </c>
      <c r="E855" s="751">
        <v>1</v>
      </c>
      <c r="F855" s="752" t="s">
        <v>252</v>
      </c>
      <c r="G855" s="538" t="s">
        <v>1187</v>
      </c>
      <c r="H855" s="753" t="s">
        <v>1188</v>
      </c>
      <c r="I855" s="538">
        <v>12</v>
      </c>
      <c r="J855" s="538">
        <v>18</v>
      </c>
      <c r="K855" s="538"/>
      <c r="L855" s="538"/>
      <c r="M855" s="501">
        <f t="shared" si="187"/>
        <v>30</v>
      </c>
      <c r="N855" s="631">
        <v>1</v>
      </c>
      <c r="O855" s="501">
        <f t="shared" si="185"/>
        <v>30</v>
      </c>
      <c r="P855" s="569"/>
      <c r="Q855" s="628">
        <v>59</v>
      </c>
      <c r="R855" s="628" t="s">
        <v>584</v>
      </c>
      <c r="S855" s="751" t="s">
        <v>373</v>
      </c>
      <c r="T855" s="635"/>
      <c r="U855" s="409" t="s">
        <v>1189</v>
      </c>
      <c r="V855" s="538">
        <f t="shared" si="188"/>
        <v>12</v>
      </c>
      <c r="W855" s="538">
        <f t="shared" si="189"/>
        <v>18</v>
      </c>
      <c r="X855" s="538">
        <f t="shared" si="190"/>
        <v>0</v>
      </c>
      <c r="Y855" s="538"/>
    </row>
    <row r="856" spans="1:25">
      <c r="A856" s="430">
        <f>IF(B856&lt;&gt;"",SUBTOTAL(103,$B$7:$B856),"")</f>
        <v>848</v>
      </c>
      <c r="B856" s="538">
        <v>40</v>
      </c>
      <c r="C856" s="750" t="s">
        <v>1185</v>
      </c>
      <c r="D856" s="482" t="s">
        <v>1186</v>
      </c>
      <c r="E856" s="751">
        <v>1</v>
      </c>
      <c r="F856" s="752" t="s">
        <v>252</v>
      </c>
      <c r="G856" s="538" t="s">
        <v>1187</v>
      </c>
      <c r="H856" s="753" t="s">
        <v>1188</v>
      </c>
      <c r="I856" s="538">
        <v>12</v>
      </c>
      <c r="J856" s="538">
        <v>18</v>
      </c>
      <c r="K856" s="538"/>
      <c r="L856" s="538"/>
      <c r="M856" s="501">
        <f t="shared" si="187"/>
        <v>30</v>
      </c>
      <c r="N856" s="631">
        <v>1</v>
      </c>
      <c r="O856" s="501">
        <f t="shared" si="185"/>
        <v>30</v>
      </c>
      <c r="P856" s="569"/>
      <c r="Q856" s="628">
        <v>59</v>
      </c>
      <c r="R856" s="628" t="s">
        <v>279</v>
      </c>
      <c r="S856" s="751"/>
      <c r="T856" s="635"/>
      <c r="U856" s="409" t="s">
        <v>1189</v>
      </c>
      <c r="V856" s="538">
        <f t="shared" si="188"/>
        <v>12</v>
      </c>
      <c r="W856" s="538">
        <f t="shared" si="189"/>
        <v>18</v>
      </c>
      <c r="X856" s="538">
        <f t="shared" si="190"/>
        <v>0</v>
      </c>
      <c r="Y856" s="538"/>
    </row>
    <row r="857" spans="1:25">
      <c r="A857" s="430">
        <f>IF(B857&lt;&gt;"",SUBTOTAL(103,$B$7:$B857),"")</f>
        <v>849</v>
      </c>
      <c r="B857" s="538">
        <v>40</v>
      </c>
      <c r="C857" s="750" t="s">
        <v>1192</v>
      </c>
      <c r="D857" s="482" t="s">
        <v>1193</v>
      </c>
      <c r="E857" s="751">
        <v>1</v>
      </c>
      <c r="F857" s="752" t="s">
        <v>252</v>
      </c>
      <c r="G857" s="538" t="s">
        <v>1187</v>
      </c>
      <c r="H857" s="753" t="s">
        <v>1188</v>
      </c>
      <c r="I857" s="538">
        <v>12</v>
      </c>
      <c r="J857" s="538">
        <v>18</v>
      </c>
      <c r="K857" s="538"/>
      <c r="L857" s="538"/>
      <c r="M857" s="501">
        <f t="shared" si="187"/>
        <v>30</v>
      </c>
      <c r="N857" s="631">
        <v>1</v>
      </c>
      <c r="O857" s="501">
        <f t="shared" si="185"/>
        <v>30</v>
      </c>
      <c r="P857" s="569"/>
      <c r="Q857" s="628">
        <v>59</v>
      </c>
      <c r="R857" s="628" t="s">
        <v>279</v>
      </c>
      <c r="S857" s="751"/>
      <c r="T857" s="635"/>
      <c r="U857" s="409" t="s">
        <v>1189</v>
      </c>
      <c r="V857" s="538">
        <f t="shared" si="188"/>
        <v>12</v>
      </c>
      <c r="W857" s="538">
        <f t="shared" si="189"/>
        <v>18</v>
      </c>
      <c r="X857" s="538">
        <f t="shared" si="190"/>
        <v>0</v>
      </c>
      <c r="Y857" s="538"/>
    </row>
    <row r="858" spans="1:25">
      <c r="A858" s="430">
        <f>IF(B858&lt;&gt;"",SUBTOTAL(103,$B$7:$B858),"")</f>
        <v>850</v>
      </c>
      <c r="B858" s="538">
        <v>40</v>
      </c>
      <c r="C858" s="750" t="s">
        <v>1190</v>
      </c>
      <c r="D858" s="482" t="s">
        <v>1191</v>
      </c>
      <c r="E858" s="751">
        <v>1</v>
      </c>
      <c r="F858" s="752" t="s">
        <v>252</v>
      </c>
      <c r="G858" s="538" t="s">
        <v>1187</v>
      </c>
      <c r="H858" s="753" t="s">
        <v>1188</v>
      </c>
      <c r="I858" s="538">
        <v>12</v>
      </c>
      <c r="J858" s="538">
        <v>18</v>
      </c>
      <c r="K858" s="538"/>
      <c r="L858" s="538"/>
      <c r="M858" s="501">
        <f t="shared" si="187"/>
        <v>30</v>
      </c>
      <c r="N858" s="631">
        <v>2</v>
      </c>
      <c r="O858" s="501">
        <f t="shared" si="185"/>
        <v>60</v>
      </c>
      <c r="P858" s="569"/>
      <c r="Q858" s="628">
        <v>59</v>
      </c>
      <c r="R858" s="628" t="s">
        <v>279</v>
      </c>
      <c r="S858" s="751"/>
      <c r="T858" s="635"/>
      <c r="U858" s="409" t="s">
        <v>1189</v>
      </c>
      <c r="V858" s="538">
        <f t="shared" si="188"/>
        <v>24</v>
      </c>
      <c r="W858" s="538">
        <f t="shared" si="189"/>
        <v>36</v>
      </c>
      <c r="X858" s="538">
        <f t="shared" si="190"/>
        <v>0</v>
      </c>
      <c r="Y858" s="538"/>
    </row>
    <row r="859" spans="1:25">
      <c r="A859" s="430">
        <f>IF(B859&lt;&gt;"",SUBTOTAL(103,$B$7:$B859),"")</f>
        <v>851</v>
      </c>
      <c r="B859" s="538">
        <v>40</v>
      </c>
      <c r="C859" s="750" t="s">
        <v>1185</v>
      </c>
      <c r="D859" s="482" t="s">
        <v>1186</v>
      </c>
      <c r="E859" s="751">
        <v>1</v>
      </c>
      <c r="F859" s="752" t="s">
        <v>252</v>
      </c>
      <c r="G859" s="538" t="s">
        <v>1187</v>
      </c>
      <c r="H859" s="753" t="s">
        <v>1188</v>
      </c>
      <c r="I859" s="538">
        <v>12</v>
      </c>
      <c r="J859" s="538">
        <v>18</v>
      </c>
      <c r="K859" s="538"/>
      <c r="L859" s="538"/>
      <c r="M859" s="501">
        <f t="shared" si="187"/>
        <v>30</v>
      </c>
      <c r="N859" s="631">
        <v>1</v>
      </c>
      <c r="O859" s="501">
        <f t="shared" si="185"/>
        <v>30</v>
      </c>
      <c r="P859" s="569"/>
      <c r="Q859" s="628">
        <v>59</v>
      </c>
      <c r="R859" s="628" t="s">
        <v>280</v>
      </c>
      <c r="S859" s="751" t="s">
        <v>953</v>
      </c>
      <c r="T859" s="635"/>
      <c r="U859" s="409" t="s">
        <v>1189</v>
      </c>
      <c r="V859" s="538">
        <f t="shared" si="188"/>
        <v>12</v>
      </c>
      <c r="W859" s="538">
        <f t="shared" si="189"/>
        <v>18</v>
      </c>
      <c r="X859" s="538">
        <f t="shared" si="190"/>
        <v>0</v>
      </c>
      <c r="Y859" s="538"/>
    </row>
    <row r="860" spans="1:25">
      <c r="A860" s="430">
        <f>IF(B860&lt;&gt;"",SUBTOTAL(103,$B$7:$B860),"")</f>
        <v>852</v>
      </c>
      <c r="B860" s="538">
        <v>40</v>
      </c>
      <c r="C860" s="750" t="s">
        <v>1192</v>
      </c>
      <c r="D860" s="482" t="s">
        <v>1193</v>
      </c>
      <c r="E860" s="751">
        <v>1</v>
      </c>
      <c r="F860" s="752" t="s">
        <v>252</v>
      </c>
      <c r="G860" s="538" t="s">
        <v>1187</v>
      </c>
      <c r="H860" s="753" t="s">
        <v>1188</v>
      </c>
      <c r="I860" s="538">
        <v>12</v>
      </c>
      <c r="J860" s="538">
        <v>18</v>
      </c>
      <c r="K860" s="538"/>
      <c r="L860" s="538"/>
      <c r="M860" s="501">
        <f t="shared" si="187"/>
        <v>30</v>
      </c>
      <c r="N860" s="631">
        <v>1</v>
      </c>
      <c r="O860" s="501">
        <f t="shared" si="185"/>
        <v>30</v>
      </c>
      <c r="P860" s="569"/>
      <c r="Q860" s="628">
        <v>59</v>
      </c>
      <c r="R860" s="628" t="s">
        <v>280</v>
      </c>
      <c r="S860" s="751" t="s">
        <v>953</v>
      </c>
      <c r="T860" s="635"/>
      <c r="U860" s="409" t="s">
        <v>1189</v>
      </c>
      <c r="V860" s="538">
        <f t="shared" si="188"/>
        <v>12</v>
      </c>
      <c r="W860" s="538">
        <f t="shared" si="189"/>
        <v>18</v>
      </c>
      <c r="X860" s="538">
        <f t="shared" si="190"/>
        <v>0</v>
      </c>
      <c r="Y860" s="538"/>
    </row>
    <row r="861" spans="1:25">
      <c r="A861" s="430">
        <f>IF(B861&lt;&gt;"",SUBTOTAL(103,$B$7:$B861),"")</f>
        <v>853</v>
      </c>
      <c r="B861" s="538">
        <v>40</v>
      </c>
      <c r="C861" s="750" t="s">
        <v>1190</v>
      </c>
      <c r="D861" s="482" t="s">
        <v>1191</v>
      </c>
      <c r="E861" s="751">
        <v>1</v>
      </c>
      <c r="F861" s="752" t="s">
        <v>252</v>
      </c>
      <c r="G861" s="538" t="s">
        <v>1187</v>
      </c>
      <c r="H861" s="753" t="s">
        <v>1188</v>
      </c>
      <c r="I861" s="538">
        <v>12</v>
      </c>
      <c r="J861" s="538">
        <v>18</v>
      </c>
      <c r="K861" s="538"/>
      <c r="L861" s="538"/>
      <c r="M861" s="501">
        <f t="shared" si="187"/>
        <v>30</v>
      </c>
      <c r="N861" s="631">
        <v>1</v>
      </c>
      <c r="O861" s="501">
        <f t="shared" si="185"/>
        <v>30</v>
      </c>
      <c r="P861" s="569"/>
      <c r="Q861" s="628">
        <v>59</v>
      </c>
      <c r="R861" s="628" t="s">
        <v>280</v>
      </c>
      <c r="S861" s="751" t="s">
        <v>953</v>
      </c>
      <c r="T861" s="635"/>
      <c r="U861" s="409" t="s">
        <v>1189</v>
      </c>
      <c r="V861" s="538">
        <f t="shared" si="188"/>
        <v>12</v>
      </c>
      <c r="W861" s="538">
        <f t="shared" si="189"/>
        <v>18</v>
      </c>
      <c r="X861" s="538">
        <f t="shared" si="190"/>
        <v>0</v>
      </c>
      <c r="Y861" s="538"/>
    </row>
    <row r="862" spans="1:25">
      <c r="A862" s="430">
        <f>IF(B862&lt;&gt;"",SUBTOTAL(103,$B$7:$B862),"")</f>
        <v>854</v>
      </c>
      <c r="B862" s="538">
        <v>40</v>
      </c>
      <c r="C862" s="750" t="s">
        <v>1185</v>
      </c>
      <c r="D862" s="482" t="s">
        <v>1186</v>
      </c>
      <c r="E862" s="751">
        <v>1</v>
      </c>
      <c r="F862" s="752" t="s">
        <v>252</v>
      </c>
      <c r="G862" s="538" t="s">
        <v>1187</v>
      </c>
      <c r="H862" s="753" t="s">
        <v>1188</v>
      </c>
      <c r="I862" s="538">
        <v>12</v>
      </c>
      <c r="J862" s="538">
        <v>18</v>
      </c>
      <c r="K862" s="538"/>
      <c r="L862" s="538"/>
      <c r="M862" s="501">
        <f t="shared" si="187"/>
        <v>30</v>
      </c>
      <c r="N862" s="631">
        <v>1</v>
      </c>
      <c r="O862" s="501">
        <f t="shared" si="185"/>
        <v>30</v>
      </c>
      <c r="P862" s="569"/>
      <c r="Q862" s="628">
        <v>59</v>
      </c>
      <c r="R862" s="628" t="s">
        <v>295</v>
      </c>
      <c r="S862" s="751" t="s">
        <v>734</v>
      </c>
      <c r="T862" s="635"/>
      <c r="U862" s="409" t="s">
        <v>1189</v>
      </c>
      <c r="V862" s="538">
        <f t="shared" si="188"/>
        <v>12</v>
      </c>
      <c r="W862" s="538">
        <f t="shared" si="189"/>
        <v>18</v>
      </c>
      <c r="X862" s="538">
        <f t="shared" si="190"/>
        <v>0</v>
      </c>
      <c r="Y862" s="538"/>
    </row>
    <row r="863" spans="1:25">
      <c r="A863" s="430">
        <f>IF(B863&lt;&gt;"",SUBTOTAL(103,$B$7:$B863),"")</f>
        <v>855</v>
      </c>
      <c r="B863" s="538">
        <v>40</v>
      </c>
      <c r="C863" s="750" t="s">
        <v>1190</v>
      </c>
      <c r="D863" s="482" t="s">
        <v>1191</v>
      </c>
      <c r="E863" s="751">
        <v>1</v>
      </c>
      <c r="F863" s="752" t="s">
        <v>252</v>
      </c>
      <c r="G863" s="538" t="s">
        <v>1187</v>
      </c>
      <c r="H863" s="753" t="s">
        <v>1188</v>
      </c>
      <c r="I863" s="538">
        <v>12</v>
      </c>
      <c r="J863" s="538">
        <v>18</v>
      </c>
      <c r="K863" s="538"/>
      <c r="L863" s="538"/>
      <c r="M863" s="501">
        <f t="shared" si="187"/>
        <v>30</v>
      </c>
      <c r="N863" s="631">
        <v>1</v>
      </c>
      <c r="O863" s="501">
        <f t="shared" si="185"/>
        <v>30</v>
      </c>
      <c r="P863" s="569"/>
      <c r="Q863" s="628">
        <v>59</v>
      </c>
      <c r="R863" s="628" t="s">
        <v>295</v>
      </c>
      <c r="S863" s="751" t="s">
        <v>734</v>
      </c>
      <c r="T863" s="635"/>
      <c r="U863" s="409" t="s">
        <v>1189</v>
      </c>
      <c r="V863" s="538">
        <f t="shared" si="188"/>
        <v>12</v>
      </c>
      <c r="W863" s="538">
        <f t="shared" si="189"/>
        <v>18</v>
      </c>
      <c r="X863" s="538">
        <f t="shared" si="190"/>
        <v>0</v>
      </c>
      <c r="Y863" s="538"/>
    </row>
    <row r="864" spans="1:25">
      <c r="A864" s="430">
        <f>IF(B864&lt;&gt;"",SUBTOTAL(103,$B$7:$B864),"")</f>
        <v>856</v>
      </c>
      <c r="B864" s="538">
        <v>40</v>
      </c>
      <c r="C864" s="750" t="s">
        <v>1185</v>
      </c>
      <c r="D864" s="482" t="s">
        <v>1186</v>
      </c>
      <c r="E864" s="751">
        <v>1</v>
      </c>
      <c r="F864" s="752" t="s">
        <v>252</v>
      </c>
      <c r="G864" s="538" t="s">
        <v>1187</v>
      </c>
      <c r="H864" s="753" t="s">
        <v>1188</v>
      </c>
      <c r="I864" s="538">
        <v>12</v>
      </c>
      <c r="J864" s="538">
        <v>18</v>
      </c>
      <c r="K864" s="538"/>
      <c r="L864" s="538"/>
      <c r="M864" s="501">
        <f t="shared" si="187"/>
        <v>30</v>
      </c>
      <c r="N864" s="631">
        <v>2</v>
      </c>
      <c r="O864" s="501">
        <f t="shared" si="185"/>
        <v>60</v>
      </c>
      <c r="P864" s="569"/>
      <c r="Q864" s="628">
        <v>59</v>
      </c>
      <c r="R864" s="628" t="s">
        <v>366</v>
      </c>
      <c r="S864" s="751"/>
      <c r="T864" s="635"/>
      <c r="U864" s="409" t="s">
        <v>1189</v>
      </c>
      <c r="V864" s="538">
        <f t="shared" si="188"/>
        <v>24</v>
      </c>
      <c r="W864" s="538">
        <f t="shared" si="189"/>
        <v>36</v>
      </c>
      <c r="X864" s="538">
        <f t="shared" si="190"/>
        <v>0</v>
      </c>
      <c r="Y864" s="538"/>
    </row>
    <row r="865" spans="1:25">
      <c r="A865" s="430">
        <f>IF(B865&lt;&gt;"",SUBTOTAL(103,$B$7:$B865),"")</f>
        <v>857</v>
      </c>
      <c r="B865" s="538">
        <v>40</v>
      </c>
      <c r="C865" s="750" t="s">
        <v>1192</v>
      </c>
      <c r="D865" s="482" t="s">
        <v>1193</v>
      </c>
      <c r="E865" s="751">
        <v>1</v>
      </c>
      <c r="F865" s="752" t="s">
        <v>252</v>
      </c>
      <c r="G865" s="538" t="s">
        <v>1187</v>
      </c>
      <c r="H865" s="753" t="s">
        <v>1188</v>
      </c>
      <c r="I865" s="538">
        <v>12</v>
      </c>
      <c r="J865" s="538">
        <v>18</v>
      </c>
      <c r="K865" s="538"/>
      <c r="L865" s="538"/>
      <c r="M865" s="501">
        <f t="shared" si="187"/>
        <v>30</v>
      </c>
      <c r="N865" s="631">
        <v>1</v>
      </c>
      <c r="O865" s="501">
        <f t="shared" si="185"/>
        <v>30</v>
      </c>
      <c r="P865" s="569"/>
      <c r="Q865" s="628">
        <v>59</v>
      </c>
      <c r="R865" s="628" t="s">
        <v>366</v>
      </c>
      <c r="S865" s="751"/>
      <c r="T865" s="635"/>
      <c r="U865" s="409" t="s">
        <v>1189</v>
      </c>
      <c r="V865" s="538">
        <f t="shared" si="188"/>
        <v>12</v>
      </c>
      <c r="W865" s="538">
        <f t="shared" si="189"/>
        <v>18</v>
      </c>
      <c r="X865" s="538">
        <f t="shared" si="190"/>
        <v>0</v>
      </c>
      <c r="Y865" s="538"/>
    </row>
    <row r="866" spans="1:25">
      <c r="A866" s="430">
        <f>IF(B866&lt;&gt;"",SUBTOTAL(103,$B$7:$B866),"")</f>
        <v>858</v>
      </c>
      <c r="B866" s="538">
        <v>40</v>
      </c>
      <c r="C866" s="750" t="s">
        <v>1190</v>
      </c>
      <c r="D866" s="482" t="s">
        <v>1191</v>
      </c>
      <c r="E866" s="751">
        <v>1</v>
      </c>
      <c r="F866" s="752" t="s">
        <v>252</v>
      </c>
      <c r="G866" s="538" t="s">
        <v>1187</v>
      </c>
      <c r="H866" s="753" t="s">
        <v>1188</v>
      </c>
      <c r="I866" s="538">
        <v>12</v>
      </c>
      <c r="J866" s="538">
        <v>18</v>
      </c>
      <c r="K866" s="538"/>
      <c r="L866" s="538"/>
      <c r="M866" s="501">
        <f t="shared" si="187"/>
        <v>30</v>
      </c>
      <c r="N866" s="631">
        <v>1</v>
      </c>
      <c r="O866" s="501">
        <f t="shared" si="185"/>
        <v>30</v>
      </c>
      <c r="P866" s="569"/>
      <c r="Q866" s="628">
        <v>59</v>
      </c>
      <c r="R866" s="628" t="s">
        <v>366</v>
      </c>
      <c r="S866" s="751"/>
      <c r="T866" s="635"/>
      <c r="U866" s="409" t="s">
        <v>1189</v>
      </c>
      <c r="V866" s="538">
        <f t="shared" si="188"/>
        <v>12</v>
      </c>
      <c r="W866" s="538">
        <f t="shared" si="189"/>
        <v>18</v>
      </c>
      <c r="X866" s="538">
        <f t="shared" si="190"/>
        <v>0</v>
      </c>
      <c r="Y866" s="538"/>
    </row>
    <row r="867" spans="1:25">
      <c r="A867" s="430">
        <f>IF(B867&lt;&gt;"",SUBTOTAL(103,$B$7:$B867),"")</f>
        <v>859</v>
      </c>
      <c r="B867" s="538">
        <v>40</v>
      </c>
      <c r="C867" s="750" t="s">
        <v>1185</v>
      </c>
      <c r="D867" s="482" t="s">
        <v>1186</v>
      </c>
      <c r="E867" s="751">
        <v>1</v>
      </c>
      <c r="F867" s="752" t="s">
        <v>252</v>
      </c>
      <c r="G867" s="538" t="s">
        <v>1187</v>
      </c>
      <c r="H867" s="753" t="s">
        <v>1188</v>
      </c>
      <c r="I867" s="538">
        <v>12</v>
      </c>
      <c r="J867" s="538">
        <v>18</v>
      </c>
      <c r="K867" s="538"/>
      <c r="L867" s="538"/>
      <c r="M867" s="501">
        <f t="shared" si="187"/>
        <v>30</v>
      </c>
      <c r="N867" s="631">
        <v>3</v>
      </c>
      <c r="O867" s="501">
        <f t="shared" si="185"/>
        <v>90</v>
      </c>
      <c r="P867" s="569"/>
      <c r="Q867" s="628">
        <v>59</v>
      </c>
      <c r="R867" s="628" t="s">
        <v>263</v>
      </c>
      <c r="S867" s="751"/>
      <c r="T867" s="635"/>
      <c r="U867" s="409" t="s">
        <v>1189</v>
      </c>
      <c r="V867" s="538">
        <f t="shared" si="188"/>
        <v>36</v>
      </c>
      <c r="W867" s="538">
        <f t="shared" si="189"/>
        <v>54</v>
      </c>
      <c r="X867" s="538">
        <f t="shared" si="190"/>
        <v>0</v>
      </c>
      <c r="Y867" s="538"/>
    </row>
    <row r="868" spans="1:25">
      <c r="A868" s="430">
        <f>IF(B868&lt;&gt;"",SUBTOTAL(103,$B$7:$B868),"")</f>
        <v>860</v>
      </c>
      <c r="B868" s="538">
        <v>40</v>
      </c>
      <c r="C868" s="750" t="s">
        <v>1192</v>
      </c>
      <c r="D868" s="482" t="s">
        <v>1193</v>
      </c>
      <c r="E868" s="751">
        <v>1</v>
      </c>
      <c r="F868" s="752" t="s">
        <v>252</v>
      </c>
      <c r="G868" s="538" t="s">
        <v>1187</v>
      </c>
      <c r="H868" s="753" t="s">
        <v>1188</v>
      </c>
      <c r="I868" s="538">
        <v>12</v>
      </c>
      <c r="J868" s="538">
        <v>18</v>
      </c>
      <c r="K868" s="538"/>
      <c r="L868" s="538"/>
      <c r="M868" s="501">
        <f t="shared" si="187"/>
        <v>30</v>
      </c>
      <c r="N868" s="631">
        <v>1</v>
      </c>
      <c r="O868" s="501">
        <f t="shared" si="185"/>
        <v>30</v>
      </c>
      <c r="P868" s="569"/>
      <c r="Q868" s="628">
        <v>59</v>
      </c>
      <c r="R868" s="628" t="s">
        <v>263</v>
      </c>
      <c r="S868" s="751"/>
      <c r="T868" s="635"/>
      <c r="U868" s="409" t="s">
        <v>1189</v>
      </c>
      <c r="V868" s="538">
        <f t="shared" si="188"/>
        <v>12</v>
      </c>
      <c r="W868" s="538">
        <f t="shared" si="189"/>
        <v>18</v>
      </c>
      <c r="X868" s="538">
        <f t="shared" si="190"/>
        <v>0</v>
      </c>
      <c r="Y868" s="538"/>
    </row>
    <row r="869" spans="1:25">
      <c r="A869" s="430">
        <f>IF(B869&lt;&gt;"",SUBTOTAL(103,$B$7:$B869),"")</f>
        <v>861</v>
      </c>
      <c r="B869" s="538">
        <v>40</v>
      </c>
      <c r="C869" s="750" t="s">
        <v>1190</v>
      </c>
      <c r="D869" s="482" t="s">
        <v>1191</v>
      </c>
      <c r="E869" s="751">
        <v>1</v>
      </c>
      <c r="F869" s="752" t="s">
        <v>252</v>
      </c>
      <c r="G869" s="538" t="s">
        <v>1187</v>
      </c>
      <c r="H869" s="753" t="s">
        <v>1188</v>
      </c>
      <c r="I869" s="538">
        <v>12</v>
      </c>
      <c r="J869" s="538">
        <v>18</v>
      </c>
      <c r="K869" s="538"/>
      <c r="L869" s="538"/>
      <c r="M869" s="501">
        <f t="shared" si="187"/>
        <v>30</v>
      </c>
      <c r="N869" s="631">
        <v>1</v>
      </c>
      <c r="O869" s="501">
        <f t="shared" si="185"/>
        <v>30</v>
      </c>
      <c r="P869" s="569"/>
      <c r="Q869" s="628">
        <v>59</v>
      </c>
      <c r="R869" s="628" t="s">
        <v>263</v>
      </c>
      <c r="S869" s="751"/>
      <c r="T869" s="635"/>
      <c r="U869" s="409" t="s">
        <v>1189</v>
      </c>
      <c r="V869" s="538">
        <f t="shared" si="188"/>
        <v>12</v>
      </c>
      <c r="W869" s="538">
        <f t="shared" si="189"/>
        <v>18</v>
      </c>
      <c r="X869" s="538">
        <f t="shared" si="190"/>
        <v>0</v>
      </c>
      <c r="Y869" s="538"/>
    </row>
    <row r="870" spans="1:25">
      <c r="A870" s="430">
        <f>IF(B870&lt;&gt;"",SUBTOTAL(103,$B$7:$B870),"")</f>
        <v>862</v>
      </c>
      <c r="B870" s="538">
        <v>40</v>
      </c>
      <c r="C870" s="750" t="s">
        <v>1185</v>
      </c>
      <c r="D870" s="482" t="s">
        <v>1186</v>
      </c>
      <c r="E870" s="751">
        <v>1</v>
      </c>
      <c r="F870" s="752" t="s">
        <v>252</v>
      </c>
      <c r="G870" s="538" t="s">
        <v>1187</v>
      </c>
      <c r="H870" s="753" t="s">
        <v>1188</v>
      </c>
      <c r="I870" s="538">
        <v>12</v>
      </c>
      <c r="J870" s="538">
        <v>18</v>
      </c>
      <c r="K870" s="538"/>
      <c r="L870" s="538"/>
      <c r="M870" s="501">
        <f t="shared" si="187"/>
        <v>30</v>
      </c>
      <c r="N870" s="631">
        <v>1</v>
      </c>
      <c r="O870" s="501">
        <f t="shared" si="185"/>
        <v>30</v>
      </c>
      <c r="P870" s="569"/>
      <c r="Q870" s="628">
        <v>59</v>
      </c>
      <c r="R870" s="628" t="s">
        <v>554</v>
      </c>
      <c r="S870" s="751" t="s">
        <v>327</v>
      </c>
      <c r="T870" s="635"/>
      <c r="U870" s="409" t="s">
        <v>1189</v>
      </c>
      <c r="V870" s="538">
        <f t="shared" si="188"/>
        <v>12</v>
      </c>
      <c r="W870" s="538">
        <f t="shared" si="189"/>
        <v>18</v>
      </c>
      <c r="X870" s="538">
        <f t="shared" si="190"/>
        <v>0</v>
      </c>
      <c r="Y870" s="538"/>
    </row>
    <row r="871" spans="1:25">
      <c r="A871" s="430">
        <f>IF(B871&lt;&gt;"",SUBTOTAL(103,$B$7:$B871),"")</f>
        <v>863</v>
      </c>
      <c r="B871" s="538">
        <v>40</v>
      </c>
      <c r="C871" s="750" t="s">
        <v>1190</v>
      </c>
      <c r="D871" s="482" t="s">
        <v>1191</v>
      </c>
      <c r="E871" s="751">
        <v>1</v>
      </c>
      <c r="F871" s="752" t="s">
        <v>252</v>
      </c>
      <c r="G871" s="538" t="s">
        <v>1187</v>
      </c>
      <c r="H871" s="753" t="s">
        <v>1188</v>
      </c>
      <c r="I871" s="538">
        <v>12</v>
      </c>
      <c r="J871" s="538">
        <v>18</v>
      </c>
      <c r="K871" s="538"/>
      <c r="L871" s="538"/>
      <c r="M871" s="501">
        <f t="shared" si="187"/>
        <v>30</v>
      </c>
      <c r="N871" s="631">
        <v>1</v>
      </c>
      <c r="O871" s="501">
        <f t="shared" si="185"/>
        <v>30</v>
      </c>
      <c r="P871" s="569"/>
      <c r="Q871" s="628">
        <v>59</v>
      </c>
      <c r="R871" s="628" t="s">
        <v>554</v>
      </c>
      <c r="S871" s="751" t="s">
        <v>327</v>
      </c>
      <c r="T871" s="635"/>
      <c r="U871" s="409" t="s">
        <v>1189</v>
      </c>
      <c r="V871" s="538">
        <f t="shared" si="188"/>
        <v>12</v>
      </c>
      <c r="W871" s="538">
        <f t="shared" si="189"/>
        <v>18</v>
      </c>
      <c r="X871" s="538">
        <f t="shared" si="190"/>
        <v>0</v>
      </c>
      <c r="Y871" s="538"/>
    </row>
    <row r="872" spans="1:25">
      <c r="A872" s="430">
        <f>IF(B872&lt;&gt;"",SUBTOTAL(103,$B$7:$B872),"")</f>
        <v>864</v>
      </c>
      <c r="B872" s="538">
        <v>40</v>
      </c>
      <c r="C872" s="750" t="s">
        <v>1194</v>
      </c>
      <c r="D872" s="482" t="s">
        <v>1195</v>
      </c>
      <c r="E872" s="751">
        <v>1</v>
      </c>
      <c r="F872" s="752" t="s">
        <v>252</v>
      </c>
      <c r="G872" s="538" t="s">
        <v>1187</v>
      </c>
      <c r="H872" s="753" t="s">
        <v>1188</v>
      </c>
      <c r="I872" s="538">
        <v>12</v>
      </c>
      <c r="J872" s="538">
        <v>18</v>
      </c>
      <c r="K872" s="538"/>
      <c r="L872" s="538"/>
      <c r="M872" s="501">
        <f t="shared" si="187"/>
        <v>30</v>
      </c>
      <c r="N872" s="631">
        <v>3</v>
      </c>
      <c r="O872" s="501">
        <f t="shared" si="185"/>
        <v>90</v>
      </c>
      <c r="P872" s="569"/>
      <c r="Q872" s="628">
        <v>59</v>
      </c>
      <c r="R872" s="628" t="s">
        <v>627</v>
      </c>
      <c r="S872" s="751" t="s">
        <v>1196</v>
      </c>
      <c r="T872" s="635"/>
      <c r="U872" s="409" t="s">
        <v>1189</v>
      </c>
      <c r="V872" s="538">
        <f t="shared" si="188"/>
        <v>36</v>
      </c>
      <c r="W872" s="538">
        <f t="shared" si="189"/>
        <v>54</v>
      </c>
      <c r="X872" s="538">
        <f t="shared" si="190"/>
        <v>0</v>
      </c>
      <c r="Y872" s="538"/>
    </row>
    <row r="873" spans="1:25">
      <c r="A873" s="430">
        <f>IF(B873&lt;&gt;"",SUBTOTAL(103,$B$7:$B873),"")</f>
        <v>865</v>
      </c>
      <c r="B873" s="538">
        <v>40</v>
      </c>
      <c r="C873" s="750" t="s">
        <v>1192</v>
      </c>
      <c r="D873" s="482" t="s">
        <v>1193</v>
      </c>
      <c r="E873" s="751">
        <v>1</v>
      </c>
      <c r="F873" s="752" t="s">
        <v>252</v>
      </c>
      <c r="G873" s="538" t="s">
        <v>1187</v>
      </c>
      <c r="H873" s="753" t="s">
        <v>1188</v>
      </c>
      <c r="I873" s="538">
        <v>12</v>
      </c>
      <c r="J873" s="538">
        <v>18</v>
      </c>
      <c r="K873" s="538"/>
      <c r="L873" s="538"/>
      <c r="M873" s="501">
        <f t="shared" si="187"/>
        <v>30</v>
      </c>
      <c r="N873" s="631">
        <v>1</v>
      </c>
      <c r="O873" s="501">
        <f t="shared" si="185"/>
        <v>30</v>
      </c>
      <c r="P873" s="569"/>
      <c r="Q873" s="628">
        <v>59</v>
      </c>
      <c r="R873" s="628" t="s">
        <v>627</v>
      </c>
      <c r="S873" s="751" t="s">
        <v>1196</v>
      </c>
      <c r="T873" s="635"/>
      <c r="U873" s="409" t="s">
        <v>1189</v>
      </c>
      <c r="V873" s="538">
        <f t="shared" si="188"/>
        <v>12</v>
      </c>
      <c r="W873" s="538">
        <f t="shared" si="189"/>
        <v>18</v>
      </c>
      <c r="X873" s="538">
        <f t="shared" si="190"/>
        <v>0</v>
      </c>
      <c r="Y873" s="538"/>
    </row>
    <row r="874" spans="1:25">
      <c r="A874" s="430">
        <f>IF(B874&lt;&gt;"",SUBTOTAL(103,$B$7:$B874),"")</f>
        <v>866</v>
      </c>
      <c r="B874" s="538">
        <v>40</v>
      </c>
      <c r="C874" s="750" t="s">
        <v>1194</v>
      </c>
      <c r="D874" s="482" t="s">
        <v>1195</v>
      </c>
      <c r="E874" s="751">
        <v>1</v>
      </c>
      <c r="F874" s="752" t="s">
        <v>252</v>
      </c>
      <c r="G874" s="538" t="s">
        <v>1187</v>
      </c>
      <c r="H874" s="753" t="s">
        <v>1188</v>
      </c>
      <c r="I874" s="538">
        <v>12</v>
      </c>
      <c r="J874" s="538">
        <v>18</v>
      </c>
      <c r="K874" s="538"/>
      <c r="L874" s="538"/>
      <c r="M874" s="501">
        <f t="shared" si="187"/>
        <v>30</v>
      </c>
      <c r="N874" s="631">
        <v>3</v>
      </c>
      <c r="O874" s="501">
        <f t="shared" si="185"/>
        <v>90</v>
      </c>
      <c r="P874" s="569"/>
      <c r="Q874" s="628">
        <v>59</v>
      </c>
      <c r="R874" s="628" t="s">
        <v>644</v>
      </c>
      <c r="S874" s="631" t="s">
        <v>872</v>
      </c>
      <c r="T874" s="635"/>
      <c r="U874" s="409" t="s">
        <v>1189</v>
      </c>
      <c r="V874" s="538">
        <f t="shared" si="188"/>
        <v>36</v>
      </c>
      <c r="W874" s="538">
        <f t="shared" si="189"/>
        <v>54</v>
      </c>
      <c r="X874" s="538">
        <f t="shared" si="190"/>
        <v>0</v>
      </c>
      <c r="Y874" s="538"/>
    </row>
    <row r="875" ht="14.25" customHeight="1" spans="1:25">
      <c r="A875" s="430">
        <f>IF(B875&lt;&gt;"",SUBTOTAL(103,$B$7:$B875),"")</f>
        <v>867</v>
      </c>
      <c r="B875" s="538">
        <v>40</v>
      </c>
      <c r="C875" s="750" t="s">
        <v>1190</v>
      </c>
      <c r="D875" s="482" t="s">
        <v>1191</v>
      </c>
      <c r="E875" s="751">
        <v>1</v>
      </c>
      <c r="F875" s="752" t="s">
        <v>252</v>
      </c>
      <c r="G875" s="538" t="s">
        <v>1187</v>
      </c>
      <c r="H875" s="753" t="s">
        <v>1188</v>
      </c>
      <c r="I875" s="538">
        <v>12</v>
      </c>
      <c r="J875" s="538">
        <v>18</v>
      </c>
      <c r="K875" s="538"/>
      <c r="L875" s="538"/>
      <c r="M875" s="501">
        <f t="shared" si="187"/>
        <v>30</v>
      </c>
      <c r="N875" s="631">
        <v>1</v>
      </c>
      <c r="O875" s="501">
        <f t="shared" si="185"/>
        <v>30</v>
      </c>
      <c r="P875" s="569"/>
      <c r="Q875" s="628">
        <v>59</v>
      </c>
      <c r="R875" s="628" t="s">
        <v>644</v>
      </c>
      <c r="S875" s="631" t="s">
        <v>872</v>
      </c>
      <c r="T875" s="635"/>
      <c r="U875" s="409" t="s">
        <v>1189</v>
      </c>
      <c r="V875" s="538">
        <f t="shared" si="188"/>
        <v>12</v>
      </c>
      <c r="W875" s="538">
        <f t="shared" si="189"/>
        <v>18</v>
      </c>
      <c r="X875" s="538">
        <f t="shared" si="190"/>
        <v>0</v>
      </c>
      <c r="Y875" s="538"/>
    </row>
    <row r="876" spans="1:25">
      <c r="A876" s="430">
        <f>IF(B876&lt;&gt;"",SUBTOTAL(103,$B$7:$B876),"")</f>
        <v>868</v>
      </c>
      <c r="B876" s="538">
        <v>40</v>
      </c>
      <c r="C876" s="750" t="s">
        <v>1197</v>
      </c>
      <c r="D876" s="482" t="s">
        <v>1198</v>
      </c>
      <c r="E876" s="751">
        <v>1</v>
      </c>
      <c r="F876" s="752" t="s">
        <v>252</v>
      </c>
      <c r="G876" s="538" t="s">
        <v>1187</v>
      </c>
      <c r="H876" s="753" t="s">
        <v>1188</v>
      </c>
      <c r="I876" s="538">
        <v>12</v>
      </c>
      <c r="J876" s="538">
        <v>18</v>
      </c>
      <c r="K876" s="538"/>
      <c r="L876" s="538"/>
      <c r="M876" s="501">
        <f t="shared" si="187"/>
        <v>30</v>
      </c>
      <c r="N876" s="631">
        <v>3</v>
      </c>
      <c r="O876" s="501">
        <f t="shared" si="185"/>
        <v>90</v>
      </c>
      <c r="P876" s="569"/>
      <c r="Q876" s="628">
        <v>59</v>
      </c>
      <c r="R876" s="628" t="s">
        <v>283</v>
      </c>
      <c r="S876" s="631" t="s">
        <v>345</v>
      </c>
      <c r="T876" s="635"/>
      <c r="U876" s="409" t="s">
        <v>1189</v>
      </c>
      <c r="V876" s="538">
        <f t="shared" si="188"/>
        <v>36</v>
      </c>
      <c r="W876" s="538">
        <f t="shared" si="189"/>
        <v>54</v>
      </c>
      <c r="X876" s="538">
        <f t="shared" si="190"/>
        <v>0</v>
      </c>
      <c r="Y876" s="538"/>
    </row>
    <row r="877" spans="1:25">
      <c r="A877" s="430">
        <f>IF(B877&lt;&gt;"",SUBTOTAL(103,$B$7:$B877),"")</f>
        <v>869</v>
      </c>
      <c r="B877" s="538">
        <v>40</v>
      </c>
      <c r="C877" s="750" t="s">
        <v>1185</v>
      </c>
      <c r="D877" s="482" t="s">
        <v>1186</v>
      </c>
      <c r="E877" s="751">
        <v>1</v>
      </c>
      <c r="F877" s="752" t="s">
        <v>252</v>
      </c>
      <c r="G877" s="538" t="s">
        <v>1187</v>
      </c>
      <c r="H877" s="753" t="s">
        <v>1188</v>
      </c>
      <c r="I877" s="538">
        <v>12</v>
      </c>
      <c r="J877" s="538">
        <v>18</v>
      </c>
      <c r="K877" s="538"/>
      <c r="L877" s="538"/>
      <c r="M877" s="501">
        <f t="shared" si="187"/>
        <v>30</v>
      </c>
      <c r="N877" s="631">
        <v>1</v>
      </c>
      <c r="O877" s="501">
        <f t="shared" si="185"/>
        <v>30</v>
      </c>
      <c r="P877" s="569"/>
      <c r="Q877" s="628">
        <v>59</v>
      </c>
      <c r="R877" s="628" t="s">
        <v>283</v>
      </c>
      <c r="S877" s="631" t="s">
        <v>345</v>
      </c>
      <c r="T877" s="635"/>
      <c r="U877" s="409" t="s">
        <v>1189</v>
      </c>
      <c r="V877" s="538">
        <f t="shared" si="188"/>
        <v>12</v>
      </c>
      <c r="W877" s="538">
        <f t="shared" si="189"/>
        <v>18</v>
      </c>
      <c r="X877" s="538">
        <f t="shared" si="190"/>
        <v>0</v>
      </c>
      <c r="Y877" s="538"/>
    </row>
    <row r="878" spans="1:25">
      <c r="A878" s="430">
        <f>IF(B878&lt;&gt;"",SUBTOTAL(103,$B$7:$B878),"")</f>
        <v>870</v>
      </c>
      <c r="B878" s="538">
        <v>40</v>
      </c>
      <c r="C878" s="750" t="s">
        <v>1197</v>
      </c>
      <c r="D878" s="482" t="s">
        <v>1198</v>
      </c>
      <c r="E878" s="751">
        <v>1</v>
      </c>
      <c r="F878" s="752" t="s">
        <v>252</v>
      </c>
      <c r="G878" s="538" t="s">
        <v>1187</v>
      </c>
      <c r="H878" s="753" t="s">
        <v>1188</v>
      </c>
      <c r="I878" s="538">
        <v>12</v>
      </c>
      <c r="J878" s="538">
        <v>18</v>
      </c>
      <c r="K878" s="538"/>
      <c r="L878" s="538"/>
      <c r="M878" s="501">
        <f t="shared" si="187"/>
        <v>30</v>
      </c>
      <c r="N878" s="752">
        <v>2</v>
      </c>
      <c r="O878" s="501">
        <f t="shared" si="185"/>
        <v>60</v>
      </c>
      <c r="P878" s="569"/>
      <c r="Q878" s="628">
        <v>59</v>
      </c>
      <c r="R878" s="628" t="s">
        <v>344</v>
      </c>
      <c r="S878" s="631" t="s">
        <v>874</v>
      </c>
      <c r="T878" s="762"/>
      <c r="U878" s="409" t="s">
        <v>1189</v>
      </c>
      <c r="V878" s="538">
        <f t="shared" si="188"/>
        <v>24</v>
      </c>
      <c r="W878" s="538">
        <f t="shared" si="189"/>
        <v>36</v>
      </c>
      <c r="X878" s="538">
        <f t="shared" si="190"/>
        <v>0</v>
      </c>
      <c r="Y878" s="538"/>
    </row>
    <row r="879" spans="1:25">
      <c r="A879" s="430">
        <f>IF(B879&lt;&gt;"",SUBTOTAL(103,$B$7:$B879),"")</f>
        <v>871</v>
      </c>
      <c r="B879" s="538">
        <v>40</v>
      </c>
      <c r="C879" s="750" t="s">
        <v>1185</v>
      </c>
      <c r="D879" s="482" t="s">
        <v>1186</v>
      </c>
      <c r="E879" s="751">
        <v>1</v>
      </c>
      <c r="F879" s="752" t="s">
        <v>252</v>
      </c>
      <c r="G879" s="538" t="s">
        <v>1187</v>
      </c>
      <c r="H879" s="753" t="s">
        <v>1188</v>
      </c>
      <c r="I879" s="538">
        <v>12</v>
      </c>
      <c r="J879" s="538">
        <v>18</v>
      </c>
      <c r="K879" s="538"/>
      <c r="L879" s="538"/>
      <c r="M879" s="501">
        <f t="shared" si="187"/>
        <v>30</v>
      </c>
      <c r="N879" s="752">
        <v>1</v>
      </c>
      <c r="O879" s="501">
        <f t="shared" si="185"/>
        <v>30</v>
      </c>
      <c r="P879" s="569"/>
      <c r="Q879" s="628">
        <v>59</v>
      </c>
      <c r="R879" s="628" t="s">
        <v>344</v>
      </c>
      <c r="S879" s="631" t="s">
        <v>874</v>
      </c>
      <c r="T879" s="762"/>
      <c r="U879" s="409" t="s">
        <v>1189</v>
      </c>
      <c r="V879" s="538">
        <f t="shared" si="188"/>
        <v>12</v>
      </c>
      <c r="W879" s="538">
        <f t="shared" si="189"/>
        <v>18</v>
      </c>
      <c r="X879" s="538">
        <f t="shared" si="190"/>
        <v>0</v>
      </c>
      <c r="Y879" s="538"/>
    </row>
    <row r="880" ht="31.5" spans="1:25">
      <c r="A880" s="430">
        <f>IF(B880&lt;&gt;"",SUBTOTAL(103,$B$7:$B880),"")</f>
        <v>872</v>
      </c>
      <c r="B880" s="538">
        <v>40</v>
      </c>
      <c r="C880" s="754" t="s">
        <v>1199</v>
      </c>
      <c r="D880" s="751" t="s">
        <v>1195</v>
      </c>
      <c r="E880" s="751">
        <v>1</v>
      </c>
      <c r="F880" s="752" t="s">
        <v>252</v>
      </c>
      <c r="G880" s="538" t="s">
        <v>1187</v>
      </c>
      <c r="H880" s="378" t="s">
        <v>1188</v>
      </c>
      <c r="I880" s="538">
        <v>12</v>
      </c>
      <c r="J880" s="538">
        <v>18</v>
      </c>
      <c r="K880" s="538"/>
      <c r="L880" s="538"/>
      <c r="M880" s="501">
        <f t="shared" si="187"/>
        <v>30</v>
      </c>
      <c r="N880" s="752">
        <v>2</v>
      </c>
      <c r="O880" s="501">
        <f t="shared" si="185"/>
        <v>60</v>
      </c>
      <c r="P880" s="569"/>
      <c r="Q880" s="628">
        <v>59</v>
      </c>
      <c r="R880" s="628" t="s">
        <v>266</v>
      </c>
      <c r="S880" s="751" t="s">
        <v>1200</v>
      </c>
      <c r="T880" s="762"/>
      <c r="U880" s="409" t="s">
        <v>1189</v>
      </c>
      <c r="V880" s="538">
        <f t="shared" si="188"/>
        <v>24</v>
      </c>
      <c r="W880" s="538">
        <f t="shared" si="189"/>
        <v>36</v>
      </c>
      <c r="X880" s="538">
        <f t="shared" si="190"/>
        <v>0</v>
      </c>
      <c r="Y880" s="538"/>
    </row>
    <row r="881" ht="31.5" spans="1:25">
      <c r="A881" s="430">
        <f>IF(B881&lt;&gt;"",SUBTOTAL(103,$B$7:$B881),"")</f>
        <v>873</v>
      </c>
      <c r="B881" s="538">
        <v>40</v>
      </c>
      <c r="C881" s="754" t="s">
        <v>1201</v>
      </c>
      <c r="D881" s="751" t="s">
        <v>1186</v>
      </c>
      <c r="E881" s="751">
        <v>1</v>
      </c>
      <c r="F881" s="752" t="s">
        <v>252</v>
      </c>
      <c r="G881" s="538" t="s">
        <v>1187</v>
      </c>
      <c r="H881" s="753" t="s">
        <v>1188</v>
      </c>
      <c r="I881" s="538">
        <v>12</v>
      </c>
      <c r="J881" s="538">
        <v>18</v>
      </c>
      <c r="K881" s="538"/>
      <c r="L881" s="538"/>
      <c r="M881" s="501">
        <f t="shared" si="187"/>
        <v>30</v>
      </c>
      <c r="N881" s="752">
        <v>1</v>
      </c>
      <c r="O881" s="501">
        <f t="shared" si="185"/>
        <v>30</v>
      </c>
      <c r="P881" s="569"/>
      <c r="Q881" s="628">
        <v>59</v>
      </c>
      <c r="R881" s="628" t="s">
        <v>266</v>
      </c>
      <c r="S881" s="751" t="s">
        <v>1200</v>
      </c>
      <c r="T881" s="762"/>
      <c r="U881" s="409" t="s">
        <v>1189</v>
      </c>
      <c r="V881" s="538">
        <f t="shared" si="188"/>
        <v>12</v>
      </c>
      <c r="W881" s="538">
        <f t="shared" si="189"/>
        <v>18</v>
      </c>
      <c r="X881" s="538">
        <f t="shared" si="190"/>
        <v>0</v>
      </c>
      <c r="Y881" s="538"/>
    </row>
    <row r="882" ht="31.5" spans="1:25">
      <c r="A882" s="430">
        <f>IF(B882&lt;&gt;"",SUBTOTAL(103,$B$7:$B882),"")</f>
        <v>874</v>
      </c>
      <c r="B882" s="538">
        <v>40</v>
      </c>
      <c r="C882" s="754" t="s">
        <v>1199</v>
      </c>
      <c r="D882" s="751" t="s">
        <v>1195</v>
      </c>
      <c r="E882" s="751">
        <v>1</v>
      </c>
      <c r="F882" s="755" t="s">
        <v>252</v>
      </c>
      <c r="G882" s="538" t="s">
        <v>1187</v>
      </c>
      <c r="H882" s="756" t="s">
        <v>1188</v>
      </c>
      <c r="I882" s="538">
        <v>12</v>
      </c>
      <c r="J882" s="538">
        <v>18</v>
      </c>
      <c r="K882" s="538"/>
      <c r="L882" s="538"/>
      <c r="M882" s="501">
        <f t="shared" si="187"/>
        <v>30</v>
      </c>
      <c r="N882" s="631">
        <v>1</v>
      </c>
      <c r="O882" s="501">
        <f t="shared" si="185"/>
        <v>30</v>
      </c>
      <c r="P882" s="569"/>
      <c r="Q882" s="628">
        <v>59</v>
      </c>
      <c r="R882" s="628" t="s">
        <v>467</v>
      </c>
      <c r="S882" s="631"/>
      <c r="T882" s="635"/>
      <c r="U882" s="409" t="s">
        <v>1189</v>
      </c>
      <c r="V882" s="538">
        <f t="shared" si="188"/>
        <v>12</v>
      </c>
      <c r="W882" s="538">
        <f t="shared" si="189"/>
        <v>18</v>
      </c>
      <c r="X882" s="538">
        <f t="shared" si="190"/>
        <v>0</v>
      </c>
      <c r="Y882" s="538"/>
    </row>
    <row r="883" ht="16.5" spans="1:25">
      <c r="A883" s="430">
        <f>IF(B883&lt;&gt;"",SUBTOTAL(103,$B$7:$B883),"")</f>
        <v>875</v>
      </c>
      <c r="B883" s="538">
        <v>40</v>
      </c>
      <c r="C883" s="750" t="s">
        <v>1197</v>
      </c>
      <c r="D883" s="482" t="s">
        <v>1198</v>
      </c>
      <c r="E883" s="751">
        <v>1</v>
      </c>
      <c r="F883" s="755" t="s">
        <v>252</v>
      </c>
      <c r="G883" s="538" t="s">
        <v>1187</v>
      </c>
      <c r="H883" s="756" t="s">
        <v>1188</v>
      </c>
      <c r="I883" s="538">
        <v>12</v>
      </c>
      <c r="J883" s="538">
        <v>18</v>
      </c>
      <c r="K883" s="538"/>
      <c r="L883" s="538"/>
      <c r="M883" s="501">
        <f t="shared" si="187"/>
        <v>30</v>
      </c>
      <c r="N883" s="631">
        <v>1</v>
      </c>
      <c r="O883" s="501">
        <f t="shared" si="185"/>
        <v>30</v>
      </c>
      <c r="P883" s="569"/>
      <c r="Q883" s="628">
        <v>59</v>
      </c>
      <c r="R883" s="628" t="s">
        <v>467</v>
      </c>
      <c r="S883" s="631"/>
      <c r="T883" s="635"/>
      <c r="U883" s="409" t="s">
        <v>1189</v>
      </c>
      <c r="V883" s="538">
        <f t="shared" si="188"/>
        <v>12</v>
      </c>
      <c r="W883" s="538">
        <f t="shared" si="189"/>
        <v>18</v>
      </c>
      <c r="X883" s="538">
        <f t="shared" si="190"/>
        <v>0</v>
      </c>
      <c r="Y883" s="538"/>
    </row>
    <row r="884" ht="31.5" spans="1:25">
      <c r="A884" s="430">
        <f>IF(B884&lt;&gt;"",SUBTOTAL(103,$B$7:$B884),"")</f>
        <v>876</v>
      </c>
      <c r="B884" s="538">
        <v>40</v>
      </c>
      <c r="C884" s="754" t="s">
        <v>1199</v>
      </c>
      <c r="D884" s="751" t="s">
        <v>1195</v>
      </c>
      <c r="E884" s="751">
        <v>1</v>
      </c>
      <c r="F884" s="755" t="s">
        <v>252</v>
      </c>
      <c r="G884" s="538" t="s">
        <v>1187</v>
      </c>
      <c r="H884" s="756" t="s">
        <v>1188</v>
      </c>
      <c r="I884" s="538">
        <v>12</v>
      </c>
      <c r="J884" s="538">
        <v>18</v>
      </c>
      <c r="K884" s="538"/>
      <c r="L884" s="538"/>
      <c r="M884" s="501">
        <f t="shared" si="187"/>
        <v>30</v>
      </c>
      <c r="N884" s="631">
        <v>1</v>
      </c>
      <c r="O884" s="501">
        <f t="shared" si="185"/>
        <v>30</v>
      </c>
      <c r="P884" s="569"/>
      <c r="Q884" s="628">
        <v>59</v>
      </c>
      <c r="R884" s="628" t="s">
        <v>480</v>
      </c>
      <c r="S884" s="631"/>
      <c r="T884" s="635"/>
      <c r="U884" s="409" t="s">
        <v>1189</v>
      </c>
      <c r="V884" s="538">
        <f t="shared" si="188"/>
        <v>12</v>
      </c>
      <c r="W884" s="538">
        <f t="shared" si="189"/>
        <v>18</v>
      </c>
      <c r="X884" s="538">
        <f t="shared" si="190"/>
        <v>0</v>
      </c>
      <c r="Y884" s="538"/>
    </row>
    <row r="885" ht="31.5" spans="1:25">
      <c r="A885" s="430">
        <f>IF(B885&lt;&gt;"",SUBTOTAL(103,$B$7:$B885),"")</f>
        <v>877</v>
      </c>
      <c r="B885" s="538">
        <v>40</v>
      </c>
      <c r="C885" s="754" t="s">
        <v>1199</v>
      </c>
      <c r="D885" s="751" t="s">
        <v>1195</v>
      </c>
      <c r="E885" s="751">
        <v>1</v>
      </c>
      <c r="F885" s="755" t="s">
        <v>252</v>
      </c>
      <c r="G885" s="538" t="s">
        <v>1187</v>
      </c>
      <c r="H885" s="756" t="s">
        <v>1188</v>
      </c>
      <c r="I885" s="538">
        <v>12</v>
      </c>
      <c r="J885" s="538">
        <v>18</v>
      </c>
      <c r="K885" s="538"/>
      <c r="L885" s="538"/>
      <c r="M885" s="501">
        <f t="shared" si="187"/>
        <v>30</v>
      </c>
      <c r="N885" s="631">
        <v>2</v>
      </c>
      <c r="O885" s="501">
        <f t="shared" si="185"/>
        <v>60</v>
      </c>
      <c r="P885" s="569"/>
      <c r="Q885" s="628">
        <v>59</v>
      </c>
      <c r="R885" s="628" t="s">
        <v>491</v>
      </c>
      <c r="S885" s="631" t="s">
        <v>962</v>
      </c>
      <c r="T885" s="635"/>
      <c r="U885" s="409" t="s">
        <v>1189</v>
      </c>
      <c r="V885" s="538">
        <f t="shared" si="188"/>
        <v>24</v>
      </c>
      <c r="W885" s="538">
        <f t="shared" si="189"/>
        <v>36</v>
      </c>
      <c r="X885" s="538">
        <f t="shared" si="190"/>
        <v>0</v>
      </c>
      <c r="Y885" s="538"/>
    </row>
    <row r="886" ht="16.5" spans="1:25">
      <c r="A886" s="430">
        <f>IF(B886&lt;&gt;"",SUBTOTAL(103,$B$7:$B886),"")</f>
        <v>878</v>
      </c>
      <c r="B886" s="538">
        <v>40</v>
      </c>
      <c r="C886" s="750" t="s">
        <v>1197</v>
      </c>
      <c r="D886" s="482" t="s">
        <v>1198</v>
      </c>
      <c r="E886" s="751">
        <v>1</v>
      </c>
      <c r="F886" s="755" t="s">
        <v>252</v>
      </c>
      <c r="G886" s="538" t="s">
        <v>1187</v>
      </c>
      <c r="H886" s="756" t="s">
        <v>1188</v>
      </c>
      <c r="I886" s="538">
        <v>12</v>
      </c>
      <c r="J886" s="538">
        <v>18</v>
      </c>
      <c r="K886" s="538"/>
      <c r="L886" s="538"/>
      <c r="M886" s="501">
        <f t="shared" si="187"/>
        <v>30</v>
      </c>
      <c r="N886" s="631">
        <v>2</v>
      </c>
      <c r="O886" s="501">
        <f t="shared" si="185"/>
        <v>60</v>
      </c>
      <c r="P886" s="569"/>
      <c r="Q886" s="628">
        <v>59</v>
      </c>
      <c r="R886" s="628" t="s">
        <v>491</v>
      </c>
      <c r="S886" s="631" t="s">
        <v>962</v>
      </c>
      <c r="T886" s="635"/>
      <c r="U886" s="409" t="s">
        <v>1189</v>
      </c>
      <c r="V886" s="538">
        <f t="shared" si="188"/>
        <v>24</v>
      </c>
      <c r="W886" s="538">
        <f t="shared" si="189"/>
        <v>36</v>
      </c>
      <c r="X886" s="538">
        <f t="shared" si="190"/>
        <v>0</v>
      </c>
      <c r="Y886" s="538"/>
    </row>
    <row r="887" ht="31.5" spans="1:25">
      <c r="A887" s="430">
        <f>IF(B887&lt;&gt;"",SUBTOTAL(103,$B$7:$B887),"")</f>
        <v>879</v>
      </c>
      <c r="B887" s="538">
        <v>40</v>
      </c>
      <c r="C887" s="754" t="s">
        <v>1199</v>
      </c>
      <c r="D887" s="751" t="s">
        <v>1195</v>
      </c>
      <c r="E887" s="751">
        <v>1</v>
      </c>
      <c r="F887" s="755" t="s">
        <v>252</v>
      </c>
      <c r="G887" s="538" t="s">
        <v>1187</v>
      </c>
      <c r="H887" s="756" t="s">
        <v>1188</v>
      </c>
      <c r="I887" s="538">
        <v>12</v>
      </c>
      <c r="J887" s="538">
        <v>18</v>
      </c>
      <c r="K887" s="538"/>
      <c r="L887" s="538"/>
      <c r="M887" s="501">
        <f t="shared" si="187"/>
        <v>30</v>
      </c>
      <c r="N887" s="759">
        <v>3</v>
      </c>
      <c r="O887" s="501">
        <f t="shared" si="185"/>
        <v>90</v>
      </c>
      <c r="P887" s="569"/>
      <c r="Q887" s="628">
        <v>59</v>
      </c>
      <c r="R887" s="628" t="s">
        <v>334</v>
      </c>
      <c r="S887" s="760" t="s">
        <v>1202</v>
      </c>
      <c r="T887" s="763"/>
      <c r="U887" s="409" t="s">
        <v>1189</v>
      </c>
      <c r="V887" s="538">
        <f t="shared" si="188"/>
        <v>36</v>
      </c>
      <c r="W887" s="538">
        <f t="shared" si="189"/>
        <v>54</v>
      </c>
      <c r="X887" s="538">
        <f t="shared" si="190"/>
        <v>0</v>
      </c>
      <c r="Y887" s="538"/>
    </row>
    <row r="888" ht="16.5" spans="1:25">
      <c r="A888" s="430">
        <f>IF(B888&lt;&gt;"",SUBTOTAL(103,$B$7:$B888),"")</f>
        <v>880</v>
      </c>
      <c r="B888" s="538">
        <v>40</v>
      </c>
      <c r="C888" s="750" t="s">
        <v>1197</v>
      </c>
      <c r="D888" s="482" t="s">
        <v>1198</v>
      </c>
      <c r="E888" s="751">
        <v>1</v>
      </c>
      <c r="F888" s="755" t="s">
        <v>252</v>
      </c>
      <c r="G888" s="538" t="s">
        <v>1187</v>
      </c>
      <c r="H888" s="756" t="s">
        <v>1188</v>
      </c>
      <c r="I888" s="538">
        <v>12</v>
      </c>
      <c r="J888" s="538">
        <v>18</v>
      </c>
      <c r="K888" s="538"/>
      <c r="L888" s="538"/>
      <c r="M888" s="501">
        <f t="shared" si="187"/>
        <v>30</v>
      </c>
      <c r="N888" s="760">
        <v>2</v>
      </c>
      <c r="O888" s="501">
        <f t="shared" si="185"/>
        <v>60</v>
      </c>
      <c r="P888" s="569"/>
      <c r="Q888" s="628">
        <v>59</v>
      </c>
      <c r="R888" s="628" t="s">
        <v>334</v>
      </c>
      <c r="S888" s="760" t="s">
        <v>1202</v>
      </c>
      <c r="T888" s="763"/>
      <c r="U888" s="409" t="s">
        <v>1189</v>
      </c>
      <c r="V888" s="538">
        <f t="shared" si="188"/>
        <v>24</v>
      </c>
      <c r="W888" s="538">
        <f t="shared" si="189"/>
        <v>36</v>
      </c>
      <c r="X888" s="538">
        <f t="shared" si="190"/>
        <v>0</v>
      </c>
      <c r="Y888" s="538"/>
    </row>
    <row r="889" ht="31.5" spans="1:25">
      <c r="A889" s="430">
        <f>IF(B889&lt;&gt;"",SUBTOTAL(103,$B$7:$B889),"")</f>
        <v>881</v>
      </c>
      <c r="B889" s="538">
        <v>40</v>
      </c>
      <c r="C889" s="439" t="s">
        <v>1203</v>
      </c>
      <c r="D889" s="475" t="s">
        <v>1186</v>
      </c>
      <c r="E889" s="475">
        <v>1</v>
      </c>
      <c r="F889" s="475" t="s">
        <v>252</v>
      </c>
      <c r="G889" s="538" t="s">
        <v>1187</v>
      </c>
      <c r="H889" s="618" t="s">
        <v>1188</v>
      </c>
      <c r="I889" s="538">
        <v>12</v>
      </c>
      <c r="J889" s="538">
        <v>18</v>
      </c>
      <c r="K889" s="538"/>
      <c r="L889" s="538"/>
      <c r="M889" s="501">
        <f t="shared" si="187"/>
        <v>30</v>
      </c>
      <c r="N889" s="631">
        <v>1</v>
      </c>
      <c r="O889" s="501">
        <f t="shared" si="185"/>
        <v>30</v>
      </c>
      <c r="P889" s="569"/>
      <c r="Q889" s="628">
        <v>60</v>
      </c>
      <c r="R889" s="628" t="s">
        <v>282</v>
      </c>
      <c r="S889" s="634"/>
      <c r="T889" s="635"/>
      <c r="U889" s="409" t="s">
        <v>1189</v>
      </c>
      <c r="V889" s="538">
        <f t="shared" si="188"/>
        <v>12</v>
      </c>
      <c r="W889" s="538">
        <f t="shared" si="189"/>
        <v>18</v>
      </c>
      <c r="X889" s="538">
        <f t="shared" si="190"/>
        <v>0</v>
      </c>
      <c r="Y889" s="538"/>
    </row>
    <row r="890" ht="31.5" spans="1:25">
      <c r="A890" s="430">
        <f>IF(B890&lt;&gt;"",SUBTOTAL(103,$B$7:$B890),"")</f>
        <v>882</v>
      </c>
      <c r="B890" s="538">
        <v>40</v>
      </c>
      <c r="C890" s="439" t="s">
        <v>1204</v>
      </c>
      <c r="D890" s="475" t="s">
        <v>1195</v>
      </c>
      <c r="E890" s="475">
        <v>1</v>
      </c>
      <c r="F890" s="475" t="s">
        <v>252</v>
      </c>
      <c r="G890" s="538" t="s">
        <v>1187</v>
      </c>
      <c r="H890" s="618" t="s">
        <v>1188</v>
      </c>
      <c r="I890" s="538">
        <v>12</v>
      </c>
      <c r="J890" s="538">
        <v>18</v>
      </c>
      <c r="K890" s="538"/>
      <c r="L890" s="538"/>
      <c r="M890" s="501">
        <f t="shared" si="187"/>
        <v>30</v>
      </c>
      <c r="N890" s="631">
        <v>2</v>
      </c>
      <c r="O890" s="501">
        <f t="shared" si="185"/>
        <v>60</v>
      </c>
      <c r="P890" s="569"/>
      <c r="Q890" s="628">
        <v>60</v>
      </c>
      <c r="R890" s="628" t="s">
        <v>282</v>
      </c>
      <c r="S890" s="634"/>
      <c r="T890" s="635"/>
      <c r="U890" s="409" t="s">
        <v>1189</v>
      </c>
      <c r="V890" s="538">
        <f t="shared" si="188"/>
        <v>24</v>
      </c>
      <c r="W890" s="538">
        <f t="shared" si="189"/>
        <v>36</v>
      </c>
      <c r="X890" s="538">
        <f t="shared" si="190"/>
        <v>0</v>
      </c>
      <c r="Y890" s="538"/>
    </row>
    <row r="891" ht="31.5" spans="1:25">
      <c r="A891" s="430">
        <f>IF(B891&lt;&gt;"",SUBTOTAL(103,$B$7:$B891),"")</f>
        <v>883</v>
      </c>
      <c r="B891" s="538">
        <v>40</v>
      </c>
      <c r="C891" s="439" t="s">
        <v>1203</v>
      </c>
      <c r="D891" s="475" t="s">
        <v>1186</v>
      </c>
      <c r="E891" s="475">
        <v>1</v>
      </c>
      <c r="F891" s="475" t="s">
        <v>252</v>
      </c>
      <c r="G891" s="538" t="s">
        <v>1187</v>
      </c>
      <c r="H891" s="618" t="s">
        <v>1188</v>
      </c>
      <c r="I891" s="538">
        <v>12</v>
      </c>
      <c r="J891" s="538">
        <v>18</v>
      </c>
      <c r="K891" s="538"/>
      <c r="L891" s="538"/>
      <c r="M891" s="501">
        <f t="shared" si="187"/>
        <v>30</v>
      </c>
      <c r="N891" s="761">
        <v>2</v>
      </c>
      <c r="O891" s="501">
        <f t="shared" si="185"/>
        <v>60</v>
      </c>
      <c r="P891" s="569"/>
      <c r="Q891" s="475">
        <v>60</v>
      </c>
      <c r="R891" s="628" t="s">
        <v>556</v>
      </c>
      <c r="S891" s="761" t="s">
        <v>883</v>
      </c>
      <c r="T891" s="635"/>
      <c r="U891" s="409" t="s">
        <v>1189</v>
      </c>
      <c r="V891" s="538">
        <f t="shared" si="188"/>
        <v>24</v>
      </c>
      <c r="W891" s="538">
        <f t="shared" si="189"/>
        <v>36</v>
      </c>
      <c r="X891" s="538">
        <f t="shared" si="190"/>
        <v>0</v>
      </c>
      <c r="Y891" s="538"/>
    </row>
    <row r="892" ht="31.5" spans="1:25">
      <c r="A892" s="430">
        <f>IF(B892&lt;&gt;"",SUBTOTAL(103,$B$7:$B892),"")</f>
        <v>884</v>
      </c>
      <c r="B892" s="538">
        <v>40</v>
      </c>
      <c r="C892" s="439" t="s">
        <v>1204</v>
      </c>
      <c r="D892" s="475" t="s">
        <v>1195</v>
      </c>
      <c r="E892" s="475">
        <v>1</v>
      </c>
      <c r="F892" s="475" t="s">
        <v>252</v>
      </c>
      <c r="G892" s="538" t="s">
        <v>1187</v>
      </c>
      <c r="H892" s="618" t="s">
        <v>1188</v>
      </c>
      <c r="I892" s="538">
        <v>12</v>
      </c>
      <c r="J892" s="538">
        <v>18</v>
      </c>
      <c r="K892" s="538"/>
      <c r="L892" s="538"/>
      <c r="M892" s="501">
        <f t="shared" si="187"/>
        <v>30</v>
      </c>
      <c r="N892" s="631">
        <v>3</v>
      </c>
      <c r="O892" s="501">
        <f t="shared" si="185"/>
        <v>90</v>
      </c>
      <c r="P892" s="569"/>
      <c r="Q892" s="475">
        <v>60</v>
      </c>
      <c r="R892" s="628" t="s">
        <v>556</v>
      </c>
      <c r="S892" s="761" t="s">
        <v>883</v>
      </c>
      <c r="T892" s="635"/>
      <c r="U892" s="409" t="s">
        <v>1189</v>
      </c>
      <c r="V892" s="538">
        <f t="shared" si="188"/>
        <v>36</v>
      </c>
      <c r="W892" s="538">
        <f t="shared" si="189"/>
        <v>54</v>
      </c>
      <c r="X892" s="538">
        <f t="shared" si="190"/>
        <v>0</v>
      </c>
      <c r="Y892" s="538"/>
    </row>
    <row r="893" ht="31.5" spans="1:25">
      <c r="A893" s="430">
        <f>IF(B893&lt;&gt;"",SUBTOTAL(103,$B$7:$B893),"")</f>
        <v>885</v>
      </c>
      <c r="B893" s="538">
        <v>40</v>
      </c>
      <c r="C893" s="439" t="s">
        <v>1203</v>
      </c>
      <c r="D893" s="475" t="s">
        <v>1186</v>
      </c>
      <c r="E893" s="475">
        <v>1</v>
      </c>
      <c r="F893" s="757" t="s">
        <v>252</v>
      </c>
      <c r="G893" s="538" t="s">
        <v>1187</v>
      </c>
      <c r="H893" s="758" t="s">
        <v>1188</v>
      </c>
      <c r="I893" s="538">
        <v>12</v>
      </c>
      <c r="J893" s="538">
        <v>18</v>
      </c>
      <c r="K893" s="538"/>
      <c r="L893" s="538"/>
      <c r="M893" s="501">
        <f t="shared" si="187"/>
        <v>30</v>
      </c>
      <c r="N893" s="631">
        <v>1</v>
      </c>
      <c r="O893" s="501">
        <f t="shared" si="185"/>
        <v>30</v>
      </c>
      <c r="P893" s="569"/>
      <c r="Q893" s="475">
        <v>60</v>
      </c>
      <c r="R893" s="628" t="s">
        <v>386</v>
      </c>
      <c r="S893" s="631"/>
      <c r="T893" s="635"/>
      <c r="U893" s="409" t="s">
        <v>1189</v>
      </c>
      <c r="V893" s="538">
        <f t="shared" si="188"/>
        <v>12</v>
      </c>
      <c r="W893" s="538">
        <f t="shared" si="189"/>
        <v>18</v>
      </c>
      <c r="X893" s="538">
        <f t="shared" si="190"/>
        <v>0</v>
      </c>
      <c r="Y893" s="538"/>
    </row>
    <row r="894" ht="31.5" spans="1:25">
      <c r="A894" s="430">
        <f>IF(B894&lt;&gt;"",SUBTOTAL(103,$B$7:$B894),"")</f>
        <v>886</v>
      </c>
      <c r="B894" s="538">
        <v>40</v>
      </c>
      <c r="C894" s="439" t="s">
        <v>1204</v>
      </c>
      <c r="D894" s="475" t="s">
        <v>1195</v>
      </c>
      <c r="E894" s="475">
        <v>1</v>
      </c>
      <c r="F894" s="757" t="s">
        <v>252</v>
      </c>
      <c r="G894" s="538" t="s">
        <v>1187</v>
      </c>
      <c r="H894" s="758" t="s">
        <v>1188</v>
      </c>
      <c r="I894" s="538">
        <v>12</v>
      </c>
      <c r="J894" s="538">
        <v>18</v>
      </c>
      <c r="K894" s="538"/>
      <c r="L894" s="538"/>
      <c r="M894" s="501">
        <f t="shared" si="187"/>
        <v>30</v>
      </c>
      <c r="N894" s="631">
        <v>2</v>
      </c>
      <c r="O894" s="501">
        <f t="shared" si="185"/>
        <v>60</v>
      </c>
      <c r="P894" s="569"/>
      <c r="Q894" s="475">
        <v>60</v>
      </c>
      <c r="R894" s="628" t="s">
        <v>386</v>
      </c>
      <c r="S894" s="631"/>
      <c r="T894" s="635"/>
      <c r="U894" s="409" t="s">
        <v>1189</v>
      </c>
      <c r="V894" s="538">
        <f t="shared" si="188"/>
        <v>24</v>
      </c>
      <c r="W894" s="538">
        <f t="shared" si="189"/>
        <v>36</v>
      </c>
      <c r="X894" s="538">
        <f t="shared" si="190"/>
        <v>0</v>
      </c>
      <c r="Y894" s="538"/>
    </row>
    <row r="895" ht="31.5" spans="1:25">
      <c r="A895" s="430">
        <f>IF(B895&lt;&gt;"",SUBTOTAL(103,$B$7:$B895),"")</f>
        <v>887</v>
      </c>
      <c r="B895" s="538">
        <v>40</v>
      </c>
      <c r="C895" s="439" t="s">
        <v>1203</v>
      </c>
      <c r="D895" s="475" t="s">
        <v>1186</v>
      </c>
      <c r="E895" s="475">
        <v>1</v>
      </c>
      <c r="F895" s="475" t="s">
        <v>252</v>
      </c>
      <c r="G895" s="538" t="s">
        <v>1187</v>
      </c>
      <c r="H895" s="618" t="s">
        <v>1188</v>
      </c>
      <c r="I895" s="538">
        <v>12</v>
      </c>
      <c r="J895" s="538">
        <v>18</v>
      </c>
      <c r="K895" s="538"/>
      <c r="L895" s="538"/>
      <c r="M895" s="501">
        <f t="shared" si="187"/>
        <v>30</v>
      </c>
      <c r="N895" s="631">
        <v>2</v>
      </c>
      <c r="O895" s="501">
        <f t="shared" si="185"/>
        <v>60</v>
      </c>
      <c r="P895" s="569"/>
      <c r="Q895" s="475">
        <v>60</v>
      </c>
      <c r="R895" s="628" t="s">
        <v>618</v>
      </c>
      <c r="S895" s="631" t="s">
        <v>882</v>
      </c>
      <c r="T895" s="635"/>
      <c r="U895" s="409" t="s">
        <v>1189</v>
      </c>
      <c r="V895" s="538">
        <f t="shared" si="188"/>
        <v>24</v>
      </c>
      <c r="W895" s="538">
        <f t="shared" si="189"/>
        <v>36</v>
      </c>
      <c r="X895" s="538">
        <f t="shared" si="190"/>
        <v>0</v>
      </c>
      <c r="Y895" s="538"/>
    </row>
    <row r="896" ht="31.5" spans="1:25">
      <c r="A896" s="430">
        <f>IF(B896&lt;&gt;"",SUBTOTAL(103,$B$7:$B896),"")</f>
        <v>888</v>
      </c>
      <c r="B896" s="538">
        <v>40</v>
      </c>
      <c r="C896" s="439" t="s">
        <v>1204</v>
      </c>
      <c r="D896" s="475" t="s">
        <v>1195</v>
      </c>
      <c r="E896" s="475">
        <v>1</v>
      </c>
      <c r="F896" s="475" t="s">
        <v>252</v>
      </c>
      <c r="G896" s="538" t="s">
        <v>1187</v>
      </c>
      <c r="H896" s="618" t="s">
        <v>1188</v>
      </c>
      <c r="I896" s="538">
        <v>12</v>
      </c>
      <c r="J896" s="538">
        <v>18</v>
      </c>
      <c r="K896" s="538"/>
      <c r="L896" s="538"/>
      <c r="M896" s="501">
        <f t="shared" si="187"/>
        <v>30</v>
      </c>
      <c r="N896" s="631">
        <v>3</v>
      </c>
      <c r="O896" s="501">
        <f t="shared" si="185"/>
        <v>90</v>
      </c>
      <c r="P896" s="569"/>
      <c r="Q896" s="475">
        <v>60</v>
      </c>
      <c r="R896" s="628" t="s">
        <v>618</v>
      </c>
      <c r="S896" s="631" t="s">
        <v>882</v>
      </c>
      <c r="T896" s="635"/>
      <c r="U896" s="409" t="s">
        <v>1189</v>
      </c>
      <c r="V896" s="538">
        <f t="shared" si="188"/>
        <v>36</v>
      </c>
      <c r="W896" s="538">
        <f t="shared" si="189"/>
        <v>54</v>
      </c>
      <c r="X896" s="538">
        <f t="shared" si="190"/>
        <v>0</v>
      </c>
      <c r="Y896" s="538"/>
    </row>
    <row r="897" spans="1:25">
      <c r="A897" s="430">
        <f>IF(B897&lt;&gt;"",SUBTOTAL(103,$B$7:$B897),"")</f>
        <v>889</v>
      </c>
      <c r="B897" s="538">
        <v>40</v>
      </c>
      <c r="C897" s="439" t="s">
        <v>1197</v>
      </c>
      <c r="D897" s="475" t="s">
        <v>1198</v>
      </c>
      <c r="E897" s="475">
        <v>1</v>
      </c>
      <c r="F897" s="628" t="s">
        <v>252</v>
      </c>
      <c r="G897" s="538" t="s">
        <v>1187</v>
      </c>
      <c r="H897" s="618" t="s">
        <v>1188</v>
      </c>
      <c r="I897" s="538">
        <v>12</v>
      </c>
      <c r="J897" s="538">
        <v>18</v>
      </c>
      <c r="K897" s="538"/>
      <c r="L897" s="538"/>
      <c r="M897" s="501">
        <f t="shared" si="187"/>
        <v>30</v>
      </c>
      <c r="N897" s="631">
        <v>1</v>
      </c>
      <c r="O897" s="501">
        <f t="shared" si="185"/>
        <v>30</v>
      </c>
      <c r="P897" s="569"/>
      <c r="Q897" s="475">
        <v>60</v>
      </c>
      <c r="R897" s="475" t="s">
        <v>886</v>
      </c>
      <c r="S897" s="751"/>
      <c r="T897" s="635"/>
      <c r="U897" s="409" t="s">
        <v>1189</v>
      </c>
      <c r="V897" s="538">
        <f t="shared" si="188"/>
        <v>12</v>
      </c>
      <c r="W897" s="538">
        <f t="shared" si="189"/>
        <v>18</v>
      </c>
      <c r="X897" s="538">
        <f t="shared" si="190"/>
        <v>0</v>
      </c>
      <c r="Y897" s="538"/>
    </row>
    <row r="898" spans="1:25">
      <c r="A898" s="430">
        <f>IF(B898&lt;&gt;"",SUBTOTAL(103,$B$7:$B898),"")</f>
        <v>890</v>
      </c>
      <c r="B898" s="538">
        <v>40</v>
      </c>
      <c r="C898" s="750" t="s">
        <v>1194</v>
      </c>
      <c r="D898" s="482" t="s">
        <v>1195</v>
      </c>
      <c r="E898" s="751">
        <v>1</v>
      </c>
      <c r="F898" s="752" t="s">
        <v>252</v>
      </c>
      <c r="G898" s="538" t="s">
        <v>1187</v>
      </c>
      <c r="H898" s="753" t="s">
        <v>1188</v>
      </c>
      <c r="I898" s="538">
        <v>12</v>
      </c>
      <c r="J898" s="538">
        <v>18</v>
      </c>
      <c r="K898" s="538"/>
      <c r="L898" s="538"/>
      <c r="M898" s="501">
        <f t="shared" si="187"/>
        <v>30</v>
      </c>
      <c r="N898" s="760">
        <v>1</v>
      </c>
      <c r="O898" s="501">
        <f t="shared" si="185"/>
        <v>30</v>
      </c>
      <c r="P898" s="569"/>
      <c r="Q898" s="765">
        <v>60</v>
      </c>
      <c r="R898" s="765" t="s">
        <v>554</v>
      </c>
      <c r="S898" s="760"/>
      <c r="T898" s="766"/>
      <c r="U898" s="409" t="s">
        <v>1189</v>
      </c>
      <c r="V898" s="538">
        <f t="shared" si="188"/>
        <v>12</v>
      </c>
      <c r="W898" s="538">
        <f t="shared" si="189"/>
        <v>18</v>
      </c>
      <c r="X898" s="538">
        <f t="shared" si="190"/>
        <v>0</v>
      </c>
      <c r="Y898" s="538"/>
    </row>
    <row r="899" spans="1:25">
      <c r="A899" s="430">
        <f>IF(B899&lt;&gt;"",SUBTOTAL(103,$B$7:$B899),"")</f>
        <v>891</v>
      </c>
      <c r="B899" s="538">
        <v>40</v>
      </c>
      <c r="C899" s="750" t="s">
        <v>1197</v>
      </c>
      <c r="D899" s="482" t="s">
        <v>1198</v>
      </c>
      <c r="E899" s="751">
        <v>1</v>
      </c>
      <c r="F899" s="752" t="s">
        <v>252</v>
      </c>
      <c r="G899" s="538" t="s">
        <v>1187</v>
      </c>
      <c r="H899" s="753" t="s">
        <v>1188</v>
      </c>
      <c r="I899" s="538">
        <v>12</v>
      </c>
      <c r="J899" s="538">
        <v>18</v>
      </c>
      <c r="K899" s="538"/>
      <c r="L899" s="538"/>
      <c r="M899" s="501">
        <f t="shared" si="187"/>
        <v>30</v>
      </c>
      <c r="N899" s="760">
        <v>1</v>
      </c>
      <c r="O899" s="501">
        <f t="shared" si="185"/>
        <v>30</v>
      </c>
      <c r="P899" s="569"/>
      <c r="Q899" s="765">
        <v>60</v>
      </c>
      <c r="R899" s="765" t="s">
        <v>554</v>
      </c>
      <c r="S899" s="760"/>
      <c r="T899" s="766"/>
      <c r="U899" s="409" t="s">
        <v>1189</v>
      </c>
      <c r="V899" s="538">
        <f t="shared" si="188"/>
        <v>12</v>
      </c>
      <c r="W899" s="538">
        <f t="shared" si="189"/>
        <v>18</v>
      </c>
      <c r="X899" s="538">
        <f t="shared" si="190"/>
        <v>0</v>
      </c>
      <c r="Y899" s="538"/>
    </row>
    <row r="900" spans="1:25">
      <c r="A900" s="430">
        <f>IF(B900&lt;&gt;"",SUBTOTAL(103,$B$7:$B900),"")</f>
        <v>892</v>
      </c>
      <c r="B900" s="538">
        <v>40</v>
      </c>
      <c r="C900" s="750" t="s">
        <v>1194</v>
      </c>
      <c r="D900" s="482" t="s">
        <v>1195</v>
      </c>
      <c r="E900" s="751">
        <v>1</v>
      </c>
      <c r="F900" s="752" t="s">
        <v>252</v>
      </c>
      <c r="G900" s="538" t="s">
        <v>1187</v>
      </c>
      <c r="H900" s="753" t="s">
        <v>1188</v>
      </c>
      <c r="I900" s="538">
        <v>12</v>
      </c>
      <c r="J900" s="538">
        <v>18</v>
      </c>
      <c r="K900" s="538"/>
      <c r="L900" s="538"/>
      <c r="M900" s="501">
        <f t="shared" si="187"/>
        <v>30</v>
      </c>
      <c r="N900" s="760">
        <v>2</v>
      </c>
      <c r="O900" s="501">
        <f t="shared" si="185"/>
        <v>60</v>
      </c>
      <c r="P900" s="569"/>
      <c r="Q900" s="765">
        <v>60</v>
      </c>
      <c r="R900" s="765" t="s">
        <v>283</v>
      </c>
      <c r="S900" s="760" t="s">
        <v>381</v>
      </c>
      <c r="T900" s="766"/>
      <c r="U900" s="409" t="s">
        <v>1189</v>
      </c>
      <c r="V900" s="538">
        <f t="shared" si="188"/>
        <v>24</v>
      </c>
      <c r="W900" s="538">
        <f t="shared" si="189"/>
        <v>36</v>
      </c>
      <c r="X900" s="538">
        <f t="shared" si="190"/>
        <v>0</v>
      </c>
      <c r="Y900" s="538"/>
    </row>
    <row r="901" spans="1:25">
      <c r="A901" s="430">
        <f>IF(B901&lt;&gt;"",SUBTOTAL(103,$B$7:$B901),"")</f>
        <v>893</v>
      </c>
      <c r="B901" s="538">
        <v>40</v>
      </c>
      <c r="C901" s="750" t="s">
        <v>1197</v>
      </c>
      <c r="D901" s="482" t="s">
        <v>1198</v>
      </c>
      <c r="E901" s="751">
        <v>1</v>
      </c>
      <c r="F901" s="752" t="s">
        <v>252</v>
      </c>
      <c r="G901" s="538" t="s">
        <v>1187</v>
      </c>
      <c r="H901" s="753" t="s">
        <v>1188</v>
      </c>
      <c r="I901" s="538">
        <v>12</v>
      </c>
      <c r="J901" s="538">
        <v>18</v>
      </c>
      <c r="K901" s="538"/>
      <c r="L901" s="538"/>
      <c r="M901" s="501">
        <f t="shared" si="187"/>
        <v>30</v>
      </c>
      <c r="N901" s="760">
        <v>3</v>
      </c>
      <c r="O901" s="501">
        <f t="shared" si="185"/>
        <v>90</v>
      </c>
      <c r="P901" s="569"/>
      <c r="Q901" s="765">
        <v>60</v>
      </c>
      <c r="R901" s="765" t="s">
        <v>283</v>
      </c>
      <c r="S901" s="760" t="s">
        <v>381</v>
      </c>
      <c r="T901" s="766"/>
      <c r="U901" s="409" t="s">
        <v>1189</v>
      </c>
      <c r="V901" s="538">
        <f t="shared" si="188"/>
        <v>36</v>
      </c>
      <c r="W901" s="538">
        <f t="shared" si="189"/>
        <v>54</v>
      </c>
      <c r="X901" s="538">
        <f t="shared" si="190"/>
        <v>0</v>
      </c>
      <c r="Y901" s="538"/>
    </row>
    <row r="902" spans="1:25">
      <c r="A902" s="430">
        <f>IF(B902&lt;&gt;"",SUBTOTAL(103,$B$7:$B902),"")</f>
        <v>894</v>
      </c>
      <c r="B902" s="538">
        <v>40</v>
      </c>
      <c r="C902" s="750" t="s">
        <v>1194</v>
      </c>
      <c r="D902" s="482" t="s">
        <v>1195</v>
      </c>
      <c r="E902" s="751">
        <v>1</v>
      </c>
      <c r="F902" s="752" t="s">
        <v>252</v>
      </c>
      <c r="G902" s="538" t="s">
        <v>1187</v>
      </c>
      <c r="H902" s="753" t="s">
        <v>1188</v>
      </c>
      <c r="I902" s="538">
        <v>12</v>
      </c>
      <c r="J902" s="538">
        <v>18</v>
      </c>
      <c r="K902" s="538"/>
      <c r="L902" s="538"/>
      <c r="M902" s="501">
        <f t="shared" si="187"/>
        <v>30</v>
      </c>
      <c r="N902" s="760">
        <v>1</v>
      </c>
      <c r="O902" s="501">
        <f t="shared" si="185"/>
        <v>30</v>
      </c>
      <c r="P902" s="569"/>
      <c r="Q902" s="765">
        <v>60</v>
      </c>
      <c r="R902" s="765" t="s">
        <v>344</v>
      </c>
      <c r="S902" s="760"/>
      <c r="T902" s="766"/>
      <c r="U902" s="409" t="s">
        <v>1189</v>
      </c>
      <c r="V902" s="538">
        <f t="shared" si="188"/>
        <v>12</v>
      </c>
      <c r="W902" s="538">
        <f t="shared" si="189"/>
        <v>18</v>
      </c>
      <c r="X902" s="538">
        <f t="shared" si="190"/>
        <v>0</v>
      </c>
      <c r="Y902" s="538"/>
    </row>
    <row r="903" spans="1:25">
      <c r="A903" s="430">
        <f>IF(B903&lt;&gt;"",SUBTOTAL(103,$B$7:$B903),"")</f>
        <v>895</v>
      </c>
      <c r="B903" s="538">
        <v>40</v>
      </c>
      <c r="C903" s="750" t="s">
        <v>1197</v>
      </c>
      <c r="D903" s="482" t="s">
        <v>1198</v>
      </c>
      <c r="E903" s="751">
        <v>1</v>
      </c>
      <c r="F903" s="752" t="s">
        <v>252</v>
      </c>
      <c r="G903" s="538" t="s">
        <v>1187</v>
      </c>
      <c r="H903" s="753" t="s">
        <v>1188</v>
      </c>
      <c r="I903" s="538">
        <v>12</v>
      </c>
      <c r="J903" s="538">
        <v>18</v>
      </c>
      <c r="K903" s="538"/>
      <c r="L903" s="538"/>
      <c r="M903" s="501">
        <f t="shared" si="187"/>
        <v>30</v>
      </c>
      <c r="N903" s="760">
        <v>1</v>
      </c>
      <c r="O903" s="501">
        <f t="shared" si="185"/>
        <v>30</v>
      </c>
      <c r="P903" s="569"/>
      <c r="Q903" s="765">
        <v>60</v>
      </c>
      <c r="R903" s="765" t="s">
        <v>338</v>
      </c>
      <c r="S903" s="760"/>
      <c r="T903" s="766"/>
      <c r="U903" s="409" t="s">
        <v>1189</v>
      </c>
      <c r="V903" s="538">
        <f t="shared" ref="V903:V922" si="191">I903*N903</f>
        <v>12</v>
      </c>
      <c r="W903" s="538">
        <f t="shared" ref="W903:W922" si="192">J903*N903</f>
        <v>18</v>
      </c>
      <c r="X903" s="538">
        <f t="shared" ref="X903:X922" si="193">K903*N903</f>
        <v>0</v>
      </c>
      <c r="Y903" s="538"/>
    </row>
    <row r="904" spans="1:25">
      <c r="A904" s="430">
        <f>IF(B904&lt;&gt;"",SUBTOTAL(103,$B$7:$B904),"")</f>
        <v>896</v>
      </c>
      <c r="B904" s="538">
        <v>40</v>
      </c>
      <c r="C904" s="750" t="s">
        <v>1194</v>
      </c>
      <c r="D904" s="482" t="s">
        <v>1195</v>
      </c>
      <c r="E904" s="751">
        <v>1</v>
      </c>
      <c r="F904" s="752" t="s">
        <v>252</v>
      </c>
      <c r="G904" s="538" t="s">
        <v>1187</v>
      </c>
      <c r="H904" s="753" t="s">
        <v>1188</v>
      </c>
      <c r="I904" s="538">
        <v>12</v>
      </c>
      <c r="J904" s="538">
        <v>18</v>
      </c>
      <c r="K904" s="538"/>
      <c r="L904" s="538"/>
      <c r="M904" s="501">
        <f t="shared" si="187"/>
        <v>30</v>
      </c>
      <c r="N904" s="760">
        <v>1</v>
      </c>
      <c r="O904" s="501">
        <f t="shared" si="185"/>
        <v>30</v>
      </c>
      <c r="P904" s="569"/>
      <c r="Q904" s="765">
        <v>60</v>
      </c>
      <c r="R904" s="765" t="s">
        <v>254</v>
      </c>
      <c r="S904" s="760"/>
      <c r="T904" s="766"/>
      <c r="U904" s="409" t="s">
        <v>1189</v>
      </c>
      <c r="V904" s="538">
        <f t="shared" si="191"/>
        <v>12</v>
      </c>
      <c r="W904" s="538">
        <f t="shared" si="192"/>
        <v>18</v>
      </c>
      <c r="X904" s="538">
        <f t="shared" si="193"/>
        <v>0</v>
      </c>
      <c r="Y904" s="538"/>
    </row>
    <row r="905" spans="1:25">
      <c r="A905" s="430">
        <f>IF(B905&lt;&gt;"",SUBTOTAL(103,$B$7:$B905),"")</f>
        <v>897</v>
      </c>
      <c r="B905" s="538">
        <v>40</v>
      </c>
      <c r="C905" s="750" t="s">
        <v>1197</v>
      </c>
      <c r="D905" s="482" t="s">
        <v>1198</v>
      </c>
      <c r="E905" s="751">
        <v>1</v>
      </c>
      <c r="F905" s="752" t="s">
        <v>252</v>
      </c>
      <c r="G905" s="538" t="s">
        <v>1187</v>
      </c>
      <c r="H905" s="753" t="s">
        <v>1188</v>
      </c>
      <c r="I905" s="538">
        <v>12</v>
      </c>
      <c r="J905" s="538">
        <v>18</v>
      </c>
      <c r="K905" s="538"/>
      <c r="L905" s="538"/>
      <c r="M905" s="501">
        <f t="shared" si="187"/>
        <v>30</v>
      </c>
      <c r="N905" s="760">
        <v>1</v>
      </c>
      <c r="O905" s="501">
        <f t="shared" si="185"/>
        <v>30</v>
      </c>
      <c r="P905" s="569"/>
      <c r="Q905" s="765">
        <v>60</v>
      </c>
      <c r="R905" s="765" t="s">
        <v>254</v>
      </c>
      <c r="S905" s="760"/>
      <c r="T905" s="766"/>
      <c r="U905" s="409" t="s">
        <v>1189</v>
      </c>
      <c r="V905" s="538">
        <f t="shared" si="191"/>
        <v>12</v>
      </c>
      <c r="W905" s="538">
        <f t="shared" si="192"/>
        <v>18</v>
      </c>
      <c r="X905" s="538">
        <f t="shared" si="193"/>
        <v>0</v>
      </c>
      <c r="Y905" s="538"/>
    </row>
    <row r="906" spans="1:25">
      <c r="A906" s="430">
        <f>IF(B906&lt;&gt;"",SUBTOTAL(103,$B$7:$B906),"")</f>
        <v>898</v>
      </c>
      <c r="B906" s="538">
        <v>40</v>
      </c>
      <c r="C906" s="750" t="s">
        <v>1205</v>
      </c>
      <c r="D906" s="482" t="s">
        <v>1206</v>
      </c>
      <c r="E906" s="760">
        <v>1</v>
      </c>
      <c r="F906" s="760" t="s">
        <v>240</v>
      </c>
      <c r="G906" s="538" t="s">
        <v>1187</v>
      </c>
      <c r="H906" s="753" t="s">
        <v>1188</v>
      </c>
      <c r="I906" s="538">
        <v>12</v>
      </c>
      <c r="J906" s="538">
        <v>18</v>
      </c>
      <c r="K906" s="538"/>
      <c r="L906" s="538"/>
      <c r="M906" s="501">
        <f t="shared" si="187"/>
        <v>30</v>
      </c>
      <c r="N906" s="433">
        <v>5</v>
      </c>
      <c r="O906" s="501">
        <f t="shared" ref="O906:O974" si="194">V906+W906+X906+Y906</f>
        <v>150</v>
      </c>
      <c r="P906" s="569"/>
      <c r="Q906" s="765">
        <v>61</v>
      </c>
      <c r="R906" s="767" t="s">
        <v>243</v>
      </c>
      <c r="S906" s="768"/>
      <c r="T906" s="766"/>
      <c r="U906" s="409" t="s">
        <v>1189</v>
      </c>
      <c r="V906" s="538">
        <f t="shared" si="191"/>
        <v>60</v>
      </c>
      <c r="W906" s="538">
        <f t="shared" si="192"/>
        <v>90</v>
      </c>
      <c r="X906" s="538">
        <f t="shared" si="193"/>
        <v>0</v>
      </c>
      <c r="Y906" s="538"/>
    </row>
    <row r="907" spans="1:25">
      <c r="A907" s="430">
        <f>IF(B907&lt;&gt;"",SUBTOTAL(103,$B$7:$B907),"")</f>
        <v>899</v>
      </c>
      <c r="B907" s="538">
        <v>40</v>
      </c>
      <c r="C907" s="750" t="s">
        <v>1205</v>
      </c>
      <c r="D907" s="482" t="s">
        <v>1206</v>
      </c>
      <c r="E907" s="760">
        <v>1</v>
      </c>
      <c r="F907" s="760" t="s">
        <v>240</v>
      </c>
      <c r="G907" s="538" t="s">
        <v>1187</v>
      </c>
      <c r="H907" s="753" t="s">
        <v>1188</v>
      </c>
      <c r="I907" s="538">
        <v>12</v>
      </c>
      <c r="J907" s="538">
        <v>18</v>
      </c>
      <c r="K907" s="538"/>
      <c r="L907" s="538"/>
      <c r="M907" s="501">
        <f t="shared" si="187"/>
        <v>30</v>
      </c>
      <c r="N907" s="433">
        <v>2</v>
      </c>
      <c r="O907" s="501">
        <f t="shared" si="194"/>
        <v>60</v>
      </c>
      <c r="P907" s="569"/>
      <c r="Q907" s="765">
        <v>61</v>
      </c>
      <c r="R907" s="769" t="s">
        <v>259</v>
      </c>
      <c r="S907" s="770"/>
      <c r="T907" s="766"/>
      <c r="U907" s="409" t="s">
        <v>1189</v>
      </c>
      <c r="V907" s="538">
        <f t="shared" si="191"/>
        <v>24</v>
      </c>
      <c r="W907" s="538">
        <f t="shared" si="192"/>
        <v>36</v>
      </c>
      <c r="X907" s="538">
        <f t="shared" si="193"/>
        <v>0</v>
      </c>
      <c r="Y907" s="538"/>
    </row>
    <row r="908" spans="1:25">
      <c r="A908" s="430">
        <f>IF(B908&lt;&gt;"",SUBTOTAL(103,$B$7:$B908),"")</f>
        <v>900</v>
      </c>
      <c r="B908" s="538">
        <v>40</v>
      </c>
      <c r="C908" s="750" t="s">
        <v>1205</v>
      </c>
      <c r="D908" s="482" t="s">
        <v>1206</v>
      </c>
      <c r="E908" s="760">
        <v>1</v>
      </c>
      <c r="F908" s="760" t="s">
        <v>240</v>
      </c>
      <c r="G908" s="538" t="s">
        <v>1187</v>
      </c>
      <c r="H908" s="753" t="s">
        <v>1188</v>
      </c>
      <c r="I908" s="538">
        <v>12</v>
      </c>
      <c r="J908" s="538">
        <v>18</v>
      </c>
      <c r="K908" s="538"/>
      <c r="L908" s="538"/>
      <c r="M908" s="501">
        <f t="shared" ref="M908:M922" si="195">I908+J908+K908</f>
        <v>30</v>
      </c>
      <c r="N908" s="433">
        <v>3</v>
      </c>
      <c r="O908" s="501">
        <f t="shared" si="194"/>
        <v>90</v>
      </c>
      <c r="P908" s="569"/>
      <c r="Q908" s="765">
        <v>61</v>
      </c>
      <c r="R908" s="767" t="s">
        <v>282</v>
      </c>
      <c r="S908" s="768"/>
      <c r="T908" s="766"/>
      <c r="U908" s="409" t="s">
        <v>1189</v>
      </c>
      <c r="V908" s="538">
        <f t="shared" si="191"/>
        <v>36</v>
      </c>
      <c r="W908" s="538">
        <f t="shared" si="192"/>
        <v>54</v>
      </c>
      <c r="X908" s="538">
        <f t="shared" si="193"/>
        <v>0</v>
      </c>
      <c r="Y908" s="538"/>
    </row>
    <row r="909" spans="1:25">
      <c r="A909" s="430">
        <f>IF(B909&lt;&gt;"",SUBTOTAL(103,$B$7:$B909),"")</f>
        <v>901</v>
      </c>
      <c r="B909" s="538">
        <v>40</v>
      </c>
      <c r="C909" s="750" t="s">
        <v>1205</v>
      </c>
      <c r="D909" s="482" t="s">
        <v>1206</v>
      </c>
      <c r="E909" s="760">
        <v>1</v>
      </c>
      <c r="F909" s="760" t="s">
        <v>240</v>
      </c>
      <c r="G909" s="538" t="s">
        <v>1187</v>
      </c>
      <c r="H909" s="753" t="s">
        <v>1188</v>
      </c>
      <c r="I909" s="538">
        <v>12</v>
      </c>
      <c r="J909" s="538">
        <v>18</v>
      </c>
      <c r="K909" s="538"/>
      <c r="L909" s="538"/>
      <c r="M909" s="501">
        <f t="shared" si="195"/>
        <v>30</v>
      </c>
      <c r="N909" s="433">
        <v>2</v>
      </c>
      <c r="O909" s="501">
        <f t="shared" si="194"/>
        <v>60</v>
      </c>
      <c r="P909" s="569"/>
      <c r="Q909" s="765">
        <v>61</v>
      </c>
      <c r="R909" s="767" t="s">
        <v>886</v>
      </c>
      <c r="S909" s="768" t="s">
        <v>1207</v>
      </c>
      <c r="T909" s="766"/>
      <c r="U909" s="409" t="s">
        <v>1189</v>
      </c>
      <c r="V909" s="538">
        <f t="shared" si="191"/>
        <v>24</v>
      </c>
      <c r="W909" s="538">
        <f t="shared" si="192"/>
        <v>36</v>
      </c>
      <c r="X909" s="538">
        <f t="shared" si="193"/>
        <v>0</v>
      </c>
      <c r="Y909" s="538"/>
    </row>
    <row r="910" spans="1:25">
      <c r="A910" s="430">
        <f>IF(B910&lt;&gt;"",SUBTOTAL(103,$B$7:$B910),"")</f>
        <v>902</v>
      </c>
      <c r="B910" s="538">
        <v>40</v>
      </c>
      <c r="C910" s="750" t="s">
        <v>1205</v>
      </c>
      <c r="D910" s="482" t="s">
        <v>1206</v>
      </c>
      <c r="E910" s="760">
        <v>1</v>
      </c>
      <c r="F910" s="760" t="s">
        <v>240</v>
      </c>
      <c r="G910" s="538" t="s">
        <v>1187</v>
      </c>
      <c r="H910" s="753" t="s">
        <v>1188</v>
      </c>
      <c r="I910" s="538">
        <v>12</v>
      </c>
      <c r="J910" s="538">
        <v>18</v>
      </c>
      <c r="K910" s="538"/>
      <c r="L910" s="538"/>
      <c r="M910" s="501">
        <f t="shared" si="195"/>
        <v>30</v>
      </c>
      <c r="N910" s="433">
        <v>3</v>
      </c>
      <c r="O910" s="501">
        <f t="shared" si="194"/>
        <v>90</v>
      </c>
      <c r="P910" s="569"/>
      <c r="Q910" s="765">
        <v>61</v>
      </c>
      <c r="R910" s="767" t="s">
        <v>335</v>
      </c>
      <c r="S910" s="768"/>
      <c r="T910" s="766"/>
      <c r="U910" s="409" t="s">
        <v>1189</v>
      </c>
      <c r="V910" s="538">
        <f t="shared" si="191"/>
        <v>36</v>
      </c>
      <c r="W910" s="538">
        <f t="shared" si="192"/>
        <v>54</v>
      </c>
      <c r="X910" s="538">
        <f t="shared" si="193"/>
        <v>0</v>
      </c>
      <c r="Y910" s="538"/>
    </row>
    <row r="911" spans="1:25">
      <c r="A911" s="430">
        <f>IF(B911&lt;&gt;"",SUBTOTAL(103,$B$7:$B911),"")</f>
        <v>903</v>
      </c>
      <c r="B911" s="538">
        <v>40</v>
      </c>
      <c r="C911" s="750" t="s">
        <v>1205</v>
      </c>
      <c r="D911" s="482" t="s">
        <v>1206</v>
      </c>
      <c r="E911" s="760">
        <v>1</v>
      </c>
      <c r="F911" s="760" t="s">
        <v>240</v>
      </c>
      <c r="G911" s="538" t="s">
        <v>1187</v>
      </c>
      <c r="H911" s="753" t="s">
        <v>1188</v>
      </c>
      <c r="I911" s="538">
        <v>12</v>
      </c>
      <c r="J911" s="538">
        <v>18</v>
      </c>
      <c r="K911" s="538"/>
      <c r="L911" s="538"/>
      <c r="M911" s="501">
        <f t="shared" si="195"/>
        <v>30</v>
      </c>
      <c r="N911" s="433">
        <v>2</v>
      </c>
      <c r="O911" s="501">
        <f t="shared" si="194"/>
        <v>60</v>
      </c>
      <c r="P911" s="569"/>
      <c r="Q911" s="765">
        <v>61</v>
      </c>
      <c r="R911" s="767" t="s">
        <v>556</v>
      </c>
      <c r="S911" s="768"/>
      <c r="T911" s="766"/>
      <c r="U911" s="409" t="s">
        <v>1189</v>
      </c>
      <c r="V911" s="538">
        <f t="shared" si="191"/>
        <v>24</v>
      </c>
      <c r="W911" s="538">
        <f t="shared" si="192"/>
        <v>36</v>
      </c>
      <c r="X911" s="538">
        <f t="shared" si="193"/>
        <v>0</v>
      </c>
      <c r="Y911" s="538"/>
    </row>
    <row r="912" spans="1:25">
      <c r="A912" s="430">
        <f>IF(B912&lt;&gt;"",SUBTOTAL(103,$B$7:$B912),"")</f>
        <v>904</v>
      </c>
      <c r="B912" s="538">
        <v>40</v>
      </c>
      <c r="C912" s="750" t="s">
        <v>1205</v>
      </c>
      <c r="D912" s="482" t="s">
        <v>1206</v>
      </c>
      <c r="E912" s="760">
        <v>1</v>
      </c>
      <c r="F912" s="760" t="s">
        <v>240</v>
      </c>
      <c r="G912" s="538" t="s">
        <v>1187</v>
      </c>
      <c r="H912" s="753" t="s">
        <v>1188</v>
      </c>
      <c r="I912" s="538">
        <v>12</v>
      </c>
      <c r="J912" s="538">
        <v>18</v>
      </c>
      <c r="K912" s="538"/>
      <c r="L912" s="538"/>
      <c r="M912" s="501">
        <f t="shared" si="195"/>
        <v>30</v>
      </c>
      <c r="N912" s="433">
        <v>3</v>
      </c>
      <c r="O912" s="501">
        <f t="shared" si="194"/>
        <v>90</v>
      </c>
      <c r="P912" s="569"/>
      <c r="Q912" s="765">
        <v>61</v>
      </c>
      <c r="R912" s="767" t="s">
        <v>388</v>
      </c>
      <c r="S912" s="770"/>
      <c r="T912" s="766"/>
      <c r="U912" s="409" t="s">
        <v>1189</v>
      </c>
      <c r="V912" s="538">
        <f t="shared" si="191"/>
        <v>36</v>
      </c>
      <c r="W912" s="538">
        <f t="shared" si="192"/>
        <v>54</v>
      </c>
      <c r="X912" s="538">
        <f t="shared" si="193"/>
        <v>0</v>
      </c>
      <c r="Y912" s="538"/>
    </row>
    <row r="913" spans="1:25">
      <c r="A913" s="430">
        <f>IF(B913&lt;&gt;"",SUBTOTAL(103,$B$7:$B913),"")</f>
        <v>905</v>
      </c>
      <c r="B913" s="538">
        <v>40</v>
      </c>
      <c r="C913" s="750" t="s">
        <v>1205</v>
      </c>
      <c r="D913" s="482" t="s">
        <v>1206</v>
      </c>
      <c r="E913" s="760">
        <v>1</v>
      </c>
      <c r="F913" s="760" t="s">
        <v>240</v>
      </c>
      <c r="G913" s="538" t="s">
        <v>1187</v>
      </c>
      <c r="H913" s="753" t="s">
        <v>1188</v>
      </c>
      <c r="I913" s="538">
        <v>12</v>
      </c>
      <c r="J913" s="538">
        <v>18</v>
      </c>
      <c r="K913" s="538"/>
      <c r="L913" s="538"/>
      <c r="M913" s="501">
        <f t="shared" si="195"/>
        <v>30</v>
      </c>
      <c r="N913" s="433">
        <v>3</v>
      </c>
      <c r="O913" s="501">
        <f t="shared" si="194"/>
        <v>90</v>
      </c>
      <c r="P913" s="569"/>
      <c r="Q913" s="765">
        <v>61</v>
      </c>
      <c r="R913" s="771" t="s">
        <v>386</v>
      </c>
      <c r="S913" s="768"/>
      <c r="T913" s="766"/>
      <c r="U913" s="409" t="s">
        <v>1189</v>
      </c>
      <c r="V913" s="538">
        <f t="shared" si="191"/>
        <v>36</v>
      </c>
      <c r="W913" s="538">
        <f t="shared" si="192"/>
        <v>54</v>
      </c>
      <c r="X913" s="538">
        <f t="shared" si="193"/>
        <v>0</v>
      </c>
      <c r="Y913" s="538"/>
    </row>
    <row r="914" spans="1:25">
      <c r="A914" s="430">
        <f>IF(B914&lt;&gt;"",SUBTOTAL(103,$B$7:$B914),"")</f>
        <v>906</v>
      </c>
      <c r="B914" s="538">
        <v>40</v>
      </c>
      <c r="C914" s="750" t="s">
        <v>1205</v>
      </c>
      <c r="D914" s="482" t="s">
        <v>1206</v>
      </c>
      <c r="E914" s="760">
        <v>1</v>
      </c>
      <c r="F914" s="760" t="s">
        <v>240</v>
      </c>
      <c r="G914" s="538" t="s">
        <v>1187</v>
      </c>
      <c r="H914" s="753" t="s">
        <v>1188</v>
      </c>
      <c r="I914" s="538">
        <v>12</v>
      </c>
      <c r="J914" s="538">
        <v>18</v>
      </c>
      <c r="K914" s="538"/>
      <c r="L914" s="538"/>
      <c r="M914" s="501">
        <f t="shared" si="195"/>
        <v>30</v>
      </c>
      <c r="N914" s="433">
        <v>3</v>
      </c>
      <c r="O914" s="501">
        <f t="shared" si="194"/>
        <v>90</v>
      </c>
      <c r="P914" s="569"/>
      <c r="Q914" s="765">
        <v>61</v>
      </c>
      <c r="R914" s="767" t="s">
        <v>618</v>
      </c>
      <c r="S914" s="768" t="s">
        <v>1032</v>
      </c>
      <c r="T914" s="766"/>
      <c r="U914" s="409" t="s">
        <v>1189</v>
      </c>
      <c r="V914" s="538">
        <f t="shared" si="191"/>
        <v>36</v>
      </c>
      <c r="W914" s="538">
        <f t="shared" si="192"/>
        <v>54</v>
      </c>
      <c r="X914" s="538">
        <f t="shared" si="193"/>
        <v>0</v>
      </c>
      <c r="Y914" s="538"/>
    </row>
    <row r="915" spans="1:25">
      <c r="A915" s="430">
        <f>IF(B915&lt;&gt;"",SUBTOTAL(103,$B$7:$B915),"")</f>
        <v>907</v>
      </c>
      <c r="B915" s="538">
        <v>40</v>
      </c>
      <c r="C915" s="750" t="s">
        <v>1205</v>
      </c>
      <c r="D915" s="482" t="s">
        <v>1206</v>
      </c>
      <c r="E915" s="760">
        <v>1</v>
      </c>
      <c r="F915" s="760" t="s">
        <v>240</v>
      </c>
      <c r="G915" s="538" t="s">
        <v>1187</v>
      </c>
      <c r="H915" s="753" t="s">
        <v>1188</v>
      </c>
      <c r="I915" s="538">
        <v>12</v>
      </c>
      <c r="J915" s="538">
        <v>18</v>
      </c>
      <c r="K915" s="538"/>
      <c r="L915" s="538"/>
      <c r="M915" s="501">
        <f t="shared" si="195"/>
        <v>30</v>
      </c>
      <c r="N915" s="433">
        <v>2</v>
      </c>
      <c r="O915" s="501">
        <f t="shared" si="194"/>
        <v>60</v>
      </c>
      <c r="P915" s="569"/>
      <c r="Q915" s="765">
        <v>61</v>
      </c>
      <c r="R915" s="767" t="s">
        <v>619</v>
      </c>
      <c r="S915" s="768" t="s">
        <v>1208</v>
      </c>
      <c r="T915" s="766"/>
      <c r="U915" s="409" t="s">
        <v>1189</v>
      </c>
      <c r="V915" s="538">
        <f t="shared" si="191"/>
        <v>24</v>
      </c>
      <c r="W915" s="538">
        <f t="shared" si="192"/>
        <v>36</v>
      </c>
      <c r="X915" s="538">
        <f t="shared" si="193"/>
        <v>0</v>
      </c>
      <c r="Y915" s="538"/>
    </row>
    <row r="916" spans="1:25">
      <c r="A916" s="430">
        <f>IF(B916&lt;&gt;"",SUBTOTAL(103,$B$7:$B916),"")</f>
        <v>908</v>
      </c>
      <c r="B916" s="538">
        <v>40</v>
      </c>
      <c r="C916" s="750" t="s">
        <v>1205</v>
      </c>
      <c r="D916" s="482" t="s">
        <v>1206</v>
      </c>
      <c r="E916" s="760">
        <v>1</v>
      </c>
      <c r="F916" s="760" t="s">
        <v>240</v>
      </c>
      <c r="G916" s="538" t="s">
        <v>1187</v>
      </c>
      <c r="H916" s="753" t="s">
        <v>1188</v>
      </c>
      <c r="I916" s="538">
        <v>12</v>
      </c>
      <c r="J916" s="538">
        <v>18</v>
      </c>
      <c r="K916" s="538"/>
      <c r="L916" s="538"/>
      <c r="M916" s="501">
        <f t="shared" si="195"/>
        <v>30</v>
      </c>
      <c r="N916" s="433">
        <v>2</v>
      </c>
      <c r="O916" s="501">
        <f t="shared" si="194"/>
        <v>60</v>
      </c>
      <c r="P916" s="569"/>
      <c r="Q916" s="765">
        <v>61</v>
      </c>
      <c r="R916" s="767" t="s">
        <v>408</v>
      </c>
      <c r="S916" s="768"/>
      <c r="T916" s="766"/>
      <c r="U916" s="409" t="s">
        <v>1189</v>
      </c>
      <c r="V916" s="538">
        <f t="shared" si="191"/>
        <v>24</v>
      </c>
      <c r="W916" s="538">
        <f t="shared" si="192"/>
        <v>36</v>
      </c>
      <c r="X916" s="538">
        <f t="shared" si="193"/>
        <v>0</v>
      </c>
      <c r="Y916" s="538"/>
    </row>
    <row r="917" spans="1:25">
      <c r="A917" s="430">
        <f>IF(B917&lt;&gt;"",SUBTOTAL(103,$B$7:$B917),"")</f>
        <v>909</v>
      </c>
      <c r="B917" s="538">
        <v>40</v>
      </c>
      <c r="C917" s="750" t="s">
        <v>1205</v>
      </c>
      <c r="D917" s="482" t="s">
        <v>1206</v>
      </c>
      <c r="E917" s="760">
        <v>1</v>
      </c>
      <c r="F917" s="760" t="s">
        <v>240</v>
      </c>
      <c r="G917" s="538"/>
      <c r="H917" s="753" t="s">
        <v>1188</v>
      </c>
      <c r="I917" s="538">
        <v>12</v>
      </c>
      <c r="J917" s="538">
        <v>18</v>
      </c>
      <c r="K917" s="538"/>
      <c r="L917" s="538"/>
      <c r="M917" s="501">
        <f t="shared" si="195"/>
        <v>30</v>
      </c>
      <c r="N917" s="433">
        <v>2</v>
      </c>
      <c r="O917" s="501">
        <f t="shared" si="194"/>
        <v>60</v>
      </c>
      <c r="P917" s="569"/>
      <c r="Q917" s="765">
        <v>61</v>
      </c>
      <c r="R917" s="767" t="s">
        <v>724</v>
      </c>
      <c r="S917" s="772"/>
      <c r="T917" s="766"/>
      <c r="U917" s="409"/>
      <c r="V917" s="538">
        <f t="shared" si="191"/>
        <v>24</v>
      </c>
      <c r="W917" s="538">
        <f t="shared" si="192"/>
        <v>36</v>
      </c>
      <c r="X917" s="538">
        <f t="shared" si="193"/>
        <v>0</v>
      </c>
      <c r="Y917" s="538"/>
    </row>
    <row r="918" spans="1:25">
      <c r="A918" s="430">
        <f>IF(B918&lt;&gt;"",SUBTOTAL(103,$B$7:$B918),"")</f>
        <v>910</v>
      </c>
      <c r="B918" s="538">
        <v>40</v>
      </c>
      <c r="C918" s="750" t="s">
        <v>1205</v>
      </c>
      <c r="D918" s="482" t="s">
        <v>1206</v>
      </c>
      <c r="E918" s="760">
        <v>1</v>
      </c>
      <c r="F918" s="760" t="s">
        <v>240</v>
      </c>
      <c r="G918" s="538"/>
      <c r="H918" s="753" t="s">
        <v>1188</v>
      </c>
      <c r="I918" s="538">
        <v>12</v>
      </c>
      <c r="J918" s="538">
        <v>18</v>
      </c>
      <c r="K918" s="538"/>
      <c r="L918" s="538"/>
      <c r="M918" s="501">
        <f t="shared" si="195"/>
        <v>30</v>
      </c>
      <c r="N918" s="433">
        <v>3</v>
      </c>
      <c r="O918" s="501">
        <f t="shared" si="194"/>
        <v>90</v>
      </c>
      <c r="P918" s="569"/>
      <c r="Q918" s="765">
        <v>61</v>
      </c>
      <c r="R918" s="442" t="s">
        <v>391</v>
      </c>
      <c r="S918" s="772" t="s">
        <v>1209</v>
      </c>
      <c r="T918" s="766"/>
      <c r="U918" s="409"/>
      <c r="V918" s="538">
        <f t="shared" si="191"/>
        <v>36</v>
      </c>
      <c r="W918" s="538">
        <f t="shared" si="192"/>
        <v>54</v>
      </c>
      <c r="X918" s="538">
        <f t="shared" si="193"/>
        <v>0</v>
      </c>
      <c r="Y918" s="538"/>
    </row>
    <row r="919" spans="1:25">
      <c r="A919" s="430">
        <f>IF(B919&lt;&gt;"",SUBTOTAL(103,$B$7:$B919),"")</f>
        <v>911</v>
      </c>
      <c r="B919" s="538">
        <v>40</v>
      </c>
      <c r="C919" s="750" t="s">
        <v>1205</v>
      </c>
      <c r="D919" s="482" t="s">
        <v>1206</v>
      </c>
      <c r="E919" s="760">
        <v>1</v>
      </c>
      <c r="F919" s="760" t="s">
        <v>240</v>
      </c>
      <c r="G919" s="538"/>
      <c r="H919" s="753" t="s">
        <v>1188</v>
      </c>
      <c r="I919" s="538">
        <v>12</v>
      </c>
      <c r="J919" s="538">
        <v>18</v>
      </c>
      <c r="K919" s="538"/>
      <c r="L919" s="538"/>
      <c r="M919" s="501">
        <f t="shared" si="195"/>
        <v>30</v>
      </c>
      <c r="N919" s="433">
        <v>2</v>
      </c>
      <c r="O919" s="501">
        <f t="shared" si="194"/>
        <v>60</v>
      </c>
      <c r="P919" s="569"/>
      <c r="Q919" s="765">
        <v>61</v>
      </c>
      <c r="R919" s="767" t="s">
        <v>393</v>
      </c>
      <c r="S919" s="772" t="s">
        <v>1210</v>
      </c>
      <c r="T919" s="766"/>
      <c r="U919" s="409"/>
      <c r="V919" s="538">
        <f t="shared" si="191"/>
        <v>24</v>
      </c>
      <c r="W919" s="538">
        <f t="shared" si="192"/>
        <v>36</v>
      </c>
      <c r="X919" s="538">
        <f t="shared" si="193"/>
        <v>0</v>
      </c>
      <c r="Y919" s="538"/>
    </row>
    <row r="920" spans="1:25">
      <c r="A920" s="430">
        <f>IF(B920&lt;&gt;"",SUBTOTAL(103,$B$7:$B920),"")</f>
        <v>912</v>
      </c>
      <c r="B920" s="538">
        <v>40</v>
      </c>
      <c r="C920" s="750" t="s">
        <v>1205</v>
      </c>
      <c r="D920" s="482" t="s">
        <v>1206</v>
      </c>
      <c r="E920" s="760">
        <v>1</v>
      </c>
      <c r="F920" s="760" t="s">
        <v>240</v>
      </c>
      <c r="G920" s="538"/>
      <c r="H920" s="753" t="s">
        <v>1188</v>
      </c>
      <c r="I920" s="538">
        <v>12</v>
      </c>
      <c r="J920" s="538">
        <v>18</v>
      </c>
      <c r="K920" s="538"/>
      <c r="L920" s="538"/>
      <c r="M920" s="501">
        <f t="shared" si="195"/>
        <v>30</v>
      </c>
      <c r="N920" s="433">
        <v>2</v>
      </c>
      <c r="O920" s="501">
        <f t="shared" si="194"/>
        <v>60</v>
      </c>
      <c r="P920" s="569"/>
      <c r="Q920" s="765">
        <v>61</v>
      </c>
      <c r="R920" s="767" t="s">
        <v>727</v>
      </c>
      <c r="S920" s="772"/>
      <c r="T920" s="766"/>
      <c r="U920" s="409"/>
      <c r="V920" s="538">
        <f t="shared" si="191"/>
        <v>24</v>
      </c>
      <c r="W920" s="538">
        <f t="shared" si="192"/>
        <v>36</v>
      </c>
      <c r="X920" s="538">
        <f t="shared" si="193"/>
        <v>0</v>
      </c>
      <c r="Y920" s="538"/>
    </row>
    <row r="921" spans="1:25">
      <c r="A921" s="430">
        <f>IF(B921&lt;&gt;"",SUBTOTAL(103,$B$7:$B921),"")</f>
        <v>913</v>
      </c>
      <c r="B921" s="538">
        <v>40</v>
      </c>
      <c r="C921" s="750" t="s">
        <v>1205</v>
      </c>
      <c r="D921" s="482" t="s">
        <v>1206</v>
      </c>
      <c r="E921" s="760">
        <v>1</v>
      </c>
      <c r="F921" s="760" t="s">
        <v>240</v>
      </c>
      <c r="G921" s="538"/>
      <c r="H921" s="753" t="s">
        <v>1188</v>
      </c>
      <c r="I921" s="538">
        <v>12</v>
      </c>
      <c r="J921" s="538">
        <v>18</v>
      </c>
      <c r="K921" s="538"/>
      <c r="L921" s="538"/>
      <c r="M921" s="501">
        <f t="shared" si="195"/>
        <v>30</v>
      </c>
      <c r="N921" s="433">
        <v>2</v>
      </c>
      <c r="O921" s="501">
        <f t="shared" si="194"/>
        <v>60</v>
      </c>
      <c r="P921" s="569"/>
      <c r="Q921" s="765">
        <v>61</v>
      </c>
      <c r="R921" s="767" t="s">
        <v>921</v>
      </c>
      <c r="S921" s="772" t="s">
        <v>1211</v>
      </c>
      <c r="T921" s="766"/>
      <c r="U921" s="409"/>
      <c r="V921" s="538">
        <f t="shared" si="191"/>
        <v>24</v>
      </c>
      <c r="W921" s="538">
        <f t="shared" si="192"/>
        <v>36</v>
      </c>
      <c r="X921" s="538">
        <f t="shared" si="193"/>
        <v>0</v>
      </c>
      <c r="Y921" s="538"/>
    </row>
    <row r="922" spans="1:25">
      <c r="A922" s="430">
        <f>IF(B922&lt;&gt;"",SUBTOTAL(103,$B$7:$B922),"")</f>
        <v>914</v>
      </c>
      <c r="B922" s="538">
        <v>40</v>
      </c>
      <c r="C922" s="750" t="s">
        <v>1205</v>
      </c>
      <c r="D922" s="482" t="s">
        <v>1206</v>
      </c>
      <c r="E922" s="760">
        <v>1</v>
      </c>
      <c r="F922" s="760" t="s">
        <v>240</v>
      </c>
      <c r="G922" s="538" t="s">
        <v>1187</v>
      </c>
      <c r="H922" s="753" t="s">
        <v>1188</v>
      </c>
      <c r="I922" s="538">
        <v>12</v>
      </c>
      <c r="J922" s="538">
        <v>18</v>
      </c>
      <c r="K922" s="538"/>
      <c r="L922" s="538"/>
      <c r="M922" s="501">
        <f t="shared" si="195"/>
        <v>30</v>
      </c>
      <c r="N922" s="433">
        <v>2</v>
      </c>
      <c r="O922" s="501">
        <f t="shared" si="194"/>
        <v>60</v>
      </c>
      <c r="P922" s="569"/>
      <c r="Q922" s="765">
        <v>61</v>
      </c>
      <c r="R922" s="767" t="s">
        <v>924</v>
      </c>
      <c r="S922" s="772" t="s">
        <v>920</v>
      </c>
      <c r="T922" s="766"/>
      <c r="U922" s="409" t="s">
        <v>1189</v>
      </c>
      <c r="V922" s="538">
        <f t="shared" si="191"/>
        <v>24</v>
      </c>
      <c r="W922" s="538">
        <f t="shared" si="192"/>
        <v>36</v>
      </c>
      <c r="X922" s="538">
        <f t="shared" si="193"/>
        <v>0</v>
      </c>
      <c r="Y922" s="538"/>
    </row>
    <row r="923" spans="1:25">
      <c r="A923" s="430">
        <f>IF(B923&lt;&gt;"",SUBTOTAL(103,$B$7:$B923),"")</f>
        <v>915</v>
      </c>
      <c r="B923" s="538">
        <v>40</v>
      </c>
      <c r="C923" s="536" t="s">
        <v>288</v>
      </c>
      <c r="D923" s="543"/>
      <c r="E923" s="581"/>
      <c r="F923" s="538"/>
      <c r="G923" s="538"/>
      <c r="H923" s="538"/>
      <c r="I923" s="568">
        <f t="shared" ref="I923:R923" si="196">SUM(I844:I922)</f>
        <v>948</v>
      </c>
      <c r="J923" s="568">
        <f t="shared" si="196"/>
        <v>1422</v>
      </c>
      <c r="K923" s="568">
        <f t="shared" si="196"/>
        <v>0</v>
      </c>
      <c r="L923" s="568">
        <f t="shared" si="196"/>
        <v>0</v>
      </c>
      <c r="M923" s="568">
        <f t="shared" si="196"/>
        <v>2370</v>
      </c>
      <c r="N923" s="568">
        <f t="shared" si="196"/>
        <v>136</v>
      </c>
      <c r="O923" s="501">
        <f t="shared" si="194"/>
        <v>4080</v>
      </c>
      <c r="P923" s="569"/>
      <c r="Q923" s="538">
        <v>60</v>
      </c>
      <c r="R923" s="538"/>
      <c r="S923" s="581"/>
      <c r="T923" s="497"/>
      <c r="U923" s="409" t="s">
        <v>1189</v>
      </c>
      <c r="V923" s="568">
        <f>SUM(V844:V922)</f>
        <v>1632</v>
      </c>
      <c r="W923" s="568">
        <f>SUM(W844:W922)</f>
        <v>2448</v>
      </c>
      <c r="X923" s="568">
        <f>SUM(X844:X922)</f>
        <v>0</v>
      </c>
      <c r="Y923" s="568">
        <f>SUM(Y844:Y922)</f>
        <v>0</v>
      </c>
    </row>
    <row r="924" ht="31.5" spans="1:25">
      <c r="A924" s="430">
        <f>IF(B924&lt;&gt;"",SUBTOTAL(103,$B$7:$B924),"")</f>
        <v>916</v>
      </c>
      <c r="B924" s="538">
        <v>41</v>
      </c>
      <c r="C924" s="502" t="s">
        <v>1212</v>
      </c>
      <c r="D924" s="519" t="s">
        <v>1213</v>
      </c>
      <c r="E924" s="546">
        <v>2</v>
      </c>
      <c r="F924" s="519" t="s">
        <v>252</v>
      </c>
      <c r="G924" s="538" t="s">
        <v>241</v>
      </c>
      <c r="H924" s="594" t="s">
        <v>242</v>
      </c>
      <c r="I924" s="538">
        <v>24</v>
      </c>
      <c r="J924" s="538">
        <v>12</v>
      </c>
      <c r="K924" s="538"/>
      <c r="L924" s="538"/>
      <c r="M924" s="501">
        <f t="shared" ref="M924:M930" si="197">I924+J924+K924</f>
        <v>36</v>
      </c>
      <c r="N924" s="566">
        <v>1</v>
      </c>
      <c r="O924" s="501">
        <f t="shared" si="194"/>
        <v>36</v>
      </c>
      <c r="P924" s="569"/>
      <c r="Q924" s="523">
        <v>58</v>
      </c>
      <c r="R924" s="545" t="s">
        <v>333</v>
      </c>
      <c r="S924" s="581"/>
      <c r="T924" s="497" t="s">
        <v>730</v>
      </c>
      <c r="U924" s="409" t="s">
        <v>1214</v>
      </c>
      <c r="V924" s="538">
        <f>I924*N924</f>
        <v>24</v>
      </c>
      <c r="W924" s="538">
        <f>J924*N924</f>
        <v>12</v>
      </c>
      <c r="X924" s="538">
        <f>K924*N924</f>
        <v>0</v>
      </c>
      <c r="Y924" s="538"/>
    </row>
    <row r="925" spans="1:25">
      <c r="A925" s="430">
        <f>IF(B925&lt;&gt;"",SUBTOTAL(103,$B$7:$B925),"")</f>
        <v>917</v>
      </c>
      <c r="B925" s="538">
        <v>41</v>
      </c>
      <c r="C925" s="592" t="s">
        <v>1215</v>
      </c>
      <c r="D925" s="527" t="s">
        <v>1216</v>
      </c>
      <c r="E925" s="499">
        <v>3</v>
      </c>
      <c r="F925" s="499" t="s">
        <v>240</v>
      </c>
      <c r="G925" s="538" t="s">
        <v>350</v>
      </c>
      <c r="H925" s="527" t="s">
        <v>351</v>
      </c>
      <c r="I925" s="538">
        <v>34</v>
      </c>
      <c r="J925" s="538">
        <v>12</v>
      </c>
      <c r="K925" s="538">
        <v>5</v>
      </c>
      <c r="L925" s="538"/>
      <c r="M925" s="501">
        <f t="shared" si="197"/>
        <v>51</v>
      </c>
      <c r="N925" s="566">
        <v>2</v>
      </c>
      <c r="O925" s="501">
        <f t="shared" si="194"/>
        <v>102</v>
      </c>
      <c r="P925" s="569"/>
      <c r="Q925" s="523">
        <v>59</v>
      </c>
      <c r="R925" s="486" t="s">
        <v>280</v>
      </c>
      <c r="S925" s="581"/>
      <c r="T925" s="497"/>
      <c r="U925" s="409" t="s">
        <v>1214</v>
      </c>
      <c r="V925" s="538">
        <f t="shared" ref="V925:V930" si="198">I925*N925</f>
        <v>68</v>
      </c>
      <c r="W925" s="538">
        <f t="shared" ref="W925:W930" si="199">J925*N925</f>
        <v>24</v>
      </c>
      <c r="X925" s="538">
        <f t="shared" ref="X925:X930" si="200">K925*N925</f>
        <v>10</v>
      </c>
      <c r="Y925" s="538"/>
    </row>
    <row r="926" spans="1:25">
      <c r="A926" s="430">
        <f>IF(B926&lt;&gt;"",SUBTOTAL(103,$B$7:$B926),"")</f>
        <v>918</v>
      </c>
      <c r="B926" s="538">
        <v>41</v>
      </c>
      <c r="C926" s="610" t="s">
        <v>1217</v>
      </c>
      <c r="D926" s="486" t="s">
        <v>1218</v>
      </c>
      <c r="E926" s="486">
        <v>2</v>
      </c>
      <c r="F926" s="499" t="s">
        <v>240</v>
      </c>
      <c r="G926" s="538" t="s">
        <v>241</v>
      </c>
      <c r="H926" s="486" t="s">
        <v>242</v>
      </c>
      <c r="I926" s="538">
        <v>24</v>
      </c>
      <c r="J926" s="538">
        <v>12</v>
      </c>
      <c r="K926" s="538"/>
      <c r="L926" s="538"/>
      <c r="M926" s="501">
        <f t="shared" si="197"/>
        <v>36</v>
      </c>
      <c r="N926" s="566">
        <v>2</v>
      </c>
      <c r="O926" s="501">
        <f t="shared" si="194"/>
        <v>72</v>
      </c>
      <c r="P926" s="569"/>
      <c r="Q926" s="523">
        <v>59</v>
      </c>
      <c r="R926" s="486" t="s">
        <v>280</v>
      </c>
      <c r="S926" s="581"/>
      <c r="T926" s="497"/>
      <c r="U926" s="409" t="s">
        <v>1214</v>
      </c>
      <c r="V926" s="538">
        <f t="shared" si="198"/>
        <v>48</v>
      </c>
      <c r="W926" s="538">
        <f t="shared" si="199"/>
        <v>24</v>
      </c>
      <c r="X926" s="538">
        <f t="shared" si="200"/>
        <v>0</v>
      </c>
      <c r="Y926" s="538"/>
    </row>
    <row r="927" spans="1:25">
      <c r="A927" s="430">
        <f>IF(B927&lt;&gt;"",SUBTOTAL(103,$B$7:$B927),"")</f>
        <v>919</v>
      </c>
      <c r="B927" s="538">
        <v>41</v>
      </c>
      <c r="C927" s="610" t="s">
        <v>1219</v>
      </c>
      <c r="D927" s="486" t="s">
        <v>1220</v>
      </c>
      <c r="E927" s="486">
        <v>2</v>
      </c>
      <c r="F927" s="499" t="s">
        <v>240</v>
      </c>
      <c r="G927" s="538" t="s">
        <v>241</v>
      </c>
      <c r="H927" s="486" t="s">
        <v>242</v>
      </c>
      <c r="I927" s="538">
        <v>24</v>
      </c>
      <c r="J927" s="538">
        <v>12</v>
      </c>
      <c r="K927" s="538"/>
      <c r="L927" s="538"/>
      <c r="M927" s="501">
        <f t="shared" si="197"/>
        <v>36</v>
      </c>
      <c r="N927" s="566">
        <v>1</v>
      </c>
      <c r="O927" s="501">
        <f t="shared" si="194"/>
        <v>36</v>
      </c>
      <c r="P927" s="569"/>
      <c r="Q927" s="523">
        <v>59</v>
      </c>
      <c r="R927" s="486" t="s">
        <v>280</v>
      </c>
      <c r="S927" s="581"/>
      <c r="T927" s="497"/>
      <c r="U927" s="409" t="s">
        <v>1214</v>
      </c>
      <c r="V927" s="538">
        <f t="shared" si="198"/>
        <v>24</v>
      </c>
      <c r="W927" s="538">
        <f t="shared" si="199"/>
        <v>12</v>
      </c>
      <c r="X927" s="538">
        <f t="shared" si="200"/>
        <v>0</v>
      </c>
      <c r="Y927" s="538"/>
    </row>
    <row r="928" ht="31.5" spans="1:25">
      <c r="A928" s="430">
        <f>IF(B928&lt;&gt;"",SUBTOTAL(103,$B$7:$B928),"")</f>
        <v>920</v>
      </c>
      <c r="B928" s="538">
        <v>41</v>
      </c>
      <c r="C928" s="546" t="s">
        <v>1212</v>
      </c>
      <c r="D928" s="507" t="s">
        <v>1213</v>
      </c>
      <c r="E928" s="486">
        <v>2</v>
      </c>
      <c r="F928" s="486" t="s">
        <v>252</v>
      </c>
      <c r="G928" s="538" t="s">
        <v>241</v>
      </c>
      <c r="H928" s="486" t="s">
        <v>242</v>
      </c>
      <c r="I928" s="538">
        <v>24</v>
      </c>
      <c r="J928" s="538">
        <v>12</v>
      </c>
      <c r="K928" s="538"/>
      <c r="L928" s="538"/>
      <c r="M928" s="501">
        <f t="shared" si="197"/>
        <v>36</v>
      </c>
      <c r="N928" s="566">
        <v>1</v>
      </c>
      <c r="O928" s="501">
        <f t="shared" si="194"/>
        <v>36</v>
      </c>
      <c r="P928" s="569"/>
      <c r="Q928" s="523">
        <v>59</v>
      </c>
      <c r="R928" s="486" t="s">
        <v>333</v>
      </c>
      <c r="S928" s="581"/>
      <c r="T928" s="497"/>
      <c r="U928" s="409" t="s">
        <v>1214</v>
      </c>
      <c r="V928" s="538">
        <f t="shared" si="198"/>
        <v>24</v>
      </c>
      <c r="W928" s="538">
        <f t="shared" si="199"/>
        <v>12</v>
      </c>
      <c r="X928" s="538">
        <f t="shared" si="200"/>
        <v>0</v>
      </c>
      <c r="Y928" s="538"/>
    </row>
    <row r="929" spans="1:25">
      <c r="A929" s="430">
        <f>IF(B929&lt;&gt;"",SUBTOTAL(103,$B$7:$B929),"")</f>
        <v>921</v>
      </c>
      <c r="B929" s="538">
        <v>41</v>
      </c>
      <c r="C929" s="517" t="s">
        <v>1221</v>
      </c>
      <c r="D929" s="519" t="s">
        <v>1222</v>
      </c>
      <c r="E929" s="519">
        <v>2</v>
      </c>
      <c r="F929" s="522" t="s">
        <v>240</v>
      </c>
      <c r="G929" s="538" t="s">
        <v>241</v>
      </c>
      <c r="H929" s="519" t="s">
        <v>242</v>
      </c>
      <c r="I929" s="538">
        <v>24</v>
      </c>
      <c r="J929" s="538">
        <v>12</v>
      </c>
      <c r="K929" s="538"/>
      <c r="L929" s="538"/>
      <c r="M929" s="501">
        <f t="shared" si="197"/>
        <v>36</v>
      </c>
      <c r="N929" s="566">
        <v>2</v>
      </c>
      <c r="O929" s="501">
        <f t="shared" si="194"/>
        <v>72</v>
      </c>
      <c r="P929" s="569"/>
      <c r="Q929" s="523">
        <v>60</v>
      </c>
      <c r="R929" s="486" t="s">
        <v>280</v>
      </c>
      <c r="S929" s="581"/>
      <c r="T929" s="497"/>
      <c r="U929" s="409" t="s">
        <v>1214</v>
      </c>
      <c r="V929" s="538">
        <f t="shared" si="198"/>
        <v>48</v>
      </c>
      <c r="W929" s="538">
        <f t="shared" si="199"/>
        <v>24</v>
      </c>
      <c r="X929" s="538">
        <f t="shared" si="200"/>
        <v>0</v>
      </c>
      <c r="Y929" s="538"/>
    </row>
    <row r="930" spans="1:25">
      <c r="A930" s="430">
        <f>IF(B930&lt;&gt;"",SUBTOTAL(103,$B$7:$B930),"")</f>
        <v>922</v>
      </c>
      <c r="B930" s="538">
        <v>41</v>
      </c>
      <c r="C930" s="517" t="s">
        <v>1223</v>
      </c>
      <c r="D930" s="486" t="s">
        <v>1224</v>
      </c>
      <c r="E930" s="486">
        <v>2</v>
      </c>
      <c r="F930" s="522" t="s">
        <v>240</v>
      </c>
      <c r="G930" s="538" t="s">
        <v>241</v>
      </c>
      <c r="H930" s="486" t="s">
        <v>242</v>
      </c>
      <c r="I930" s="538">
        <v>24</v>
      </c>
      <c r="J930" s="538">
        <v>12</v>
      </c>
      <c r="K930" s="538"/>
      <c r="L930" s="538"/>
      <c r="M930" s="501">
        <f t="shared" si="197"/>
        <v>36</v>
      </c>
      <c r="N930" s="566">
        <v>1</v>
      </c>
      <c r="O930" s="501">
        <f t="shared" si="194"/>
        <v>36</v>
      </c>
      <c r="P930" s="569"/>
      <c r="Q930" s="523">
        <v>60</v>
      </c>
      <c r="R930" s="486" t="s">
        <v>280</v>
      </c>
      <c r="S930" s="581"/>
      <c r="T930" s="497"/>
      <c r="U930" s="409" t="s">
        <v>1214</v>
      </c>
      <c r="V930" s="538">
        <f t="shared" si="198"/>
        <v>24</v>
      </c>
      <c r="W930" s="538">
        <f t="shared" si="199"/>
        <v>12</v>
      </c>
      <c r="X930" s="538">
        <f t="shared" si="200"/>
        <v>0</v>
      </c>
      <c r="Y930" s="538"/>
    </row>
    <row r="931" spans="1:25">
      <c r="A931" s="430">
        <f>IF(B931&lt;&gt;"",SUBTOTAL(103,$B$7:$B931),"")</f>
        <v>923</v>
      </c>
      <c r="B931" s="538">
        <v>41</v>
      </c>
      <c r="C931" s="536" t="s">
        <v>288</v>
      </c>
      <c r="D931" s="543"/>
      <c r="E931" s="581"/>
      <c r="F931" s="538"/>
      <c r="G931" s="538"/>
      <c r="H931" s="538"/>
      <c r="I931" s="568">
        <f t="shared" ref="I931:N931" si="201">SUM(I924:I930)</f>
        <v>178</v>
      </c>
      <c r="J931" s="568">
        <f t="shared" si="201"/>
        <v>84</v>
      </c>
      <c r="K931" s="568">
        <f t="shared" si="201"/>
        <v>5</v>
      </c>
      <c r="L931" s="568">
        <f t="shared" si="201"/>
        <v>0</v>
      </c>
      <c r="M931" s="568">
        <f t="shared" si="201"/>
        <v>267</v>
      </c>
      <c r="N931" s="568">
        <f t="shared" si="201"/>
        <v>10</v>
      </c>
      <c r="O931" s="501">
        <f t="shared" si="194"/>
        <v>390</v>
      </c>
      <c r="P931" s="569"/>
      <c r="Q931" s="538"/>
      <c r="R931" s="538"/>
      <c r="S931" s="581"/>
      <c r="T931" s="497"/>
      <c r="U931" s="409" t="s">
        <v>1214</v>
      </c>
      <c r="V931" s="568">
        <f>SUM(V924:V930)</f>
        <v>260</v>
      </c>
      <c r="W931" s="568">
        <f>SUM(W924:W930)</f>
        <v>120</v>
      </c>
      <c r="X931" s="568">
        <f>SUM(X924:X930)</f>
        <v>10</v>
      </c>
      <c r="Y931" s="568">
        <f>SUM(Y924:Y930)</f>
        <v>0</v>
      </c>
    </row>
    <row r="932" spans="1:25">
      <c r="A932" s="430">
        <f>IF(B932&lt;&gt;"",SUBTOTAL(103,$B$7:$B932),"")</f>
        <v>924</v>
      </c>
      <c r="B932" s="538">
        <v>42</v>
      </c>
      <c r="C932" s="602" t="s">
        <v>1225</v>
      </c>
      <c r="D932" s="499" t="s">
        <v>1226</v>
      </c>
      <c r="E932" s="500">
        <v>2</v>
      </c>
      <c r="F932" s="499" t="s">
        <v>240</v>
      </c>
      <c r="G932" s="538" t="s">
        <v>241</v>
      </c>
      <c r="H932" s="499" t="s">
        <v>242</v>
      </c>
      <c r="I932" s="538">
        <v>24</v>
      </c>
      <c r="J932" s="538">
        <v>12</v>
      </c>
      <c r="K932" s="538"/>
      <c r="L932" s="538"/>
      <c r="M932" s="501">
        <f t="shared" ref="M932:M950" si="202">I932+J932+K932</f>
        <v>36</v>
      </c>
      <c r="N932" s="566">
        <v>2</v>
      </c>
      <c r="O932" s="501">
        <f t="shared" si="194"/>
        <v>72</v>
      </c>
      <c r="P932" s="569"/>
      <c r="Q932" s="523">
        <v>58</v>
      </c>
      <c r="R932" s="499" t="s">
        <v>280</v>
      </c>
      <c r="S932" s="574"/>
      <c r="T932" s="632"/>
      <c r="U932" s="409" t="s">
        <v>1227</v>
      </c>
      <c r="V932" s="538">
        <f>I932*N932</f>
        <v>48</v>
      </c>
      <c r="W932" s="538">
        <f>J932*N932</f>
        <v>24</v>
      </c>
      <c r="X932" s="538">
        <f>K932*N932</f>
        <v>0</v>
      </c>
      <c r="Y932" s="538"/>
    </row>
    <row r="933" spans="1:25">
      <c r="A933" s="430">
        <f>IF(B933&lt;&gt;"",SUBTOTAL(103,$B$7:$B933),"")</f>
        <v>925</v>
      </c>
      <c r="B933" s="538">
        <v>42</v>
      </c>
      <c r="C933" s="602" t="s">
        <v>1228</v>
      </c>
      <c r="D933" s="499" t="s">
        <v>1229</v>
      </c>
      <c r="E933" s="500">
        <v>2</v>
      </c>
      <c r="F933" s="499" t="s">
        <v>240</v>
      </c>
      <c r="G933" s="538" t="s">
        <v>241</v>
      </c>
      <c r="H933" s="499" t="s">
        <v>242</v>
      </c>
      <c r="I933" s="538">
        <v>24</v>
      </c>
      <c r="J933" s="538">
        <v>12</v>
      </c>
      <c r="K933" s="538"/>
      <c r="L933" s="538"/>
      <c r="M933" s="501">
        <f t="shared" si="202"/>
        <v>36</v>
      </c>
      <c r="N933" s="566">
        <v>2</v>
      </c>
      <c r="O933" s="501">
        <f t="shared" si="194"/>
        <v>72</v>
      </c>
      <c r="P933" s="569"/>
      <c r="Q933" s="523">
        <v>58</v>
      </c>
      <c r="R933" s="499" t="s">
        <v>280</v>
      </c>
      <c r="S933" s="574"/>
      <c r="T933" s="632"/>
      <c r="U933" s="409" t="s">
        <v>1227</v>
      </c>
      <c r="V933" s="538">
        <f t="shared" ref="V933:V950" si="203">I933*N933</f>
        <v>48</v>
      </c>
      <c r="W933" s="538">
        <f t="shared" ref="W933:W950" si="204">J933*N933</f>
        <v>24</v>
      </c>
      <c r="X933" s="538">
        <f t="shared" ref="X933:X950" si="205">K933*N933</f>
        <v>0</v>
      </c>
      <c r="Y933" s="538"/>
    </row>
    <row r="934" spans="1:25">
      <c r="A934" s="430">
        <f>IF(B934&lt;&gt;"",SUBTOTAL(103,$B$7:$B934),"")</f>
        <v>926</v>
      </c>
      <c r="B934" s="497">
        <v>42</v>
      </c>
      <c r="C934" s="602" t="s">
        <v>1230</v>
      </c>
      <c r="D934" s="499" t="s">
        <v>1231</v>
      </c>
      <c r="E934" s="500">
        <v>2</v>
      </c>
      <c r="F934" s="499" t="s">
        <v>240</v>
      </c>
      <c r="G934" s="538" t="s">
        <v>241</v>
      </c>
      <c r="H934" s="499" t="s">
        <v>242</v>
      </c>
      <c r="I934" s="538">
        <v>24</v>
      </c>
      <c r="J934" s="538">
        <v>12</v>
      </c>
      <c r="K934" s="538"/>
      <c r="L934" s="538"/>
      <c r="M934" s="501">
        <f t="shared" si="202"/>
        <v>36</v>
      </c>
      <c r="N934" s="566">
        <v>2</v>
      </c>
      <c r="O934" s="501">
        <f t="shared" si="194"/>
        <v>72</v>
      </c>
      <c r="P934" s="569"/>
      <c r="Q934" s="523">
        <v>58</v>
      </c>
      <c r="R934" s="499" t="s">
        <v>280</v>
      </c>
      <c r="S934" s="574"/>
      <c r="T934" s="632"/>
      <c r="U934" s="409" t="s">
        <v>1227</v>
      </c>
      <c r="V934" s="538">
        <f t="shared" si="203"/>
        <v>48</v>
      </c>
      <c r="W934" s="538">
        <f t="shared" si="204"/>
        <v>24</v>
      </c>
      <c r="X934" s="538">
        <f t="shared" si="205"/>
        <v>0</v>
      </c>
      <c r="Y934" s="538"/>
    </row>
    <row r="935" ht="16.5" spans="1:25">
      <c r="A935" s="430">
        <f>IF(B935&lt;&gt;"",SUBTOTAL(103,$B$7:$B935),"")</f>
        <v>927</v>
      </c>
      <c r="B935" s="497">
        <v>42</v>
      </c>
      <c r="C935" s="603" t="s">
        <v>1232</v>
      </c>
      <c r="D935" s="527" t="s">
        <v>1233</v>
      </c>
      <c r="E935" s="500">
        <v>3</v>
      </c>
      <c r="F935" s="499" t="s">
        <v>240</v>
      </c>
      <c r="G935" s="538" t="s">
        <v>247</v>
      </c>
      <c r="H935" s="499" t="s">
        <v>262</v>
      </c>
      <c r="I935" s="538">
        <v>36</v>
      </c>
      <c r="J935" s="538">
        <v>18</v>
      </c>
      <c r="K935" s="538"/>
      <c r="L935" s="538"/>
      <c r="M935" s="501">
        <f t="shared" si="202"/>
        <v>54</v>
      </c>
      <c r="N935" s="566">
        <v>2</v>
      </c>
      <c r="O935" s="501">
        <f t="shared" si="194"/>
        <v>108</v>
      </c>
      <c r="P935" s="569"/>
      <c r="Q935" s="523">
        <v>58</v>
      </c>
      <c r="R935" s="499" t="s">
        <v>280</v>
      </c>
      <c r="S935" s="574"/>
      <c r="T935" s="632"/>
      <c r="U935" s="409" t="s">
        <v>1227</v>
      </c>
      <c r="V935" s="538">
        <f t="shared" si="203"/>
        <v>72</v>
      </c>
      <c r="W935" s="538">
        <f t="shared" si="204"/>
        <v>36</v>
      </c>
      <c r="X935" s="538">
        <f t="shared" si="205"/>
        <v>0</v>
      </c>
      <c r="Y935" s="538"/>
    </row>
    <row r="936" spans="1:25">
      <c r="A936" s="430">
        <f>IF(B936&lt;&gt;"",SUBTOTAL(103,$B$7:$B936),"")</f>
        <v>928</v>
      </c>
      <c r="B936" s="538">
        <v>42</v>
      </c>
      <c r="C936" s="498" t="s">
        <v>1234</v>
      </c>
      <c r="D936" s="499" t="s">
        <v>1231</v>
      </c>
      <c r="E936" s="500">
        <v>2</v>
      </c>
      <c r="F936" s="522" t="s">
        <v>252</v>
      </c>
      <c r="G936" s="538" t="s">
        <v>241</v>
      </c>
      <c r="H936" s="499" t="s">
        <v>242</v>
      </c>
      <c r="I936" s="538">
        <v>24</v>
      </c>
      <c r="J936" s="538">
        <v>12</v>
      </c>
      <c r="K936" s="538"/>
      <c r="L936" s="538"/>
      <c r="M936" s="501">
        <f t="shared" si="202"/>
        <v>36</v>
      </c>
      <c r="N936" s="566">
        <v>1</v>
      </c>
      <c r="O936" s="501">
        <f t="shared" si="194"/>
        <v>36</v>
      </c>
      <c r="P936" s="569"/>
      <c r="Q936" s="523">
        <v>58</v>
      </c>
      <c r="R936" s="499" t="s">
        <v>263</v>
      </c>
      <c r="S936" s="574"/>
      <c r="T936" s="632"/>
      <c r="U936" s="409" t="s">
        <v>1227</v>
      </c>
      <c r="V936" s="538">
        <f t="shared" si="203"/>
        <v>24</v>
      </c>
      <c r="W936" s="538">
        <f t="shared" si="204"/>
        <v>12</v>
      </c>
      <c r="X936" s="538">
        <f t="shared" si="205"/>
        <v>0</v>
      </c>
      <c r="Y936" s="538"/>
    </row>
    <row r="937" ht="31.5" spans="1:25">
      <c r="A937" s="430">
        <f>IF(B937&lt;&gt;"",SUBTOTAL(103,$B$7:$B937),"")</f>
        <v>929</v>
      </c>
      <c r="B937" s="538">
        <v>42</v>
      </c>
      <c r="C937" s="502" t="s">
        <v>1235</v>
      </c>
      <c r="D937" s="519" t="s">
        <v>1236</v>
      </c>
      <c r="E937" s="546">
        <v>2</v>
      </c>
      <c r="F937" s="519" t="s">
        <v>252</v>
      </c>
      <c r="G937" s="538" t="s">
        <v>241</v>
      </c>
      <c r="H937" s="594" t="s">
        <v>242</v>
      </c>
      <c r="I937" s="538">
        <v>24</v>
      </c>
      <c r="J937" s="538">
        <v>12</v>
      </c>
      <c r="K937" s="538"/>
      <c r="L937" s="538"/>
      <c r="M937" s="501">
        <f t="shared" si="202"/>
        <v>36</v>
      </c>
      <c r="N937" s="566">
        <v>1</v>
      </c>
      <c r="O937" s="501">
        <f t="shared" si="194"/>
        <v>36</v>
      </c>
      <c r="P937" s="569"/>
      <c r="Q937" s="523">
        <v>58</v>
      </c>
      <c r="R937" s="545" t="s">
        <v>333</v>
      </c>
      <c r="S937" s="574"/>
      <c r="T937" s="632"/>
      <c r="U937" s="409" t="s">
        <v>1227</v>
      </c>
      <c r="V937" s="538">
        <f t="shared" si="203"/>
        <v>24</v>
      </c>
      <c r="W937" s="538">
        <f t="shared" si="204"/>
        <v>12</v>
      </c>
      <c r="X937" s="538">
        <f t="shared" si="205"/>
        <v>0</v>
      </c>
      <c r="Y937" s="538"/>
    </row>
    <row r="938" ht="31.5" spans="1:25">
      <c r="A938" s="430">
        <f>IF(B938&lt;&gt;"",SUBTOTAL(103,$B$7:$B938),"")</f>
        <v>930</v>
      </c>
      <c r="B938" s="538">
        <v>42</v>
      </c>
      <c r="C938" s="502" t="s">
        <v>1237</v>
      </c>
      <c r="D938" s="519" t="s">
        <v>1233</v>
      </c>
      <c r="E938" s="546">
        <v>3</v>
      </c>
      <c r="F938" s="519" t="s">
        <v>252</v>
      </c>
      <c r="G938" s="538" t="s">
        <v>247</v>
      </c>
      <c r="H938" s="594" t="s">
        <v>262</v>
      </c>
      <c r="I938" s="538">
        <v>36</v>
      </c>
      <c r="J938" s="538">
        <v>18</v>
      </c>
      <c r="K938" s="538"/>
      <c r="L938" s="538"/>
      <c r="M938" s="501">
        <f t="shared" si="202"/>
        <v>54</v>
      </c>
      <c r="N938" s="566">
        <v>1</v>
      </c>
      <c r="O938" s="501">
        <f t="shared" si="194"/>
        <v>54</v>
      </c>
      <c r="P938" s="569"/>
      <c r="Q938" s="523">
        <v>58</v>
      </c>
      <c r="R938" s="545" t="s">
        <v>333</v>
      </c>
      <c r="S938" s="574"/>
      <c r="T938" s="632"/>
      <c r="U938" s="409" t="s">
        <v>1227</v>
      </c>
      <c r="V938" s="538">
        <f t="shared" si="203"/>
        <v>36</v>
      </c>
      <c r="W938" s="538">
        <f t="shared" si="204"/>
        <v>18</v>
      </c>
      <c r="X938" s="538">
        <f t="shared" si="205"/>
        <v>0</v>
      </c>
      <c r="Y938" s="538"/>
    </row>
    <row r="939" spans="1:25">
      <c r="A939" s="430">
        <f>IF(B939&lt;&gt;"",SUBTOTAL(103,$B$7:$B939),"")</f>
        <v>931</v>
      </c>
      <c r="B939" s="538">
        <v>42</v>
      </c>
      <c r="C939" s="509" t="s">
        <v>1238</v>
      </c>
      <c r="D939" s="500" t="s">
        <v>1239</v>
      </c>
      <c r="E939" s="499">
        <v>3</v>
      </c>
      <c r="F939" s="499" t="s">
        <v>240</v>
      </c>
      <c r="G939" s="538" t="s">
        <v>247</v>
      </c>
      <c r="H939" s="486" t="s">
        <v>262</v>
      </c>
      <c r="I939" s="538">
        <v>36</v>
      </c>
      <c r="J939" s="538">
        <v>18</v>
      </c>
      <c r="K939" s="538"/>
      <c r="L939" s="538"/>
      <c r="M939" s="501">
        <f t="shared" si="202"/>
        <v>54</v>
      </c>
      <c r="N939" s="566">
        <v>1</v>
      </c>
      <c r="O939" s="501">
        <f t="shared" si="194"/>
        <v>54</v>
      </c>
      <c r="P939" s="569"/>
      <c r="Q939" s="523">
        <v>59</v>
      </c>
      <c r="R939" s="486" t="s">
        <v>259</v>
      </c>
      <c r="S939" s="574" t="s">
        <v>643</v>
      </c>
      <c r="T939" s="632"/>
      <c r="U939" s="409" t="s">
        <v>1227</v>
      </c>
      <c r="V939" s="538">
        <f t="shared" si="203"/>
        <v>36</v>
      </c>
      <c r="W939" s="538">
        <f t="shared" si="204"/>
        <v>18</v>
      </c>
      <c r="X939" s="538">
        <f t="shared" si="205"/>
        <v>0</v>
      </c>
      <c r="Y939" s="538"/>
    </row>
    <row r="940" spans="1:25">
      <c r="A940" s="430">
        <f>IF(B940&lt;&gt;"",SUBTOTAL(103,$B$7:$B940),"")</f>
        <v>932</v>
      </c>
      <c r="B940" s="538">
        <v>42</v>
      </c>
      <c r="C940" s="610" t="s">
        <v>1240</v>
      </c>
      <c r="D940" s="486" t="s">
        <v>1236</v>
      </c>
      <c r="E940" s="486">
        <v>2</v>
      </c>
      <c r="F940" s="499" t="s">
        <v>240</v>
      </c>
      <c r="G940" s="538" t="s">
        <v>241</v>
      </c>
      <c r="H940" s="499" t="s">
        <v>242</v>
      </c>
      <c r="I940" s="538">
        <v>24</v>
      </c>
      <c r="J940" s="538">
        <v>12</v>
      </c>
      <c r="K940" s="538"/>
      <c r="L940" s="538"/>
      <c r="M940" s="501">
        <f t="shared" si="202"/>
        <v>36</v>
      </c>
      <c r="N940" s="566">
        <v>2</v>
      </c>
      <c r="O940" s="501">
        <f t="shared" si="194"/>
        <v>72</v>
      </c>
      <c r="P940" s="569"/>
      <c r="Q940" s="523">
        <v>59</v>
      </c>
      <c r="R940" s="486" t="s">
        <v>280</v>
      </c>
      <c r="S940" s="574"/>
      <c r="T940" s="632"/>
      <c r="U940" s="409" t="s">
        <v>1227</v>
      </c>
      <c r="V940" s="538">
        <f t="shared" si="203"/>
        <v>48</v>
      </c>
      <c r="W940" s="538">
        <f t="shared" si="204"/>
        <v>24</v>
      </c>
      <c r="X940" s="538">
        <f t="shared" si="205"/>
        <v>0</v>
      </c>
      <c r="Y940" s="538"/>
    </row>
    <row r="941" spans="1:25">
      <c r="A941" s="430">
        <f>IF(B941&lt;&gt;"",SUBTOTAL(103,$B$7:$B941),"")</f>
        <v>933</v>
      </c>
      <c r="B941" s="538">
        <v>42</v>
      </c>
      <c r="C941" s="610" t="s">
        <v>1241</v>
      </c>
      <c r="D941" s="486" t="s">
        <v>1242</v>
      </c>
      <c r="E941" s="486">
        <v>3</v>
      </c>
      <c r="F941" s="511" t="s">
        <v>252</v>
      </c>
      <c r="G941" s="538" t="s">
        <v>1243</v>
      </c>
      <c r="H941" s="486" t="s">
        <v>1244</v>
      </c>
      <c r="I941" s="538">
        <v>30</v>
      </c>
      <c r="J941" s="538">
        <v>30</v>
      </c>
      <c r="K941" s="538"/>
      <c r="L941" s="538"/>
      <c r="M941" s="501">
        <f t="shared" si="202"/>
        <v>60</v>
      </c>
      <c r="N941" s="595">
        <v>3</v>
      </c>
      <c r="O941" s="501">
        <f t="shared" si="194"/>
        <v>180</v>
      </c>
      <c r="P941" s="569"/>
      <c r="Q941" s="523">
        <v>59</v>
      </c>
      <c r="R941" s="486" t="s">
        <v>280</v>
      </c>
      <c r="S941" s="574"/>
      <c r="T941" s="632" t="s">
        <v>462</v>
      </c>
      <c r="U941" s="409" t="s">
        <v>1227</v>
      </c>
      <c r="V941" s="538">
        <f t="shared" si="203"/>
        <v>90</v>
      </c>
      <c r="W941" s="538">
        <f t="shared" si="204"/>
        <v>90</v>
      </c>
      <c r="X941" s="538">
        <f t="shared" si="205"/>
        <v>0</v>
      </c>
      <c r="Y941" s="538"/>
    </row>
    <row r="942" spans="1:25">
      <c r="A942" s="430">
        <f>IF(B942&lt;&gt;"",SUBTOTAL(103,$B$7:$B942),"")</f>
        <v>934</v>
      </c>
      <c r="B942" s="538">
        <v>42</v>
      </c>
      <c r="C942" s="610" t="s">
        <v>1245</v>
      </c>
      <c r="D942" s="486" t="s">
        <v>1246</v>
      </c>
      <c r="E942" s="486">
        <v>2</v>
      </c>
      <c r="F942" s="511" t="s">
        <v>252</v>
      </c>
      <c r="G942" s="538" t="s">
        <v>241</v>
      </c>
      <c r="H942" s="499" t="s">
        <v>242</v>
      </c>
      <c r="I942" s="538">
        <v>24</v>
      </c>
      <c r="J942" s="538">
        <v>12</v>
      </c>
      <c r="K942" s="538"/>
      <c r="L942" s="538"/>
      <c r="M942" s="501">
        <f t="shared" si="202"/>
        <v>36</v>
      </c>
      <c r="N942" s="566">
        <v>1</v>
      </c>
      <c r="O942" s="501">
        <f t="shared" si="194"/>
        <v>36</v>
      </c>
      <c r="P942" s="569"/>
      <c r="Q942" s="523">
        <v>59</v>
      </c>
      <c r="R942" s="486" t="s">
        <v>280</v>
      </c>
      <c r="S942" s="574"/>
      <c r="T942" s="632"/>
      <c r="U942" s="409" t="s">
        <v>1227</v>
      </c>
      <c r="V942" s="538">
        <f t="shared" si="203"/>
        <v>24</v>
      </c>
      <c r="W942" s="538">
        <f t="shared" si="204"/>
        <v>12</v>
      </c>
      <c r="X942" s="538">
        <f t="shared" si="205"/>
        <v>0</v>
      </c>
      <c r="Y942" s="538"/>
    </row>
    <row r="943" spans="1:25">
      <c r="A943" s="430">
        <f>IF(B943&lt;&gt;"",SUBTOTAL(103,$B$7:$B943),"")</f>
        <v>935</v>
      </c>
      <c r="B943" s="538">
        <v>42</v>
      </c>
      <c r="C943" s="610" t="s">
        <v>1247</v>
      </c>
      <c r="D943" s="486" t="s">
        <v>1248</v>
      </c>
      <c r="E943" s="486">
        <v>3</v>
      </c>
      <c r="F943" s="499" t="s">
        <v>240</v>
      </c>
      <c r="G943" s="538" t="s">
        <v>247</v>
      </c>
      <c r="H943" s="486" t="s">
        <v>262</v>
      </c>
      <c r="I943" s="538">
        <v>36</v>
      </c>
      <c r="J943" s="538">
        <v>18</v>
      </c>
      <c r="K943" s="538"/>
      <c r="L943" s="538"/>
      <c r="M943" s="501">
        <f t="shared" si="202"/>
        <v>54</v>
      </c>
      <c r="N943" s="566">
        <v>1</v>
      </c>
      <c r="O943" s="501">
        <f t="shared" si="194"/>
        <v>54</v>
      </c>
      <c r="P943" s="569"/>
      <c r="Q943" s="523">
        <v>59</v>
      </c>
      <c r="R943" s="486" t="s">
        <v>280</v>
      </c>
      <c r="S943" s="574"/>
      <c r="T943" s="632"/>
      <c r="U943" s="409" t="s">
        <v>1227</v>
      </c>
      <c r="V943" s="538">
        <f t="shared" si="203"/>
        <v>36</v>
      </c>
      <c r="W943" s="538">
        <f t="shared" si="204"/>
        <v>18</v>
      </c>
      <c r="X943" s="538">
        <f t="shared" si="205"/>
        <v>0</v>
      </c>
      <c r="Y943" s="538"/>
    </row>
    <row r="944" spans="1:25">
      <c r="A944" s="430">
        <f>IF(B944&lt;&gt;"",SUBTOTAL(103,$B$7:$B944),"")</f>
        <v>936</v>
      </c>
      <c r="B944" s="538">
        <v>42</v>
      </c>
      <c r="C944" s="610" t="s">
        <v>1249</v>
      </c>
      <c r="D944" s="486" t="s">
        <v>1250</v>
      </c>
      <c r="E944" s="486">
        <v>2</v>
      </c>
      <c r="F944" s="499" t="s">
        <v>240</v>
      </c>
      <c r="G944" s="538" t="s">
        <v>241</v>
      </c>
      <c r="H944" s="499" t="s">
        <v>242</v>
      </c>
      <c r="I944" s="538">
        <v>24</v>
      </c>
      <c r="J944" s="538">
        <v>12</v>
      </c>
      <c r="K944" s="538"/>
      <c r="L944" s="538"/>
      <c r="M944" s="501">
        <f t="shared" si="202"/>
        <v>36</v>
      </c>
      <c r="N944" s="566">
        <v>1</v>
      </c>
      <c r="O944" s="501">
        <f t="shared" si="194"/>
        <v>36</v>
      </c>
      <c r="P944" s="569"/>
      <c r="Q944" s="523">
        <v>59</v>
      </c>
      <c r="R944" s="486" t="s">
        <v>280</v>
      </c>
      <c r="S944" s="574"/>
      <c r="T944" s="632"/>
      <c r="U944" s="409" t="s">
        <v>1227</v>
      </c>
      <c r="V944" s="538">
        <f t="shared" si="203"/>
        <v>24</v>
      </c>
      <c r="W944" s="538">
        <f t="shared" si="204"/>
        <v>12</v>
      </c>
      <c r="X944" s="538">
        <f t="shared" si="205"/>
        <v>0</v>
      </c>
      <c r="Y944" s="538"/>
    </row>
    <row r="945" ht="31.5" spans="1:25">
      <c r="A945" s="430">
        <f>IF(B945&lt;&gt;"",SUBTOTAL(103,$B$7:$B945),"")</f>
        <v>937</v>
      </c>
      <c r="B945" s="538">
        <v>42</v>
      </c>
      <c r="C945" s="546" t="s">
        <v>1251</v>
      </c>
      <c r="D945" s="507" t="s">
        <v>1252</v>
      </c>
      <c r="E945" s="486">
        <v>3</v>
      </c>
      <c r="F945" s="511" t="s">
        <v>240</v>
      </c>
      <c r="G945" s="538" t="s">
        <v>350</v>
      </c>
      <c r="H945" s="519" t="s">
        <v>351</v>
      </c>
      <c r="I945" s="538">
        <v>34</v>
      </c>
      <c r="J945" s="538">
        <v>12</v>
      </c>
      <c r="K945" s="538">
        <v>5</v>
      </c>
      <c r="L945" s="538"/>
      <c r="M945" s="501">
        <f t="shared" si="202"/>
        <v>51</v>
      </c>
      <c r="N945" s="566">
        <v>1</v>
      </c>
      <c r="O945" s="501">
        <f t="shared" si="194"/>
        <v>51</v>
      </c>
      <c r="P945" s="569"/>
      <c r="Q945" s="523">
        <v>59</v>
      </c>
      <c r="R945" s="486" t="s">
        <v>333</v>
      </c>
      <c r="S945" s="574"/>
      <c r="T945" s="632"/>
      <c r="U945" s="409" t="s">
        <v>1227</v>
      </c>
      <c r="V945" s="538">
        <f t="shared" si="203"/>
        <v>34</v>
      </c>
      <c r="W945" s="538">
        <f t="shared" si="204"/>
        <v>12</v>
      </c>
      <c r="X945" s="538">
        <f t="shared" si="205"/>
        <v>5</v>
      </c>
      <c r="Y945" s="538"/>
    </row>
    <row r="946" ht="31.5" spans="1:25">
      <c r="A946" s="430">
        <f>IF(B946&lt;&gt;"",SUBTOTAL(103,$B$7:$B946),"")</f>
        <v>938</v>
      </c>
      <c r="B946" s="538">
        <v>42</v>
      </c>
      <c r="C946" s="546" t="s">
        <v>1253</v>
      </c>
      <c r="D946" s="505" t="s">
        <v>1254</v>
      </c>
      <c r="E946" s="499">
        <v>3</v>
      </c>
      <c r="F946" s="511" t="s">
        <v>240</v>
      </c>
      <c r="G946" s="538" t="s">
        <v>247</v>
      </c>
      <c r="H946" s="499" t="s">
        <v>262</v>
      </c>
      <c r="I946" s="538">
        <v>36</v>
      </c>
      <c r="J946" s="538">
        <v>18</v>
      </c>
      <c r="K946" s="538"/>
      <c r="L946" s="538"/>
      <c r="M946" s="501">
        <f t="shared" si="202"/>
        <v>54</v>
      </c>
      <c r="N946" s="566">
        <v>1</v>
      </c>
      <c r="O946" s="501">
        <f t="shared" si="194"/>
        <v>54</v>
      </c>
      <c r="P946" s="569"/>
      <c r="Q946" s="523">
        <v>59</v>
      </c>
      <c r="R946" s="486" t="s">
        <v>333</v>
      </c>
      <c r="S946" s="574"/>
      <c r="T946" s="632"/>
      <c r="U946" s="409" t="s">
        <v>1227</v>
      </c>
      <c r="V946" s="538">
        <f t="shared" si="203"/>
        <v>36</v>
      </c>
      <c r="W946" s="538">
        <f t="shared" si="204"/>
        <v>18</v>
      </c>
      <c r="X946" s="538">
        <f t="shared" si="205"/>
        <v>0</v>
      </c>
      <c r="Y946" s="538"/>
    </row>
    <row r="947" spans="1:25">
      <c r="A947" s="430">
        <f>IF(B947&lt;&gt;"",SUBTOTAL(103,$B$7:$B947),"")</f>
        <v>939</v>
      </c>
      <c r="B947" s="538">
        <v>42</v>
      </c>
      <c r="C947" s="518" t="s">
        <v>1255</v>
      </c>
      <c r="D947" s="545" t="s">
        <v>1239</v>
      </c>
      <c r="E947" s="522">
        <v>3</v>
      </c>
      <c r="F947" s="486" t="s">
        <v>252</v>
      </c>
      <c r="G947" s="538" t="s">
        <v>247</v>
      </c>
      <c r="H947" s="525" t="s">
        <v>262</v>
      </c>
      <c r="I947" s="538">
        <v>36</v>
      </c>
      <c r="J947" s="538">
        <v>18</v>
      </c>
      <c r="K947" s="538"/>
      <c r="L947" s="538"/>
      <c r="M947" s="501">
        <f t="shared" si="202"/>
        <v>54</v>
      </c>
      <c r="N947" s="566">
        <v>1</v>
      </c>
      <c r="O947" s="501">
        <f t="shared" si="194"/>
        <v>54</v>
      </c>
      <c r="P947" s="569"/>
      <c r="Q947" s="523">
        <v>60</v>
      </c>
      <c r="R947" s="486" t="s">
        <v>279</v>
      </c>
      <c r="S947" s="574"/>
      <c r="T947" s="632"/>
      <c r="U947" s="409" t="s">
        <v>1227</v>
      </c>
      <c r="V947" s="538">
        <f t="shared" si="203"/>
        <v>36</v>
      </c>
      <c r="W947" s="538">
        <f t="shared" si="204"/>
        <v>18</v>
      </c>
      <c r="X947" s="538">
        <f t="shared" si="205"/>
        <v>0</v>
      </c>
      <c r="Y947" s="538"/>
    </row>
    <row r="948" spans="1:25">
      <c r="A948" s="430">
        <f>IF(B948&lt;&gt;"",SUBTOTAL(103,$B$7:$B948),"")</f>
        <v>940</v>
      </c>
      <c r="B948" s="538">
        <v>42</v>
      </c>
      <c r="C948" s="584" t="s">
        <v>1238</v>
      </c>
      <c r="D948" s="545" t="s">
        <v>1239</v>
      </c>
      <c r="E948" s="522">
        <v>3</v>
      </c>
      <c r="F948" s="522" t="s">
        <v>240</v>
      </c>
      <c r="G948" s="538" t="s">
        <v>247</v>
      </c>
      <c r="H948" s="486" t="s">
        <v>262</v>
      </c>
      <c r="I948" s="538">
        <v>36</v>
      </c>
      <c r="J948" s="538">
        <v>18</v>
      </c>
      <c r="K948" s="538"/>
      <c r="L948" s="538"/>
      <c r="M948" s="501">
        <f t="shared" si="202"/>
        <v>54</v>
      </c>
      <c r="N948" s="566">
        <v>2</v>
      </c>
      <c r="O948" s="501">
        <f t="shared" si="194"/>
        <v>108</v>
      </c>
      <c r="P948" s="569"/>
      <c r="Q948" s="523">
        <v>60</v>
      </c>
      <c r="R948" s="486" t="s">
        <v>280</v>
      </c>
      <c r="S948" s="574" t="s">
        <v>655</v>
      </c>
      <c r="T948" s="632"/>
      <c r="U948" s="409" t="s">
        <v>1227</v>
      </c>
      <c r="V948" s="538">
        <f t="shared" si="203"/>
        <v>72</v>
      </c>
      <c r="W948" s="538">
        <f t="shared" si="204"/>
        <v>36</v>
      </c>
      <c r="X948" s="538">
        <f t="shared" si="205"/>
        <v>0</v>
      </c>
      <c r="Y948" s="538"/>
    </row>
    <row r="949" spans="1:25">
      <c r="A949" s="430">
        <f>IF(B949&lt;&gt;"",SUBTOTAL(103,$B$7:$B949),"")</f>
        <v>941</v>
      </c>
      <c r="B949" s="538">
        <v>42</v>
      </c>
      <c r="C949" s="521" t="s">
        <v>1255</v>
      </c>
      <c r="D949" s="519" t="s">
        <v>1239</v>
      </c>
      <c r="E949" s="519">
        <v>3</v>
      </c>
      <c r="F949" s="583" t="s">
        <v>252</v>
      </c>
      <c r="G949" s="538" t="s">
        <v>247</v>
      </c>
      <c r="H949" s="519" t="s">
        <v>262</v>
      </c>
      <c r="I949" s="538">
        <v>36</v>
      </c>
      <c r="J949" s="538">
        <v>18</v>
      </c>
      <c r="K949" s="538"/>
      <c r="L949" s="538"/>
      <c r="M949" s="501">
        <f t="shared" si="202"/>
        <v>54</v>
      </c>
      <c r="N949" s="566">
        <v>1</v>
      </c>
      <c r="O949" s="501">
        <f t="shared" si="194"/>
        <v>54</v>
      </c>
      <c r="P949" s="569"/>
      <c r="Q949" s="523">
        <v>60</v>
      </c>
      <c r="R949" s="523" t="s">
        <v>649</v>
      </c>
      <c r="S949" s="574"/>
      <c r="T949" s="632"/>
      <c r="U949" s="409" t="s">
        <v>1227</v>
      </c>
      <c r="V949" s="538">
        <f t="shared" si="203"/>
        <v>36</v>
      </c>
      <c r="W949" s="538">
        <f t="shared" si="204"/>
        <v>18</v>
      </c>
      <c r="X949" s="538">
        <f t="shared" si="205"/>
        <v>0</v>
      </c>
      <c r="Y949" s="538"/>
    </row>
    <row r="950" ht="31.5" spans="1:25">
      <c r="A950" s="430">
        <f>IF(B950&lt;&gt;"",SUBTOTAL(103,$B$7:$B950),"")</f>
        <v>942</v>
      </c>
      <c r="B950" s="538">
        <v>42</v>
      </c>
      <c r="C950" s="515" t="s">
        <v>1237</v>
      </c>
      <c r="D950" s="519" t="s">
        <v>1233</v>
      </c>
      <c r="E950" s="527">
        <v>3</v>
      </c>
      <c r="F950" s="519" t="s">
        <v>252</v>
      </c>
      <c r="G950" s="538" t="s">
        <v>247</v>
      </c>
      <c r="H950" s="527" t="s">
        <v>262</v>
      </c>
      <c r="I950" s="538">
        <v>36</v>
      </c>
      <c r="J950" s="538">
        <v>18</v>
      </c>
      <c r="K950" s="538"/>
      <c r="L950" s="538"/>
      <c r="M950" s="501">
        <f t="shared" si="202"/>
        <v>54</v>
      </c>
      <c r="N950" s="566">
        <v>1</v>
      </c>
      <c r="O950" s="501">
        <f t="shared" si="194"/>
        <v>54</v>
      </c>
      <c r="P950" s="569"/>
      <c r="Q950" s="519">
        <v>60</v>
      </c>
      <c r="R950" s="523" t="s">
        <v>619</v>
      </c>
      <c r="S950" s="566"/>
      <c r="T950" s="632"/>
      <c r="U950" s="409" t="s">
        <v>1227</v>
      </c>
      <c r="V950" s="538">
        <f t="shared" si="203"/>
        <v>36</v>
      </c>
      <c r="W950" s="538">
        <f t="shared" si="204"/>
        <v>18</v>
      </c>
      <c r="X950" s="538">
        <f t="shared" si="205"/>
        <v>0</v>
      </c>
      <c r="Y950" s="538"/>
    </row>
    <row r="951" spans="1:25">
      <c r="A951" s="430">
        <f>IF(B951&lt;&gt;"",SUBTOTAL(103,$B$7:$B951),"")</f>
        <v>943</v>
      </c>
      <c r="B951" s="538">
        <v>42</v>
      </c>
      <c r="C951" s="536" t="s">
        <v>288</v>
      </c>
      <c r="D951" s="543"/>
      <c r="E951" s="538"/>
      <c r="F951" s="538"/>
      <c r="G951" s="538"/>
      <c r="H951" s="538"/>
      <c r="I951" s="568">
        <f t="shared" ref="I951:N951" si="206">SUM(I932:I950)</f>
        <v>580</v>
      </c>
      <c r="J951" s="568">
        <f t="shared" si="206"/>
        <v>300</v>
      </c>
      <c r="K951" s="568">
        <f t="shared" si="206"/>
        <v>5</v>
      </c>
      <c r="L951" s="568">
        <f t="shared" si="206"/>
        <v>0</v>
      </c>
      <c r="M951" s="568">
        <f t="shared" si="206"/>
        <v>885</v>
      </c>
      <c r="N951" s="568">
        <f t="shared" si="206"/>
        <v>27</v>
      </c>
      <c r="O951" s="501">
        <f t="shared" si="194"/>
        <v>1257</v>
      </c>
      <c r="P951" s="569"/>
      <c r="Q951" s="538"/>
      <c r="R951" s="538"/>
      <c r="S951" s="581"/>
      <c r="T951" s="497"/>
      <c r="U951" s="409" t="s">
        <v>1227</v>
      </c>
      <c r="V951" s="568">
        <f>SUM(V932:V950)</f>
        <v>808</v>
      </c>
      <c r="W951" s="568">
        <f>SUM(W932:W950)</f>
        <v>444</v>
      </c>
      <c r="X951" s="568">
        <f>SUM(X932:X950)</f>
        <v>5</v>
      </c>
      <c r="Y951" s="568">
        <f>SUM(Y932:Y950)</f>
        <v>0</v>
      </c>
    </row>
    <row r="952" spans="1:25">
      <c r="A952" s="430">
        <f>IF(B952&lt;&gt;"",SUBTOTAL(103,$B$7:$B952),"")</f>
        <v>944</v>
      </c>
      <c r="B952" s="538">
        <v>43</v>
      </c>
      <c r="C952" s="602" t="s">
        <v>1256</v>
      </c>
      <c r="D952" s="499" t="s">
        <v>1257</v>
      </c>
      <c r="E952" s="500">
        <v>3</v>
      </c>
      <c r="F952" s="499" t="s">
        <v>240</v>
      </c>
      <c r="G952" s="538" t="s">
        <v>247</v>
      </c>
      <c r="H952" s="499" t="s">
        <v>262</v>
      </c>
      <c r="I952" s="538">
        <v>36</v>
      </c>
      <c r="J952" s="538">
        <v>18</v>
      </c>
      <c r="K952" s="538"/>
      <c r="L952" s="538"/>
      <c r="M952" s="501">
        <f t="shared" ref="M952:M968" si="207">I952+J952+K952</f>
        <v>54</v>
      </c>
      <c r="N952" s="595">
        <v>2</v>
      </c>
      <c r="O952" s="501">
        <f t="shared" si="194"/>
        <v>108</v>
      </c>
      <c r="P952" s="569"/>
      <c r="Q952" s="523">
        <v>58</v>
      </c>
      <c r="R952" s="499" t="s">
        <v>313</v>
      </c>
      <c r="S952" s="574"/>
      <c r="T952" s="497"/>
      <c r="U952" s="409" t="s">
        <v>1258</v>
      </c>
      <c r="V952" s="538">
        <f>I952*N952</f>
        <v>72</v>
      </c>
      <c r="W952" s="538">
        <f>J952*N952</f>
        <v>36</v>
      </c>
      <c r="X952" s="538">
        <f>K952*N952</f>
        <v>0</v>
      </c>
      <c r="Y952" s="538"/>
    </row>
    <row r="953" spans="1:25">
      <c r="A953" s="430">
        <f>IF(B953&lt;&gt;"",SUBTOTAL(103,$B$7:$B953),"")</f>
        <v>945</v>
      </c>
      <c r="B953" s="538">
        <v>43</v>
      </c>
      <c r="C953" s="602" t="s">
        <v>1259</v>
      </c>
      <c r="D953" s="499" t="s">
        <v>1260</v>
      </c>
      <c r="E953" s="764">
        <v>3</v>
      </c>
      <c r="F953" s="499" t="s">
        <v>252</v>
      </c>
      <c r="G953" s="538" t="s">
        <v>1041</v>
      </c>
      <c r="H953" s="499" t="s">
        <v>262</v>
      </c>
      <c r="I953" s="538">
        <v>34</v>
      </c>
      <c r="J953" s="538">
        <v>12</v>
      </c>
      <c r="K953" s="538">
        <v>5</v>
      </c>
      <c r="L953" s="538"/>
      <c r="M953" s="501">
        <f t="shared" si="207"/>
        <v>51</v>
      </c>
      <c r="N953" s="566">
        <v>1</v>
      </c>
      <c r="O953" s="501">
        <f t="shared" si="194"/>
        <v>51</v>
      </c>
      <c r="P953" s="569"/>
      <c r="Q953" s="523">
        <v>58</v>
      </c>
      <c r="R953" s="499" t="s">
        <v>313</v>
      </c>
      <c r="S953" s="574"/>
      <c r="T953" s="497"/>
      <c r="U953" s="409" t="s">
        <v>1258</v>
      </c>
      <c r="V953" s="538">
        <f t="shared" ref="V953:V968" si="208">I953*N953</f>
        <v>34</v>
      </c>
      <c r="W953" s="538">
        <f t="shared" ref="W953:W968" si="209">J953*N953</f>
        <v>12</v>
      </c>
      <c r="X953" s="538">
        <f t="shared" ref="X953:X968" si="210">K953*N953</f>
        <v>5</v>
      </c>
      <c r="Y953" s="538"/>
    </row>
    <row r="954" spans="1:25">
      <c r="A954" s="430">
        <f>IF(B954&lt;&gt;"",SUBTOTAL(103,$B$7:$B954),"")</f>
        <v>946</v>
      </c>
      <c r="B954" s="538">
        <v>43</v>
      </c>
      <c r="C954" s="539" t="s">
        <v>1261</v>
      </c>
      <c r="D954" s="499" t="s">
        <v>1262</v>
      </c>
      <c r="E954" s="500">
        <v>3</v>
      </c>
      <c r="F954" s="499" t="s">
        <v>240</v>
      </c>
      <c r="G954" s="538" t="s">
        <v>247</v>
      </c>
      <c r="H954" s="499" t="s">
        <v>262</v>
      </c>
      <c r="I954" s="538">
        <v>36</v>
      </c>
      <c r="J954" s="538">
        <v>18</v>
      </c>
      <c r="K954" s="538"/>
      <c r="L954" s="538"/>
      <c r="M954" s="501">
        <f t="shared" si="207"/>
        <v>54</v>
      </c>
      <c r="N954" s="566">
        <v>2</v>
      </c>
      <c r="O954" s="501">
        <f t="shared" si="194"/>
        <v>108</v>
      </c>
      <c r="P954" s="569"/>
      <c r="Q954" s="523">
        <v>58</v>
      </c>
      <c r="R954" s="499" t="s">
        <v>183</v>
      </c>
      <c r="S954" s="574"/>
      <c r="T954" s="497"/>
      <c r="U954" s="409" t="s">
        <v>1258</v>
      </c>
      <c r="V954" s="538">
        <f t="shared" si="208"/>
        <v>72</v>
      </c>
      <c r="W954" s="538">
        <f t="shared" si="209"/>
        <v>36</v>
      </c>
      <c r="X954" s="538">
        <f t="shared" si="210"/>
        <v>0</v>
      </c>
      <c r="Y954" s="538"/>
    </row>
    <row r="955" spans="1:25">
      <c r="A955" s="430">
        <f>IF(B955&lt;&gt;"",SUBTOTAL(103,$B$7:$B955),"")</f>
        <v>947</v>
      </c>
      <c r="B955" s="538">
        <v>43</v>
      </c>
      <c r="C955" s="602" t="s">
        <v>1263</v>
      </c>
      <c r="D955" s="527" t="s">
        <v>1264</v>
      </c>
      <c r="E955" s="500">
        <v>3</v>
      </c>
      <c r="F955" s="522" t="s">
        <v>252</v>
      </c>
      <c r="G955" s="538" t="s">
        <v>247</v>
      </c>
      <c r="H955" s="499" t="s">
        <v>262</v>
      </c>
      <c r="I955" s="538">
        <v>36</v>
      </c>
      <c r="J955" s="538">
        <v>18</v>
      </c>
      <c r="K955" s="538"/>
      <c r="L955" s="538"/>
      <c r="M955" s="501">
        <f t="shared" si="207"/>
        <v>54</v>
      </c>
      <c r="N955" s="566">
        <v>1</v>
      </c>
      <c r="O955" s="501">
        <f t="shared" si="194"/>
        <v>54</v>
      </c>
      <c r="P955" s="569"/>
      <c r="Q955" s="523">
        <v>58</v>
      </c>
      <c r="R955" s="499" t="s">
        <v>280</v>
      </c>
      <c r="S955" s="574"/>
      <c r="T955" s="497"/>
      <c r="U955" s="409" t="s">
        <v>1258</v>
      </c>
      <c r="V955" s="538">
        <f t="shared" si="208"/>
        <v>36</v>
      </c>
      <c r="W955" s="538">
        <f t="shared" si="209"/>
        <v>18</v>
      </c>
      <c r="X955" s="538">
        <f t="shared" si="210"/>
        <v>0</v>
      </c>
      <c r="Y955" s="538"/>
    </row>
    <row r="956" spans="1:25">
      <c r="A956" s="430">
        <f>IF(B956&lt;&gt;"",SUBTOTAL(103,$B$7:$B956),"")</f>
        <v>948</v>
      </c>
      <c r="B956" s="538">
        <v>43</v>
      </c>
      <c r="C956" s="589" t="s">
        <v>1265</v>
      </c>
      <c r="D956" s="503" t="s">
        <v>1266</v>
      </c>
      <c r="E956" s="764">
        <v>2</v>
      </c>
      <c r="F956" s="541" t="s">
        <v>240</v>
      </c>
      <c r="G956" s="538" t="s">
        <v>241</v>
      </c>
      <c r="H956" s="499" t="s">
        <v>242</v>
      </c>
      <c r="I956" s="538">
        <v>24</v>
      </c>
      <c r="J956" s="538">
        <v>12</v>
      </c>
      <c r="K956" s="538"/>
      <c r="L956" s="538"/>
      <c r="M956" s="501">
        <f t="shared" si="207"/>
        <v>36</v>
      </c>
      <c r="N956" s="566">
        <v>1</v>
      </c>
      <c r="O956" s="501">
        <f t="shared" si="194"/>
        <v>36</v>
      </c>
      <c r="P956" s="569"/>
      <c r="Q956" s="523">
        <v>58</v>
      </c>
      <c r="R956" s="541" t="s">
        <v>402</v>
      </c>
      <c r="S956" s="574" t="s">
        <v>272</v>
      </c>
      <c r="T956" s="497"/>
      <c r="U956" s="409" t="s">
        <v>1258</v>
      </c>
      <c r="V956" s="538">
        <f t="shared" si="208"/>
        <v>24</v>
      </c>
      <c r="W956" s="538">
        <f t="shared" si="209"/>
        <v>12</v>
      </c>
      <c r="X956" s="538">
        <f t="shared" si="210"/>
        <v>0</v>
      </c>
      <c r="Y956" s="538"/>
    </row>
    <row r="957" spans="1:25">
      <c r="A957" s="430">
        <f>IF(B957&lt;&gt;"",SUBTOTAL(103,$B$7:$B957),"")</f>
        <v>949</v>
      </c>
      <c r="B957" s="538">
        <v>43</v>
      </c>
      <c r="C957" s="540" t="s">
        <v>1267</v>
      </c>
      <c r="D957" s="503" t="s">
        <v>1268</v>
      </c>
      <c r="E957" s="764">
        <v>3</v>
      </c>
      <c r="F957" s="541" t="s">
        <v>252</v>
      </c>
      <c r="G957" s="538" t="s">
        <v>1243</v>
      </c>
      <c r="H957" s="499" t="s">
        <v>1244</v>
      </c>
      <c r="I957" s="538">
        <v>30</v>
      </c>
      <c r="J957" s="538">
        <v>30</v>
      </c>
      <c r="K957" s="538"/>
      <c r="L957" s="538"/>
      <c r="M957" s="501">
        <f t="shared" si="207"/>
        <v>60</v>
      </c>
      <c r="N957" s="566">
        <v>1</v>
      </c>
      <c r="O957" s="501">
        <f t="shared" si="194"/>
        <v>60</v>
      </c>
      <c r="P957" s="569"/>
      <c r="Q957" s="523">
        <v>58</v>
      </c>
      <c r="R957" s="541" t="s">
        <v>402</v>
      </c>
      <c r="S957" s="574"/>
      <c r="T957" s="497"/>
      <c r="U957" s="409" t="s">
        <v>1258</v>
      </c>
      <c r="V957" s="538">
        <f t="shared" si="208"/>
        <v>30</v>
      </c>
      <c r="W957" s="538">
        <f t="shared" si="209"/>
        <v>30</v>
      </c>
      <c r="X957" s="538">
        <f t="shared" si="210"/>
        <v>0</v>
      </c>
      <c r="Y957" s="538"/>
    </row>
    <row r="958" spans="1:25">
      <c r="A958" s="430">
        <f>IF(B958&lt;&gt;"",SUBTOTAL(103,$B$7:$B958),"")</f>
        <v>950</v>
      </c>
      <c r="B958" s="538">
        <v>43</v>
      </c>
      <c r="C958" s="589" t="s">
        <v>1256</v>
      </c>
      <c r="D958" s="503" t="s">
        <v>1257</v>
      </c>
      <c r="E958" s="500">
        <v>3</v>
      </c>
      <c r="F958" s="541" t="s">
        <v>252</v>
      </c>
      <c r="G958" s="538" t="s">
        <v>247</v>
      </c>
      <c r="H958" s="499" t="s">
        <v>262</v>
      </c>
      <c r="I958" s="538">
        <v>36</v>
      </c>
      <c r="J958" s="538">
        <v>18</v>
      </c>
      <c r="K958" s="538"/>
      <c r="L958" s="538"/>
      <c r="M958" s="501">
        <f t="shared" si="207"/>
        <v>54</v>
      </c>
      <c r="N958" s="566">
        <v>1</v>
      </c>
      <c r="O958" s="501">
        <f t="shared" si="194"/>
        <v>54</v>
      </c>
      <c r="P958" s="569"/>
      <c r="Q958" s="523">
        <v>58</v>
      </c>
      <c r="R958" s="541" t="s">
        <v>402</v>
      </c>
      <c r="S958" s="574" t="s">
        <v>1269</v>
      </c>
      <c r="T958" s="497"/>
      <c r="U958" s="409" t="s">
        <v>1258</v>
      </c>
      <c r="V958" s="538">
        <f t="shared" si="208"/>
        <v>36</v>
      </c>
      <c r="W958" s="538">
        <f t="shared" si="209"/>
        <v>18</v>
      </c>
      <c r="X958" s="538">
        <f t="shared" si="210"/>
        <v>0</v>
      </c>
      <c r="Y958" s="538"/>
    </row>
    <row r="959" spans="1:25">
      <c r="A959" s="430">
        <f>IF(B959&lt;&gt;"",SUBTOTAL(103,$B$7:$B959),"")</f>
        <v>951</v>
      </c>
      <c r="B959" s="538">
        <v>43</v>
      </c>
      <c r="C959" s="548" t="s">
        <v>1270</v>
      </c>
      <c r="D959" s="486" t="s">
        <v>1271</v>
      </c>
      <c r="E959" s="499">
        <v>3</v>
      </c>
      <c r="F959" s="499" t="s">
        <v>240</v>
      </c>
      <c r="G959" s="538" t="s">
        <v>247</v>
      </c>
      <c r="H959" s="499" t="s">
        <v>262</v>
      </c>
      <c r="I959" s="538">
        <v>36</v>
      </c>
      <c r="J959" s="538">
        <v>18</v>
      </c>
      <c r="K959" s="538"/>
      <c r="L959" s="538"/>
      <c r="M959" s="501">
        <f t="shared" si="207"/>
        <v>54</v>
      </c>
      <c r="N959" s="566">
        <v>2</v>
      </c>
      <c r="O959" s="501">
        <f t="shared" si="194"/>
        <v>108</v>
      </c>
      <c r="P959" s="569"/>
      <c r="Q959" s="523">
        <v>59</v>
      </c>
      <c r="R959" s="486" t="s">
        <v>313</v>
      </c>
      <c r="S959" s="574"/>
      <c r="T959" s="497"/>
      <c r="U959" s="409" t="s">
        <v>1258</v>
      </c>
      <c r="V959" s="538">
        <f t="shared" si="208"/>
        <v>72</v>
      </c>
      <c r="W959" s="538">
        <f t="shared" si="209"/>
        <v>36</v>
      </c>
      <c r="X959" s="538">
        <f t="shared" si="210"/>
        <v>0</v>
      </c>
      <c r="Y959" s="538"/>
    </row>
    <row r="960" spans="1:25">
      <c r="A960" s="430">
        <f>IF(B960&lt;&gt;"",SUBTOTAL(103,$B$7:$B960),"")</f>
        <v>952</v>
      </c>
      <c r="B960" s="538">
        <v>43</v>
      </c>
      <c r="C960" s="548" t="s">
        <v>1259</v>
      </c>
      <c r="D960" s="486" t="s">
        <v>1260</v>
      </c>
      <c r="E960" s="499">
        <v>3</v>
      </c>
      <c r="F960" s="511" t="s">
        <v>252</v>
      </c>
      <c r="G960" s="538" t="s">
        <v>247</v>
      </c>
      <c r="H960" s="499" t="s">
        <v>262</v>
      </c>
      <c r="I960" s="538">
        <v>36</v>
      </c>
      <c r="J960" s="538">
        <v>18</v>
      </c>
      <c r="K960" s="538"/>
      <c r="L960" s="538"/>
      <c r="M960" s="501">
        <f t="shared" si="207"/>
        <v>54</v>
      </c>
      <c r="N960" s="566">
        <v>2</v>
      </c>
      <c r="O960" s="501">
        <f t="shared" si="194"/>
        <v>108</v>
      </c>
      <c r="P960" s="569"/>
      <c r="Q960" s="523">
        <v>59</v>
      </c>
      <c r="R960" s="486" t="s">
        <v>313</v>
      </c>
      <c r="S960" s="574"/>
      <c r="T960" s="497"/>
      <c r="U960" s="409" t="s">
        <v>1258</v>
      </c>
      <c r="V960" s="538">
        <f t="shared" si="208"/>
        <v>72</v>
      </c>
      <c r="W960" s="538">
        <f t="shared" si="209"/>
        <v>36</v>
      </c>
      <c r="X960" s="538">
        <f t="shared" si="210"/>
        <v>0</v>
      </c>
      <c r="Y960" s="538"/>
    </row>
    <row r="961" spans="1:25">
      <c r="A961" s="430">
        <f>IF(B961&lt;&gt;"",SUBTOTAL(103,$B$7:$B961),"")</f>
        <v>953</v>
      </c>
      <c r="B961" s="538">
        <v>43</v>
      </c>
      <c r="C961" s="548" t="s">
        <v>1272</v>
      </c>
      <c r="D961" s="486" t="s">
        <v>1273</v>
      </c>
      <c r="E961" s="499">
        <v>3</v>
      </c>
      <c r="F961" s="499" t="s">
        <v>240</v>
      </c>
      <c r="G961" s="538" t="s">
        <v>350</v>
      </c>
      <c r="H961" s="486" t="s">
        <v>351</v>
      </c>
      <c r="I961" s="538">
        <v>34</v>
      </c>
      <c r="J961" s="538">
        <v>12</v>
      </c>
      <c r="K961" s="538">
        <v>5</v>
      </c>
      <c r="L961" s="538"/>
      <c r="M961" s="501">
        <f t="shared" si="207"/>
        <v>51</v>
      </c>
      <c r="N961" s="566">
        <v>1</v>
      </c>
      <c r="O961" s="501">
        <f t="shared" si="194"/>
        <v>51</v>
      </c>
      <c r="P961" s="569"/>
      <c r="Q961" s="523">
        <v>59</v>
      </c>
      <c r="R961" s="486" t="s">
        <v>313</v>
      </c>
      <c r="S961" s="574" t="s">
        <v>1274</v>
      </c>
      <c r="T961" s="497"/>
      <c r="U961" s="409" t="s">
        <v>1258</v>
      </c>
      <c r="V961" s="538">
        <f t="shared" si="208"/>
        <v>34</v>
      </c>
      <c r="W961" s="538">
        <f t="shared" si="209"/>
        <v>12</v>
      </c>
      <c r="X961" s="538">
        <f t="shared" si="210"/>
        <v>5</v>
      </c>
      <c r="Y961" s="538"/>
    </row>
    <row r="962" ht="16.5" spans="1:25">
      <c r="A962" s="430">
        <f>IF(B962&lt;&gt;"",SUBTOTAL(103,$B$7:$B962),"")</f>
        <v>954</v>
      </c>
      <c r="B962" s="538">
        <v>43</v>
      </c>
      <c r="C962" s="603" t="s">
        <v>1270</v>
      </c>
      <c r="D962" s="519" t="s">
        <v>1271</v>
      </c>
      <c r="E962" s="499">
        <v>3</v>
      </c>
      <c r="F962" s="499" t="s">
        <v>240</v>
      </c>
      <c r="G962" s="538" t="s">
        <v>247</v>
      </c>
      <c r="H962" s="499" t="s">
        <v>262</v>
      </c>
      <c r="I962" s="538">
        <v>36</v>
      </c>
      <c r="J962" s="538">
        <v>18</v>
      </c>
      <c r="K962" s="538"/>
      <c r="L962" s="538"/>
      <c r="M962" s="501">
        <f t="shared" si="207"/>
        <v>54</v>
      </c>
      <c r="N962" s="566">
        <v>1</v>
      </c>
      <c r="O962" s="501">
        <f t="shared" si="194"/>
        <v>54</v>
      </c>
      <c r="P962" s="569"/>
      <c r="Q962" s="523">
        <v>59</v>
      </c>
      <c r="R962" s="486" t="s">
        <v>402</v>
      </c>
      <c r="S962" s="574"/>
      <c r="T962" s="497"/>
      <c r="U962" s="409" t="s">
        <v>1258</v>
      </c>
      <c r="V962" s="538">
        <f t="shared" si="208"/>
        <v>36</v>
      </c>
      <c r="W962" s="538">
        <f t="shared" si="209"/>
        <v>18</v>
      </c>
      <c r="X962" s="538">
        <f t="shared" si="210"/>
        <v>0</v>
      </c>
      <c r="Y962" s="538"/>
    </row>
    <row r="963" ht="16.5" spans="1:25">
      <c r="A963" s="430">
        <f>IF(B963&lt;&gt;"",SUBTOTAL(103,$B$7:$B963),"")</f>
        <v>955</v>
      </c>
      <c r="B963" s="538">
        <v>43</v>
      </c>
      <c r="C963" s="603" t="s">
        <v>1275</v>
      </c>
      <c r="D963" s="519" t="s">
        <v>1276</v>
      </c>
      <c r="E963" s="499">
        <v>3</v>
      </c>
      <c r="F963" s="499" t="s">
        <v>240</v>
      </c>
      <c r="G963" s="538" t="s">
        <v>350</v>
      </c>
      <c r="H963" s="519" t="s">
        <v>351</v>
      </c>
      <c r="I963" s="538">
        <v>34</v>
      </c>
      <c r="J963" s="538">
        <v>12</v>
      </c>
      <c r="K963" s="538">
        <v>5</v>
      </c>
      <c r="L963" s="538"/>
      <c r="M963" s="501">
        <f t="shared" si="207"/>
        <v>51</v>
      </c>
      <c r="N963" s="566">
        <v>1</v>
      </c>
      <c r="O963" s="501">
        <f t="shared" si="194"/>
        <v>51</v>
      </c>
      <c r="P963" s="569"/>
      <c r="Q963" s="523">
        <v>59</v>
      </c>
      <c r="R963" s="486" t="s">
        <v>402</v>
      </c>
      <c r="S963" s="574"/>
      <c r="T963" s="497"/>
      <c r="U963" s="409" t="s">
        <v>1258</v>
      </c>
      <c r="V963" s="538">
        <f t="shared" si="208"/>
        <v>34</v>
      </c>
      <c r="W963" s="538">
        <f t="shared" si="209"/>
        <v>12</v>
      </c>
      <c r="X963" s="538">
        <f t="shared" si="210"/>
        <v>5</v>
      </c>
      <c r="Y963" s="538"/>
    </row>
    <row r="964" spans="1:25">
      <c r="A964" s="430">
        <f>IF(B964&lt;&gt;"",SUBTOTAL(103,$B$7:$B964),"")</f>
        <v>956</v>
      </c>
      <c r="B964" s="538">
        <v>43</v>
      </c>
      <c r="C964" s="546" t="s">
        <v>1277</v>
      </c>
      <c r="D964" s="500" t="s">
        <v>1278</v>
      </c>
      <c r="E964" s="499">
        <v>3</v>
      </c>
      <c r="F964" s="499" t="s">
        <v>240</v>
      </c>
      <c r="G964" s="538" t="s">
        <v>247</v>
      </c>
      <c r="H964" s="499" t="s">
        <v>262</v>
      </c>
      <c r="I964" s="538">
        <v>36</v>
      </c>
      <c r="J964" s="538">
        <v>18</v>
      </c>
      <c r="K964" s="538"/>
      <c r="L964" s="538"/>
      <c r="M964" s="501">
        <f t="shared" si="207"/>
        <v>54</v>
      </c>
      <c r="N964" s="566">
        <v>2</v>
      </c>
      <c r="O964" s="501">
        <f t="shared" si="194"/>
        <v>108</v>
      </c>
      <c r="P964" s="569"/>
      <c r="Q964" s="523">
        <v>59</v>
      </c>
      <c r="R964" s="486" t="s">
        <v>399</v>
      </c>
      <c r="S964" s="574"/>
      <c r="T964" s="497"/>
      <c r="U964" s="409" t="s">
        <v>1258</v>
      </c>
      <c r="V964" s="538">
        <f t="shared" si="208"/>
        <v>72</v>
      </c>
      <c r="W964" s="538">
        <f t="shared" si="209"/>
        <v>36</v>
      </c>
      <c r="X964" s="538">
        <f t="shared" si="210"/>
        <v>0</v>
      </c>
      <c r="Y964" s="538"/>
    </row>
    <row r="965" spans="1:25">
      <c r="A965" s="430">
        <f>IF(B965&lt;&gt;"",SUBTOTAL(103,$B$7:$B965),"")</f>
        <v>957</v>
      </c>
      <c r="B965" s="538">
        <v>43</v>
      </c>
      <c r="C965" s="590" t="s">
        <v>1270</v>
      </c>
      <c r="D965" s="486" t="s">
        <v>1271</v>
      </c>
      <c r="E965" s="499">
        <v>3</v>
      </c>
      <c r="F965" s="499" t="s">
        <v>240</v>
      </c>
      <c r="G965" s="538" t="s">
        <v>247</v>
      </c>
      <c r="H965" s="499" t="s">
        <v>262</v>
      </c>
      <c r="I965" s="538">
        <v>36</v>
      </c>
      <c r="J965" s="538">
        <v>18</v>
      </c>
      <c r="K965" s="538"/>
      <c r="L965" s="538"/>
      <c r="M965" s="501">
        <f t="shared" si="207"/>
        <v>54</v>
      </c>
      <c r="N965" s="595">
        <v>3</v>
      </c>
      <c r="O965" s="501">
        <f t="shared" si="194"/>
        <v>162</v>
      </c>
      <c r="P965" s="569"/>
      <c r="Q965" s="523">
        <v>59</v>
      </c>
      <c r="R965" s="486" t="s">
        <v>183</v>
      </c>
      <c r="S965" s="574"/>
      <c r="T965" s="497"/>
      <c r="U965" s="409" t="s">
        <v>1258</v>
      </c>
      <c r="V965" s="538">
        <f t="shared" si="208"/>
        <v>108</v>
      </c>
      <c r="W965" s="538">
        <f t="shared" si="209"/>
        <v>54</v>
      </c>
      <c r="X965" s="538">
        <f t="shared" si="210"/>
        <v>0</v>
      </c>
      <c r="Y965" s="538"/>
    </row>
    <row r="966" ht="18" customHeight="1" spans="1:25">
      <c r="A966" s="430">
        <f>IF(B966&lt;&gt;"",SUBTOTAL(103,$B$7:$B966),"")</f>
        <v>958</v>
      </c>
      <c r="B966" s="538">
        <v>43</v>
      </c>
      <c r="C966" s="590" t="s">
        <v>1261</v>
      </c>
      <c r="D966" s="486" t="s">
        <v>1262</v>
      </c>
      <c r="E966" s="499">
        <v>3</v>
      </c>
      <c r="F966" s="499" t="s">
        <v>240</v>
      </c>
      <c r="G966" s="538" t="s">
        <v>247</v>
      </c>
      <c r="H966" s="499" t="s">
        <v>262</v>
      </c>
      <c r="I966" s="538">
        <v>36</v>
      </c>
      <c r="J966" s="538">
        <v>18</v>
      </c>
      <c r="K966" s="538"/>
      <c r="L966" s="538"/>
      <c r="M966" s="501">
        <f t="shared" si="207"/>
        <v>54</v>
      </c>
      <c r="N966" s="566">
        <v>1</v>
      </c>
      <c r="O966" s="501">
        <f t="shared" si="194"/>
        <v>54</v>
      </c>
      <c r="P966" s="569"/>
      <c r="Q966" s="523">
        <v>59</v>
      </c>
      <c r="R966" s="486" t="s">
        <v>183</v>
      </c>
      <c r="S966" s="574"/>
      <c r="T966" s="497"/>
      <c r="U966" s="409" t="s">
        <v>1258</v>
      </c>
      <c r="V966" s="538">
        <f t="shared" si="208"/>
        <v>36</v>
      </c>
      <c r="W966" s="538">
        <f t="shared" si="209"/>
        <v>18</v>
      </c>
      <c r="X966" s="538">
        <f t="shared" si="210"/>
        <v>0</v>
      </c>
      <c r="Y966" s="538"/>
    </row>
    <row r="967" ht="31.5" spans="1:25">
      <c r="A967" s="430">
        <f>IF(B967&lt;&gt;"",SUBTOTAL(103,$B$7:$B967),"")</f>
        <v>959</v>
      </c>
      <c r="B967" s="538">
        <v>43</v>
      </c>
      <c r="C967" s="548" t="s">
        <v>1279</v>
      </c>
      <c r="D967" s="507" t="s">
        <v>1280</v>
      </c>
      <c r="E967" s="511">
        <v>3</v>
      </c>
      <c r="F967" s="549" t="s">
        <v>240</v>
      </c>
      <c r="G967" s="538" t="s">
        <v>247</v>
      </c>
      <c r="H967" s="549" t="s">
        <v>262</v>
      </c>
      <c r="I967" s="538">
        <v>36</v>
      </c>
      <c r="J967" s="538">
        <v>18</v>
      </c>
      <c r="K967" s="538"/>
      <c r="L967" s="538"/>
      <c r="M967" s="501">
        <f t="shared" si="207"/>
        <v>54</v>
      </c>
      <c r="N967" s="566">
        <v>2</v>
      </c>
      <c r="O967" s="501">
        <f t="shared" si="194"/>
        <v>108</v>
      </c>
      <c r="P967" s="569"/>
      <c r="Q967" s="523">
        <v>59</v>
      </c>
      <c r="R967" s="486" t="s">
        <v>334</v>
      </c>
      <c r="S967" s="574"/>
      <c r="T967" s="497"/>
      <c r="U967" s="409" t="s">
        <v>1258</v>
      </c>
      <c r="V967" s="538">
        <f t="shared" si="208"/>
        <v>72</v>
      </c>
      <c r="W967" s="538">
        <f t="shared" si="209"/>
        <v>36</v>
      </c>
      <c r="X967" s="538">
        <f t="shared" si="210"/>
        <v>0</v>
      </c>
      <c r="Y967" s="538"/>
    </row>
    <row r="968" ht="31.5" spans="1:25">
      <c r="A968" s="430">
        <f>IF(B968&lt;&gt;"",SUBTOTAL(103,$B$7:$B968),"")</f>
        <v>960</v>
      </c>
      <c r="B968" s="538">
        <v>43</v>
      </c>
      <c r="C968" s="548" t="s">
        <v>1281</v>
      </c>
      <c r="D968" s="507" t="s">
        <v>1260</v>
      </c>
      <c r="E968" s="511">
        <v>3</v>
      </c>
      <c r="F968" s="549" t="s">
        <v>252</v>
      </c>
      <c r="G968" s="538" t="s">
        <v>350</v>
      </c>
      <c r="H968" s="549" t="s">
        <v>262</v>
      </c>
      <c r="I968" s="538">
        <v>36</v>
      </c>
      <c r="J968" s="538">
        <v>18</v>
      </c>
      <c r="K968" s="538"/>
      <c r="L968" s="538"/>
      <c r="M968" s="501">
        <f t="shared" si="207"/>
        <v>54</v>
      </c>
      <c r="N968" s="566">
        <v>2</v>
      </c>
      <c r="O968" s="501">
        <f t="shared" si="194"/>
        <v>108</v>
      </c>
      <c r="P968" s="569"/>
      <c r="Q968" s="523">
        <v>59</v>
      </c>
      <c r="R968" s="486" t="s">
        <v>334</v>
      </c>
      <c r="S968" s="574"/>
      <c r="T968" s="497"/>
      <c r="U968" s="409" t="s">
        <v>1258</v>
      </c>
      <c r="V968" s="538">
        <f t="shared" si="208"/>
        <v>72</v>
      </c>
      <c r="W968" s="538">
        <f t="shared" si="209"/>
        <v>36</v>
      </c>
      <c r="X968" s="538">
        <f t="shared" si="210"/>
        <v>0</v>
      </c>
      <c r="Y968" s="538"/>
    </row>
    <row r="969" spans="1:25">
      <c r="A969" s="430">
        <f>IF(B969&lt;&gt;"",SUBTOTAL(103,$B$7:$B969),"")</f>
        <v>961</v>
      </c>
      <c r="B969" s="538">
        <v>43</v>
      </c>
      <c r="C969" s="536" t="s">
        <v>288</v>
      </c>
      <c r="D969" s="543"/>
      <c r="E969" s="538"/>
      <c r="F969" s="538"/>
      <c r="G969" s="538"/>
      <c r="H969" s="538"/>
      <c r="I969" s="568">
        <f t="shared" ref="I969:N969" si="211">SUM(I952:I968)</f>
        <v>588</v>
      </c>
      <c r="J969" s="568">
        <f t="shared" si="211"/>
        <v>294</v>
      </c>
      <c r="K969" s="568">
        <f t="shared" si="211"/>
        <v>15</v>
      </c>
      <c r="L969" s="568">
        <f t="shared" si="211"/>
        <v>0</v>
      </c>
      <c r="M969" s="568">
        <f t="shared" si="211"/>
        <v>897</v>
      </c>
      <c r="N969" s="568">
        <f t="shared" si="211"/>
        <v>26</v>
      </c>
      <c r="O969" s="501">
        <f t="shared" si="194"/>
        <v>1383</v>
      </c>
      <c r="P969" s="569"/>
      <c r="Q969" s="538"/>
      <c r="R969" s="538"/>
      <c r="S969" s="581"/>
      <c r="T969" s="497"/>
      <c r="U969" s="409" t="s">
        <v>1258</v>
      </c>
      <c r="V969" s="568">
        <f>SUM(V952:V968)</f>
        <v>912</v>
      </c>
      <c r="W969" s="568">
        <f>SUM(W952:W968)</f>
        <v>456</v>
      </c>
      <c r="X969" s="568">
        <f>SUM(X952:X968)</f>
        <v>15</v>
      </c>
      <c r="Y969" s="568">
        <f>SUM(Y952:Y968)</f>
        <v>0</v>
      </c>
    </row>
    <row r="970" spans="1:25">
      <c r="A970" s="430">
        <f>IF(B970&lt;&gt;"",SUBTOTAL(103,$B$7:$B970),"")</f>
        <v>962</v>
      </c>
      <c r="B970" s="538">
        <v>44</v>
      </c>
      <c r="C970" s="602" t="s">
        <v>1282</v>
      </c>
      <c r="D970" s="499" t="s">
        <v>1283</v>
      </c>
      <c r="E970" s="519">
        <v>3</v>
      </c>
      <c r="F970" s="499" t="s">
        <v>240</v>
      </c>
      <c r="G970" s="538" t="s">
        <v>247</v>
      </c>
      <c r="H970" s="499" t="s">
        <v>262</v>
      </c>
      <c r="I970" s="538">
        <v>36</v>
      </c>
      <c r="J970" s="538">
        <v>18</v>
      </c>
      <c r="K970" s="538"/>
      <c r="L970" s="538"/>
      <c r="M970" s="501">
        <f t="shared" ref="M970:M986" si="212">I970+J970+K970</f>
        <v>54</v>
      </c>
      <c r="N970" s="566">
        <v>2</v>
      </c>
      <c r="O970" s="501">
        <f t="shared" si="194"/>
        <v>108</v>
      </c>
      <c r="P970" s="569"/>
      <c r="Q970" s="523">
        <v>58</v>
      </c>
      <c r="R970" s="499" t="s">
        <v>313</v>
      </c>
      <c r="S970" s="574"/>
      <c r="T970" s="632"/>
      <c r="U970" s="409" t="s">
        <v>1284</v>
      </c>
      <c r="V970" s="538">
        <f>I970*N970</f>
        <v>72</v>
      </c>
      <c r="W970" s="538">
        <f>J970*N970</f>
        <v>36</v>
      </c>
      <c r="X970" s="538">
        <f>K970*N970</f>
        <v>0</v>
      </c>
      <c r="Y970" s="538"/>
    </row>
    <row r="971" spans="1:25">
      <c r="A971" s="430">
        <f>IF(B971&lt;&gt;"",SUBTOTAL(103,$B$7:$B971),"")</f>
        <v>963</v>
      </c>
      <c r="B971" s="538">
        <v>44</v>
      </c>
      <c r="C971" s="602" t="s">
        <v>1285</v>
      </c>
      <c r="D971" s="499" t="s">
        <v>1286</v>
      </c>
      <c r="E971" s="519">
        <v>3</v>
      </c>
      <c r="F971" s="499" t="s">
        <v>252</v>
      </c>
      <c r="G971" s="538" t="s">
        <v>1243</v>
      </c>
      <c r="H971" s="499" t="s">
        <v>1244</v>
      </c>
      <c r="I971" s="538">
        <v>30</v>
      </c>
      <c r="J971" s="538">
        <v>30</v>
      </c>
      <c r="K971" s="538"/>
      <c r="L971" s="538"/>
      <c r="M971" s="501">
        <f t="shared" si="212"/>
        <v>60</v>
      </c>
      <c r="N971" s="566">
        <v>2</v>
      </c>
      <c r="O971" s="501">
        <f t="shared" si="194"/>
        <v>120</v>
      </c>
      <c r="P971" s="569"/>
      <c r="Q971" s="523">
        <v>58</v>
      </c>
      <c r="R971" s="499" t="s">
        <v>313</v>
      </c>
      <c r="S971" s="574"/>
      <c r="T971" s="632"/>
      <c r="U971" s="409" t="s">
        <v>1284</v>
      </c>
      <c r="V971" s="538">
        <f t="shared" ref="V971:V986" si="213">I971*N971</f>
        <v>60</v>
      </c>
      <c r="W971" s="538">
        <f t="shared" ref="W971:W986" si="214">J971*N971</f>
        <v>60</v>
      </c>
      <c r="X971" s="538">
        <f t="shared" ref="X971:X986" si="215">K971*N971</f>
        <v>0</v>
      </c>
      <c r="Y971" s="538"/>
    </row>
    <row r="972" spans="1:25">
      <c r="A972" s="430">
        <f>IF(B972&lt;&gt;"",SUBTOTAL(103,$B$7:$B972),"")</f>
        <v>964</v>
      </c>
      <c r="B972" s="538">
        <v>44</v>
      </c>
      <c r="C972" s="589" t="s">
        <v>1282</v>
      </c>
      <c r="D972" s="503" t="s">
        <v>1283</v>
      </c>
      <c r="E972" s="519">
        <v>3</v>
      </c>
      <c r="F972" s="541" t="s">
        <v>240</v>
      </c>
      <c r="G972" s="538" t="s">
        <v>247</v>
      </c>
      <c r="H972" s="499" t="s">
        <v>262</v>
      </c>
      <c r="I972" s="538">
        <v>36</v>
      </c>
      <c r="J972" s="538">
        <v>18</v>
      </c>
      <c r="K972" s="538"/>
      <c r="L972" s="538"/>
      <c r="M972" s="501">
        <f t="shared" si="212"/>
        <v>54</v>
      </c>
      <c r="N972" s="566">
        <v>1</v>
      </c>
      <c r="O972" s="501">
        <f t="shared" si="194"/>
        <v>54</v>
      </c>
      <c r="P972" s="569"/>
      <c r="Q972" s="523">
        <v>58</v>
      </c>
      <c r="R972" s="541" t="s">
        <v>402</v>
      </c>
      <c r="S972" s="574" t="s">
        <v>1287</v>
      </c>
      <c r="T972" s="632"/>
      <c r="U972" s="409" t="s">
        <v>1284</v>
      </c>
      <c r="V972" s="538">
        <f t="shared" si="213"/>
        <v>36</v>
      </c>
      <c r="W972" s="538">
        <f t="shared" si="214"/>
        <v>18</v>
      </c>
      <c r="X972" s="538">
        <f t="shared" si="215"/>
        <v>0</v>
      </c>
      <c r="Y972" s="538"/>
    </row>
    <row r="973" spans="1:25">
      <c r="A973" s="430">
        <f>IF(B973&lt;&gt;"",SUBTOTAL(103,$B$7:$B973),"")</f>
        <v>965</v>
      </c>
      <c r="B973" s="538">
        <v>44</v>
      </c>
      <c r="C973" s="548" t="s">
        <v>1288</v>
      </c>
      <c r="D973" s="486" t="s">
        <v>1289</v>
      </c>
      <c r="E973" s="499">
        <v>3</v>
      </c>
      <c r="F973" s="499" t="s">
        <v>240</v>
      </c>
      <c r="G973" s="538" t="s">
        <v>247</v>
      </c>
      <c r="H973" s="499" t="s">
        <v>262</v>
      </c>
      <c r="I973" s="538">
        <v>36</v>
      </c>
      <c r="J973" s="538">
        <v>18</v>
      </c>
      <c r="K973" s="538"/>
      <c r="L973" s="538"/>
      <c r="M973" s="501">
        <f t="shared" si="212"/>
        <v>54</v>
      </c>
      <c r="N973" s="566">
        <v>2</v>
      </c>
      <c r="O973" s="501">
        <f t="shared" si="194"/>
        <v>108</v>
      </c>
      <c r="P973" s="569"/>
      <c r="Q973" s="523">
        <v>59</v>
      </c>
      <c r="R973" s="486" t="s">
        <v>313</v>
      </c>
      <c r="S973" s="574" t="s">
        <v>272</v>
      </c>
      <c r="T973" s="632"/>
      <c r="U973" s="409" t="s">
        <v>1284</v>
      </c>
      <c r="V973" s="538">
        <f t="shared" si="213"/>
        <v>72</v>
      </c>
      <c r="W973" s="538">
        <f t="shared" si="214"/>
        <v>36</v>
      </c>
      <c r="X973" s="538">
        <f t="shared" si="215"/>
        <v>0</v>
      </c>
      <c r="Y973" s="538"/>
    </row>
    <row r="974" spans="1:25">
      <c r="A974" s="430">
        <f>IF(B974&lt;&gt;"",SUBTOTAL(103,$B$7:$B974),"")</f>
        <v>966</v>
      </c>
      <c r="B974" s="538">
        <v>44</v>
      </c>
      <c r="C974" s="548" t="s">
        <v>1285</v>
      </c>
      <c r="D974" s="486" t="s">
        <v>1286</v>
      </c>
      <c r="E974" s="499">
        <v>3</v>
      </c>
      <c r="F974" s="511" t="s">
        <v>252</v>
      </c>
      <c r="G974" s="538" t="s">
        <v>1243</v>
      </c>
      <c r="H974" s="1185" t="s">
        <v>1244</v>
      </c>
      <c r="I974" s="538">
        <v>30</v>
      </c>
      <c r="J974" s="538">
        <v>30</v>
      </c>
      <c r="K974" s="538"/>
      <c r="L974" s="538"/>
      <c r="M974" s="501">
        <f t="shared" si="212"/>
        <v>60</v>
      </c>
      <c r="N974" s="566">
        <v>2</v>
      </c>
      <c r="O974" s="501">
        <f t="shared" si="194"/>
        <v>120</v>
      </c>
      <c r="P974" s="569"/>
      <c r="Q974" s="523">
        <v>59</v>
      </c>
      <c r="R974" s="486" t="s">
        <v>313</v>
      </c>
      <c r="S974" s="574" t="s">
        <v>1274</v>
      </c>
      <c r="T974" s="632"/>
      <c r="U974" s="409" t="s">
        <v>1284</v>
      </c>
      <c r="V974" s="538">
        <f t="shared" si="213"/>
        <v>60</v>
      </c>
      <c r="W974" s="538">
        <f t="shared" si="214"/>
        <v>60</v>
      </c>
      <c r="X974" s="538">
        <f t="shared" si="215"/>
        <v>0</v>
      </c>
      <c r="Y974" s="538"/>
    </row>
    <row r="975" ht="16.5" spans="1:25">
      <c r="A975" s="430">
        <f>IF(B975&lt;&gt;"",SUBTOTAL(103,$B$7:$B975),"")</f>
        <v>967</v>
      </c>
      <c r="B975" s="538">
        <v>44</v>
      </c>
      <c r="C975" s="593" t="s">
        <v>1290</v>
      </c>
      <c r="D975" s="702" t="s">
        <v>1291</v>
      </c>
      <c r="E975" s="773">
        <v>2</v>
      </c>
      <c r="F975" s="511" t="s">
        <v>252</v>
      </c>
      <c r="G975" s="497" t="s">
        <v>241</v>
      </c>
      <c r="H975" s="773" t="s">
        <v>242</v>
      </c>
      <c r="I975" s="538">
        <v>24</v>
      </c>
      <c r="J975" s="538">
        <v>12</v>
      </c>
      <c r="K975" s="538"/>
      <c r="L975" s="538"/>
      <c r="M975" s="501">
        <f t="shared" si="212"/>
        <v>36</v>
      </c>
      <c r="N975" s="566">
        <v>1</v>
      </c>
      <c r="O975" s="501">
        <f t="shared" ref="O975:O1038" si="216">V975+W975+X975+Y975</f>
        <v>36</v>
      </c>
      <c r="P975" s="569"/>
      <c r="Q975" s="523">
        <v>59</v>
      </c>
      <c r="R975" s="486" t="s">
        <v>273</v>
      </c>
      <c r="S975" s="574"/>
      <c r="T975" s="632"/>
      <c r="U975" s="409" t="s">
        <v>1284</v>
      </c>
      <c r="V975" s="538">
        <f t="shared" si="213"/>
        <v>24</v>
      </c>
      <c r="W975" s="538">
        <f t="shared" si="214"/>
        <v>12</v>
      </c>
      <c r="X975" s="538">
        <f t="shared" si="215"/>
        <v>0</v>
      </c>
      <c r="Y975" s="538"/>
    </row>
    <row r="976" spans="1:25">
      <c r="A976" s="430">
        <f>IF(B976&lt;&gt;"",SUBTOTAL(103,$B$7:$B976),"")</f>
        <v>968</v>
      </c>
      <c r="B976" s="538">
        <v>44</v>
      </c>
      <c r="C976" s="548" t="s">
        <v>1288</v>
      </c>
      <c r="D976" s="486" t="s">
        <v>1289</v>
      </c>
      <c r="E976" s="499">
        <v>3</v>
      </c>
      <c r="F976" s="511" t="s">
        <v>252</v>
      </c>
      <c r="G976" s="538" t="s">
        <v>247</v>
      </c>
      <c r="H976" s="669">
        <v>36.18</v>
      </c>
      <c r="I976" s="538">
        <v>36</v>
      </c>
      <c r="J976" s="538">
        <v>18</v>
      </c>
      <c r="K976" s="538"/>
      <c r="L976" s="538"/>
      <c r="M976" s="501">
        <f t="shared" si="212"/>
        <v>54</v>
      </c>
      <c r="N976" s="566">
        <v>1</v>
      </c>
      <c r="O976" s="501">
        <f t="shared" si="216"/>
        <v>54</v>
      </c>
      <c r="P976" s="569"/>
      <c r="Q976" s="523">
        <v>59</v>
      </c>
      <c r="R976" s="486" t="s">
        <v>279</v>
      </c>
      <c r="S976" s="574"/>
      <c r="T976" s="632"/>
      <c r="U976" s="409" t="s">
        <v>1284</v>
      </c>
      <c r="V976" s="538">
        <f t="shared" si="213"/>
        <v>36</v>
      </c>
      <c r="W976" s="538">
        <f t="shared" si="214"/>
        <v>18</v>
      </c>
      <c r="X976" s="538">
        <f t="shared" si="215"/>
        <v>0</v>
      </c>
      <c r="Y976" s="538"/>
    </row>
    <row r="977" spans="1:25">
      <c r="A977" s="430">
        <f>IF(B977&lt;&gt;"",SUBTOTAL(103,$B$7:$B977),"")</f>
        <v>969</v>
      </c>
      <c r="B977" s="538">
        <v>44</v>
      </c>
      <c r="C977" s="590" t="s">
        <v>1282</v>
      </c>
      <c r="D977" s="500" t="s">
        <v>1283</v>
      </c>
      <c r="E977" s="499">
        <v>3</v>
      </c>
      <c r="F977" s="499" t="s">
        <v>240</v>
      </c>
      <c r="G977" s="538" t="s">
        <v>247</v>
      </c>
      <c r="H977" s="499" t="s">
        <v>262</v>
      </c>
      <c r="I977" s="538">
        <v>36</v>
      </c>
      <c r="J977" s="538">
        <v>18</v>
      </c>
      <c r="K977" s="538"/>
      <c r="L977" s="538"/>
      <c r="M977" s="501">
        <f t="shared" si="212"/>
        <v>54</v>
      </c>
      <c r="N977" s="566">
        <v>1</v>
      </c>
      <c r="O977" s="501">
        <f t="shared" si="216"/>
        <v>54</v>
      </c>
      <c r="P977" s="569"/>
      <c r="Q977" s="523">
        <v>59</v>
      </c>
      <c r="R977" s="486" t="s">
        <v>183</v>
      </c>
      <c r="S977" s="574" t="s">
        <v>1292</v>
      </c>
      <c r="T977" s="632"/>
      <c r="U977" s="409" t="s">
        <v>1284</v>
      </c>
      <c r="V977" s="538">
        <f t="shared" si="213"/>
        <v>36</v>
      </c>
      <c r="W977" s="538">
        <f t="shared" si="214"/>
        <v>18</v>
      </c>
      <c r="X977" s="538">
        <f t="shared" si="215"/>
        <v>0</v>
      </c>
      <c r="Y977" s="538"/>
    </row>
    <row r="978" spans="1:25">
      <c r="A978" s="430">
        <f>IF(B978&lt;&gt;"",SUBTOTAL(103,$B$7:$B978),"")</f>
        <v>970</v>
      </c>
      <c r="B978" s="538">
        <v>44</v>
      </c>
      <c r="C978" s="517" t="s">
        <v>1293</v>
      </c>
      <c r="D978" s="545" t="s">
        <v>1294</v>
      </c>
      <c r="E978" s="522">
        <v>3</v>
      </c>
      <c r="F978" s="486" t="s">
        <v>240</v>
      </c>
      <c r="G978" s="538" t="s">
        <v>247</v>
      </c>
      <c r="H978" s="522" t="s">
        <v>262</v>
      </c>
      <c r="I978" s="538">
        <v>36</v>
      </c>
      <c r="J978" s="538">
        <v>18</v>
      </c>
      <c r="K978" s="538"/>
      <c r="L978" s="538"/>
      <c r="M978" s="501">
        <f t="shared" si="212"/>
        <v>54</v>
      </c>
      <c r="N978" s="566">
        <v>2</v>
      </c>
      <c r="O978" s="501">
        <f t="shared" si="216"/>
        <v>108</v>
      </c>
      <c r="P978" s="569"/>
      <c r="Q978" s="523">
        <v>60</v>
      </c>
      <c r="R978" s="519" t="s">
        <v>243</v>
      </c>
      <c r="S978" s="574" t="s">
        <v>661</v>
      </c>
      <c r="T978" s="632"/>
      <c r="U978" s="409" t="s">
        <v>1284</v>
      </c>
      <c r="V978" s="538">
        <f t="shared" si="213"/>
        <v>72</v>
      </c>
      <c r="W978" s="538">
        <f t="shared" si="214"/>
        <v>36</v>
      </c>
      <c r="X978" s="538">
        <f t="shared" si="215"/>
        <v>0</v>
      </c>
      <c r="Y978" s="538"/>
    </row>
    <row r="979" spans="1:25">
      <c r="A979" s="430">
        <f>IF(B979&lt;&gt;"",SUBTOTAL(103,$B$7:$B979),"")</f>
        <v>971</v>
      </c>
      <c r="B979" s="538">
        <v>44</v>
      </c>
      <c r="C979" s="517" t="s">
        <v>1295</v>
      </c>
      <c r="D979" s="545" t="s">
        <v>1294</v>
      </c>
      <c r="E979" s="522">
        <v>3</v>
      </c>
      <c r="F979" s="486" t="s">
        <v>240</v>
      </c>
      <c r="G979" s="538" t="s">
        <v>247</v>
      </c>
      <c r="H979" s="519" t="s">
        <v>262</v>
      </c>
      <c r="I979" s="538">
        <v>36</v>
      </c>
      <c r="J979" s="538">
        <v>18</v>
      </c>
      <c r="K979" s="538"/>
      <c r="L979" s="538"/>
      <c r="M979" s="501">
        <f t="shared" si="212"/>
        <v>54</v>
      </c>
      <c r="N979" s="566">
        <v>1</v>
      </c>
      <c r="O979" s="501">
        <f t="shared" si="216"/>
        <v>54</v>
      </c>
      <c r="P979" s="569"/>
      <c r="Q979" s="523">
        <v>60</v>
      </c>
      <c r="R979" s="486" t="s">
        <v>259</v>
      </c>
      <c r="S979" s="574"/>
      <c r="T979" s="632"/>
      <c r="U979" s="409" t="s">
        <v>1284</v>
      </c>
      <c r="V979" s="538">
        <f t="shared" si="213"/>
        <v>36</v>
      </c>
      <c r="W979" s="538">
        <f t="shared" si="214"/>
        <v>18</v>
      </c>
      <c r="X979" s="538">
        <f t="shared" si="215"/>
        <v>0</v>
      </c>
      <c r="Y979" s="538"/>
    </row>
    <row r="980" spans="1:25">
      <c r="A980" s="430">
        <f>IF(B980&lt;&gt;"",SUBTOTAL(103,$B$7:$B980),"")</f>
        <v>972</v>
      </c>
      <c r="B980" s="538">
        <v>44</v>
      </c>
      <c r="C980" s="517" t="s">
        <v>1295</v>
      </c>
      <c r="D980" s="545" t="s">
        <v>1294</v>
      </c>
      <c r="E980" s="522">
        <v>3</v>
      </c>
      <c r="F980" s="486" t="s">
        <v>240</v>
      </c>
      <c r="G980" s="538" t="s">
        <v>247</v>
      </c>
      <c r="H980" s="519" t="s">
        <v>262</v>
      </c>
      <c r="I980" s="538">
        <v>36</v>
      </c>
      <c r="J980" s="538">
        <v>18</v>
      </c>
      <c r="K980" s="538"/>
      <c r="L980" s="538"/>
      <c r="M980" s="501">
        <f t="shared" si="212"/>
        <v>54</v>
      </c>
      <c r="N980" s="566">
        <v>1</v>
      </c>
      <c r="O980" s="501">
        <f t="shared" si="216"/>
        <v>54</v>
      </c>
      <c r="P980" s="569"/>
      <c r="Q980" s="523">
        <v>60</v>
      </c>
      <c r="R980" s="486" t="s">
        <v>313</v>
      </c>
      <c r="S980" s="574" t="s">
        <v>846</v>
      </c>
      <c r="T980" s="632"/>
      <c r="U980" s="409" t="s">
        <v>1284</v>
      </c>
      <c r="V980" s="538">
        <f t="shared" si="213"/>
        <v>36</v>
      </c>
      <c r="W980" s="538">
        <f t="shared" si="214"/>
        <v>18</v>
      </c>
      <c r="X980" s="538">
        <f t="shared" si="215"/>
        <v>0</v>
      </c>
      <c r="Y980" s="538"/>
    </row>
    <row r="981" spans="1:25">
      <c r="A981" s="430">
        <f>IF(B981&lt;&gt;"",SUBTOTAL(103,$B$7:$B981),"")</f>
        <v>973</v>
      </c>
      <c r="B981" s="538">
        <v>44</v>
      </c>
      <c r="C981" s="518" t="s">
        <v>1293</v>
      </c>
      <c r="D981" s="545" t="s">
        <v>1294</v>
      </c>
      <c r="E981" s="522">
        <v>3</v>
      </c>
      <c r="F981" s="522" t="s">
        <v>240</v>
      </c>
      <c r="G981" s="538" t="s">
        <v>247</v>
      </c>
      <c r="H981" s="522" t="s">
        <v>262</v>
      </c>
      <c r="I981" s="538">
        <v>36</v>
      </c>
      <c r="J981" s="538">
        <v>18</v>
      </c>
      <c r="K981" s="538"/>
      <c r="L981" s="538"/>
      <c r="M981" s="501">
        <f t="shared" si="212"/>
        <v>54</v>
      </c>
      <c r="N981" s="566">
        <v>2</v>
      </c>
      <c r="O981" s="501">
        <f t="shared" si="216"/>
        <v>108</v>
      </c>
      <c r="P981" s="569"/>
      <c r="Q981" s="523">
        <v>60</v>
      </c>
      <c r="R981" s="486" t="s">
        <v>399</v>
      </c>
      <c r="S981" s="566" t="s">
        <v>643</v>
      </c>
      <c r="T981" s="632"/>
      <c r="U981" s="409" t="s">
        <v>1284</v>
      </c>
      <c r="V981" s="538">
        <f t="shared" si="213"/>
        <v>72</v>
      </c>
      <c r="W981" s="538">
        <f t="shared" si="214"/>
        <v>36</v>
      </c>
      <c r="X981" s="538">
        <f t="shared" si="215"/>
        <v>0</v>
      </c>
      <c r="Y981" s="538"/>
    </row>
    <row r="982" spans="1:25">
      <c r="A982" s="430">
        <f>IF(B982&lt;&gt;"",SUBTOTAL(103,$B$7:$B982),"")</f>
        <v>974</v>
      </c>
      <c r="B982" s="538">
        <v>44</v>
      </c>
      <c r="C982" s="526" t="s">
        <v>1293</v>
      </c>
      <c r="D982" s="545" t="s">
        <v>1294</v>
      </c>
      <c r="E982" s="522">
        <v>3</v>
      </c>
      <c r="F982" s="486" t="s">
        <v>252</v>
      </c>
      <c r="G982" s="538" t="s">
        <v>247</v>
      </c>
      <c r="H982" s="486" t="s">
        <v>262</v>
      </c>
      <c r="I982" s="538">
        <v>36</v>
      </c>
      <c r="J982" s="538">
        <v>18</v>
      </c>
      <c r="K982" s="538"/>
      <c r="L982" s="538"/>
      <c r="M982" s="501">
        <f t="shared" si="212"/>
        <v>54</v>
      </c>
      <c r="N982" s="566">
        <v>1</v>
      </c>
      <c r="O982" s="501">
        <f t="shared" si="216"/>
        <v>54</v>
      </c>
      <c r="P982" s="569"/>
      <c r="Q982" s="523">
        <v>60</v>
      </c>
      <c r="R982" s="486" t="s">
        <v>584</v>
      </c>
      <c r="S982" s="574"/>
      <c r="T982" s="632"/>
      <c r="U982" s="409" t="s">
        <v>1284</v>
      </c>
      <c r="V982" s="538">
        <f t="shared" si="213"/>
        <v>36</v>
      </c>
      <c r="W982" s="538">
        <f t="shared" si="214"/>
        <v>18</v>
      </c>
      <c r="X982" s="538">
        <f t="shared" si="215"/>
        <v>0</v>
      </c>
      <c r="Y982" s="538"/>
    </row>
    <row r="983" spans="1:25">
      <c r="A983" s="430">
        <f>IF(B983&lt;&gt;"",SUBTOTAL(103,$B$7:$B983),"")</f>
        <v>975</v>
      </c>
      <c r="B983" s="538">
        <v>44</v>
      </c>
      <c r="C983" s="548" t="s">
        <v>1288</v>
      </c>
      <c r="D983" s="486" t="s">
        <v>1289</v>
      </c>
      <c r="E983" s="522">
        <v>3</v>
      </c>
      <c r="F983" s="486" t="s">
        <v>252</v>
      </c>
      <c r="G983" s="538" t="s">
        <v>247</v>
      </c>
      <c r="H983" s="524" t="s">
        <v>262</v>
      </c>
      <c r="I983" s="538">
        <v>36</v>
      </c>
      <c r="J983" s="538">
        <v>18</v>
      </c>
      <c r="K983" s="538"/>
      <c r="L983" s="538"/>
      <c r="M983" s="501">
        <f t="shared" si="212"/>
        <v>54</v>
      </c>
      <c r="N983" s="566">
        <v>1</v>
      </c>
      <c r="O983" s="501">
        <f t="shared" si="216"/>
        <v>54</v>
      </c>
      <c r="P983" s="569"/>
      <c r="Q983" s="523">
        <v>60</v>
      </c>
      <c r="R983" s="486" t="s">
        <v>276</v>
      </c>
      <c r="S983" s="574"/>
      <c r="T983" s="632"/>
      <c r="U983" s="409" t="s">
        <v>1284</v>
      </c>
      <c r="V983" s="538">
        <f t="shared" si="213"/>
        <v>36</v>
      </c>
      <c r="W983" s="538">
        <f t="shared" si="214"/>
        <v>18</v>
      </c>
      <c r="X983" s="538">
        <f t="shared" si="215"/>
        <v>0</v>
      </c>
      <c r="Y983" s="538"/>
    </row>
    <row r="984" spans="1:25">
      <c r="A984" s="430">
        <f>IF(B984&lt;&gt;"",SUBTOTAL(103,$B$7:$B984),"")</f>
        <v>976</v>
      </c>
      <c r="B984" s="538">
        <v>44</v>
      </c>
      <c r="C984" s="518" t="s">
        <v>1293</v>
      </c>
      <c r="D984" s="545" t="s">
        <v>1294</v>
      </c>
      <c r="E984" s="522">
        <v>3</v>
      </c>
      <c r="F984" s="522" t="s">
        <v>240</v>
      </c>
      <c r="G984" s="538" t="s">
        <v>247</v>
      </c>
      <c r="H984" s="524" t="s">
        <v>262</v>
      </c>
      <c r="I984" s="538">
        <v>36</v>
      </c>
      <c r="J984" s="538">
        <v>18</v>
      </c>
      <c r="K984" s="538"/>
      <c r="L984" s="538"/>
      <c r="M984" s="501">
        <f t="shared" si="212"/>
        <v>54</v>
      </c>
      <c r="N984" s="566">
        <v>2</v>
      </c>
      <c r="O984" s="501">
        <f t="shared" si="216"/>
        <v>108</v>
      </c>
      <c r="P984" s="569"/>
      <c r="Q984" s="523">
        <v>60</v>
      </c>
      <c r="R984" s="486" t="s">
        <v>279</v>
      </c>
      <c r="S984" s="574" t="s">
        <v>382</v>
      </c>
      <c r="T984" s="632"/>
      <c r="U984" s="409" t="s">
        <v>1284</v>
      </c>
      <c r="V984" s="538">
        <f t="shared" si="213"/>
        <v>72</v>
      </c>
      <c r="W984" s="538">
        <f t="shared" si="214"/>
        <v>36</v>
      </c>
      <c r="X984" s="538">
        <f t="shared" si="215"/>
        <v>0</v>
      </c>
      <c r="Y984" s="538"/>
    </row>
    <row r="985" spans="1:25">
      <c r="A985" s="430">
        <f>IF(B985&lt;&gt;"",SUBTOTAL(103,$B$7:$B985),"")</f>
        <v>977</v>
      </c>
      <c r="B985" s="538">
        <v>44</v>
      </c>
      <c r="C985" s="517" t="s">
        <v>1296</v>
      </c>
      <c r="D985" s="486" t="s">
        <v>1297</v>
      </c>
      <c r="E985" s="522">
        <v>3</v>
      </c>
      <c r="F985" s="486" t="s">
        <v>252</v>
      </c>
      <c r="G985" s="538" t="s">
        <v>247</v>
      </c>
      <c r="H985" s="519" t="s">
        <v>262</v>
      </c>
      <c r="I985" s="538">
        <v>36</v>
      </c>
      <c r="J985" s="538">
        <v>18</v>
      </c>
      <c r="K985" s="538"/>
      <c r="L985" s="538"/>
      <c r="M985" s="501">
        <f t="shared" si="212"/>
        <v>54</v>
      </c>
      <c r="N985" s="566">
        <v>1</v>
      </c>
      <c r="O985" s="501">
        <f t="shared" si="216"/>
        <v>54</v>
      </c>
      <c r="P985" s="569"/>
      <c r="Q985" s="523">
        <v>60</v>
      </c>
      <c r="R985" s="486" t="s">
        <v>280</v>
      </c>
      <c r="S985" s="574"/>
      <c r="T985" s="632"/>
      <c r="U985" s="409" t="s">
        <v>1284</v>
      </c>
      <c r="V985" s="538">
        <f t="shared" si="213"/>
        <v>36</v>
      </c>
      <c r="W985" s="538">
        <f t="shared" si="214"/>
        <v>18</v>
      </c>
      <c r="X985" s="538">
        <f t="shared" si="215"/>
        <v>0</v>
      </c>
      <c r="Y985" s="538"/>
    </row>
    <row r="986" spans="1:25">
      <c r="A986" s="430">
        <f>IF(B986&lt;&gt;"",SUBTOTAL(103,$B$7:$B986),"")</f>
        <v>978</v>
      </c>
      <c r="B986" s="538">
        <v>44</v>
      </c>
      <c r="C986" s="521" t="s">
        <v>1295</v>
      </c>
      <c r="D986" s="519" t="s">
        <v>1294</v>
      </c>
      <c r="E986" s="519">
        <v>3</v>
      </c>
      <c r="F986" s="583" t="s">
        <v>240</v>
      </c>
      <c r="G986" s="538" t="s">
        <v>247</v>
      </c>
      <c r="H986" s="519" t="s">
        <v>262</v>
      </c>
      <c r="I986" s="538">
        <v>36</v>
      </c>
      <c r="J986" s="538">
        <v>18</v>
      </c>
      <c r="K986" s="538"/>
      <c r="L986" s="538"/>
      <c r="M986" s="501">
        <f t="shared" si="212"/>
        <v>54</v>
      </c>
      <c r="N986" s="566">
        <v>2</v>
      </c>
      <c r="O986" s="501">
        <f t="shared" si="216"/>
        <v>108</v>
      </c>
      <c r="P986" s="569"/>
      <c r="Q986" s="523">
        <v>60</v>
      </c>
      <c r="R986" s="523" t="s">
        <v>649</v>
      </c>
      <c r="S986" s="574"/>
      <c r="T986" s="632"/>
      <c r="U986" s="409" t="s">
        <v>1284</v>
      </c>
      <c r="V986" s="538">
        <f t="shared" si="213"/>
        <v>72</v>
      </c>
      <c r="W986" s="538">
        <f t="shared" si="214"/>
        <v>36</v>
      </c>
      <c r="X986" s="538">
        <f t="shared" si="215"/>
        <v>0</v>
      </c>
      <c r="Y986" s="538"/>
    </row>
    <row r="987" spans="1:25">
      <c r="A987" s="430">
        <f>IF(B987&lt;&gt;"",SUBTOTAL(103,$B$7:$B987),"")</f>
        <v>979</v>
      </c>
      <c r="B987" s="538">
        <v>44</v>
      </c>
      <c r="C987" s="536" t="s">
        <v>288</v>
      </c>
      <c r="D987" s="774"/>
      <c r="E987" s="775"/>
      <c r="F987" s="775"/>
      <c r="G987" s="775"/>
      <c r="H987" s="775"/>
      <c r="I987" s="568">
        <f t="shared" ref="I987:R987" si="217">SUM(I970:I986)</f>
        <v>588</v>
      </c>
      <c r="J987" s="568">
        <f t="shared" si="217"/>
        <v>324</v>
      </c>
      <c r="K987" s="568">
        <f t="shared" si="217"/>
        <v>0</v>
      </c>
      <c r="L987" s="568">
        <f t="shared" si="217"/>
        <v>0</v>
      </c>
      <c r="M987" s="568">
        <f t="shared" si="217"/>
        <v>912</v>
      </c>
      <c r="N987" s="568">
        <f t="shared" si="217"/>
        <v>25</v>
      </c>
      <c r="O987" s="501">
        <f t="shared" si="216"/>
        <v>1356</v>
      </c>
      <c r="P987" s="569"/>
      <c r="Q987" s="538"/>
      <c r="R987" s="538"/>
      <c r="S987" s="581"/>
      <c r="T987" s="497"/>
      <c r="U987" s="409" t="s">
        <v>1284</v>
      </c>
      <c r="V987" s="568">
        <f>SUM(V970:V986)</f>
        <v>864</v>
      </c>
      <c r="W987" s="568">
        <f>SUM(W970:W986)</f>
        <v>492</v>
      </c>
      <c r="X987" s="568">
        <f>SUM(X970:X986)</f>
        <v>0</v>
      </c>
      <c r="Y987" s="568">
        <f>SUM(Y970:Y986)</f>
        <v>0</v>
      </c>
    </row>
    <row r="988" spans="1:25">
      <c r="A988" s="430">
        <f>IF(B988&lt;&gt;"",SUBTOTAL(103,$B$7:$B988),"")</f>
        <v>980</v>
      </c>
      <c r="B988" s="775">
        <v>45</v>
      </c>
      <c r="C988" s="540" t="s">
        <v>1298</v>
      </c>
      <c r="D988" s="503" t="s">
        <v>1299</v>
      </c>
      <c r="E988" s="764">
        <v>3</v>
      </c>
      <c r="F988" s="541" t="s">
        <v>240</v>
      </c>
      <c r="G988" s="775" t="s">
        <v>247</v>
      </c>
      <c r="H988" s="499" t="s">
        <v>262</v>
      </c>
      <c r="I988" s="538">
        <v>36</v>
      </c>
      <c r="J988" s="538">
        <v>18</v>
      </c>
      <c r="K988" s="775"/>
      <c r="L988" s="775"/>
      <c r="M988" s="501">
        <f t="shared" ref="M988:M1016" si="218">I988+J988+K988</f>
        <v>54</v>
      </c>
      <c r="N988" s="566">
        <v>1</v>
      </c>
      <c r="O988" s="501">
        <f t="shared" si="216"/>
        <v>54</v>
      </c>
      <c r="P988" s="569"/>
      <c r="Q988" s="523">
        <v>58</v>
      </c>
      <c r="R988" s="541" t="s">
        <v>259</v>
      </c>
      <c r="S988" s="574"/>
      <c r="T988" s="632"/>
      <c r="U988" s="409" t="s">
        <v>1300</v>
      </c>
      <c r="V988" s="538">
        <f>I988*N988</f>
        <v>36</v>
      </c>
      <c r="W988" s="538">
        <f>J988*N988</f>
        <v>18</v>
      </c>
      <c r="X988" s="538">
        <f>K988*N988</f>
        <v>0</v>
      </c>
      <c r="Y988" s="538"/>
    </row>
    <row r="989" spans="1:25">
      <c r="A989" s="430">
        <f>IF(B989&lt;&gt;"",SUBTOTAL(103,$B$7:$B989),"")</f>
        <v>981</v>
      </c>
      <c r="B989" s="538">
        <v>45</v>
      </c>
      <c r="C989" s="540" t="s">
        <v>1301</v>
      </c>
      <c r="D989" s="503" t="s">
        <v>1302</v>
      </c>
      <c r="E989" s="764">
        <v>3</v>
      </c>
      <c r="F989" s="541" t="s">
        <v>252</v>
      </c>
      <c r="G989" s="775" t="s">
        <v>247</v>
      </c>
      <c r="H989" s="499" t="s">
        <v>262</v>
      </c>
      <c r="I989" s="538">
        <v>36</v>
      </c>
      <c r="J989" s="538">
        <v>18</v>
      </c>
      <c r="K989" s="538"/>
      <c r="L989" s="538"/>
      <c r="M989" s="501">
        <f t="shared" si="218"/>
        <v>54</v>
      </c>
      <c r="N989" s="566">
        <v>1</v>
      </c>
      <c r="O989" s="501">
        <f t="shared" si="216"/>
        <v>54</v>
      </c>
      <c r="P989" s="569"/>
      <c r="Q989" s="523">
        <v>58</v>
      </c>
      <c r="R989" s="541" t="s">
        <v>259</v>
      </c>
      <c r="S989" s="574"/>
      <c r="T989" s="632"/>
      <c r="U989" s="409" t="s">
        <v>1300</v>
      </c>
      <c r="V989" s="538">
        <f t="shared" ref="V989:V1016" si="219">I989*N989</f>
        <v>36</v>
      </c>
      <c r="W989" s="538">
        <f t="shared" ref="W989:W1016" si="220">J989*N989</f>
        <v>18</v>
      </c>
      <c r="X989" s="538">
        <f t="shared" ref="X989:X1016" si="221">K989*N989</f>
        <v>0</v>
      </c>
      <c r="Y989" s="538"/>
    </row>
    <row r="990" ht="31.5" spans="1:25">
      <c r="A990" s="430">
        <f>IF(B990&lt;&gt;"",SUBTOTAL(103,$B$7:$B990),"")</f>
        <v>982</v>
      </c>
      <c r="B990" s="538">
        <v>45</v>
      </c>
      <c r="C990" s="502" t="s">
        <v>1303</v>
      </c>
      <c r="D990" s="519" t="s">
        <v>1304</v>
      </c>
      <c r="E990" s="546">
        <v>2</v>
      </c>
      <c r="F990" s="519" t="s">
        <v>240</v>
      </c>
      <c r="G990" s="497" t="s">
        <v>241</v>
      </c>
      <c r="H990" s="594" t="s">
        <v>242</v>
      </c>
      <c r="I990" s="538">
        <v>24</v>
      </c>
      <c r="J990" s="538">
        <v>12</v>
      </c>
      <c r="K990" s="538"/>
      <c r="L990" s="538"/>
      <c r="M990" s="501">
        <f t="shared" si="218"/>
        <v>36</v>
      </c>
      <c r="N990" s="566">
        <v>1</v>
      </c>
      <c r="O990" s="501">
        <f t="shared" si="216"/>
        <v>36</v>
      </c>
      <c r="P990" s="569"/>
      <c r="Q990" s="523">
        <v>58</v>
      </c>
      <c r="R990" s="545" t="s">
        <v>333</v>
      </c>
      <c r="S990" s="574"/>
      <c r="T990" s="632"/>
      <c r="U990" s="409" t="s">
        <v>1300</v>
      </c>
      <c r="V990" s="538">
        <f t="shared" si="219"/>
        <v>24</v>
      </c>
      <c r="W990" s="538">
        <f t="shared" si="220"/>
        <v>12</v>
      </c>
      <c r="X990" s="538">
        <f t="shared" si="221"/>
        <v>0</v>
      </c>
      <c r="Y990" s="569"/>
    </row>
    <row r="991" spans="1:25">
      <c r="A991" s="430">
        <f>IF(B991&lt;&gt;"",SUBTOTAL(103,$B$7:$B991),"")</f>
        <v>983</v>
      </c>
      <c r="B991" s="538">
        <v>45</v>
      </c>
      <c r="C991" s="509" t="s">
        <v>1305</v>
      </c>
      <c r="D991" s="519" t="s">
        <v>1306</v>
      </c>
      <c r="E991" s="486">
        <v>2</v>
      </c>
      <c r="F991" s="499" t="s">
        <v>240</v>
      </c>
      <c r="G991" s="497" t="s">
        <v>241</v>
      </c>
      <c r="H991" s="486" t="s">
        <v>242</v>
      </c>
      <c r="I991" s="538">
        <v>24</v>
      </c>
      <c r="J991" s="538">
        <v>12</v>
      </c>
      <c r="K991" s="538"/>
      <c r="L991" s="538"/>
      <c r="M991" s="501">
        <f t="shared" si="218"/>
        <v>36</v>
      </c>
      <c r="N991" s="566">
        <v>2</v>
      </c>
      <c r="O991" s="501">
        <f t="shared" si="216"/>
        <v>72</v>
      </c>
      <c r="P991" s="569"/>
      <c r="Q991" s="523">
        <v>59</v>
      </c>
      <c r="R991" s="523" t="s">
        <v>243</v>
      </c>
      <c r="S991" s="574" t="s">
        <v>373</v>
      </c>
      <c r="T991" s="632"/>
      <c r="U991" s="409" t="s">
        <v>1300</v>
      </c>
      <c r="V991" s="538">
        <f t="shared" si="219"/>
        <v>48</v>
      </c>
      <c r="W991" s="538">
        <f t="shared" si="220"/>
        <v>24</v>
      </c>
      <c r="X991" s="538">
        <f t="shared" si="221"/>
        <v>0</v>
      </c>
      <c r="Y991" s="569"/>
    </row>
    <row r="992" ht="33" spans="1:25">
      <c r="A992" s="430">
        <f>IF(B992&lt;&gt;"",SUBTOTAL(103,$B$7:$B992),"")</f>
        <v>984</v>
      </c>
      <c r="B992" s="538">
        <v>45</v>
      </c>
      <c r="C992" s="776" t="s">
        <v>1307</v>
      </c>
      <c r="D992" s="486" t="s">
        <v>1308</v>
      </c>
      <c r="E992" s="486">
        <v>3</v>
      </c>
      <c r="F992" s="499" t="s">
        <v>240</v>
      </c>
      <c r="G992" s="538" t="s">
        <v>350</v>
      </c>
      <c r="H992" s="486" t="s">
        <v>351</v>
      </c>
      <c r="I992" s="538">
        <v>34</v>
      </c>
      <c r="J992" s="538">
        <v>12</v>
      </c>
      <c r="K992" s="538">
        <v>5</v>
      </c>
      <c r="L992" s="538"/>
      <c r="M992" s="501">
        <f t="shared" si="218"/>
        <v>51</v>
      </c>
      <c r="N992" s="566">
        <v>1</v>
      </c>
      <c r="O992" s="501">
        <f t="shared" si="216"/>
        <v>51</v>
      </c>
      <c r="P992" s="569"/>
      <c r="Q992" s="523">
        <v>59</v>
      </c>
      <c r="R992" s="486" t="s">
        <v>259</v>
      </c>
      <c r="S992" s="574"/>
      <c r="T992" s="632"/>
      <c r="U992" s="409" t="s">
        <v>1300</v>
      </c>
      <c r="V992" s="538">
        <f t="shared" si="219"/>
        <v>34</v>
      </c>
      <c r="W992" s="538">
        <f t="shared" si="220"/>
        <v>12</v>
      </c>
      <c r="X992" s="538">
        <f t="shared" si="221"/>
        <v>5</v>
      </c>
      <c r="Y992" s="569"/>
    </row>
    <row r="993" ht="16.5" spans="1:25">
      <c r="A993" s="430">
        <f>IF(B993&lt;&gt;"",SUBTOTAL(103,$B$7:$B993),"")</f>
        <v>985</v>
      </c>
      <c r="B993" s="538">
        <v>45</v>
      </c>
      <c r="C993" s="593" t="s">
        <v>1309</v>
      </c>
      <c r="D993" s="523" t="s">
        <v>1310</v>
      </c>
      <c r="E993" s="523">
        <v>3</v>
      </c>
      <c r="F993" s="511" t="s">
        <v>252</v>
      </c>
      <c r="G993" s="775" t="s">
        <v>247</v>
      </c>
      <c r="H993" s="523" t="s">
        <v>262</v>
      </c>
      <c r="I993" s="538">
        <v>36</v>
      </c>
      <c r="J993" s="538">
        <v>18</v>
      </c>
      <c r="K993" s="538"/>
      <c r="L993" s="538"/>
      <c r="M993" s="501">
        <f t="shared" si="218"/>
        <v>54</v>
      </c>
      <c r="N993" s="566">
        <v>1</v>
      </c>
      <c r="O993" s="501">
        <f t="shared" si="216"/>
        <v>54</v>
      </c>
      <c r="P993" s="569"/>
      <c r="Q993" s="523">
        <v>59</v>
      </c>
      <c r="R993" s="486" t="s">
        <v>273</v>
      </c>
      <c r="S993" s="574" t="s">
        <v>256</v>
      </c>
      <c r="T993" s="632"/>
      <c r="U993" s="409" t="s">
        <v>1300</v>
      </c>
      <c r="V993" s="538">
        <f t="shared" si="219"/>
        <v>36</v>
      </c>
      <c r="W993" s="538">
        <f t="shared" si="220"/>
        <v>18</v>
      </c>
      <c r="X993" s="538">
        <f t="shared" si="221"/>
        <v>0</v>
      </c>
      <c r="Y993" s="569"/>
    </row>
    <row r="994" spans="1:25">
      <c r="A994" s="430">
        <f>IF(B994&lt;&gt;"",SUBTOTAL(103,$B$7:$B994),"")</f>
        <v>986</v>
      </c>
      <c r="B994" s="538">
        <v>45</v>
      </c>
      <c r="C994" s="723" t="s">
        <v>1305</v>
      </c>
      <c r="D994" s="519" t="s">
        <v>1306</v>
      </c>
      <c r="E994" s="486">
        <v>2</v>
      </c>
      <c r="F994" s="499" t="s">
        <v>240</v>
      </c>
      <c r="G994" s="497" t="s">
        <v>241</v>
      </c>
      <c r="H994" s="486" t="s">
        <v>242</v>
      </c>
      <c r="I994" s="538">
        <v>24</v>
      </c>
      <c r="J994" s="538">
        <v>12</v>
      </c>
      <c r="K994" s="538"/>
      <c r="L994" s="538"/>
      <c r="M994" s="501">
        <f t="shared" si="218"/>
        <v>36</v>
      </c>
      <c r="N994" s="566">
        <v>1</v>
      </c>
      <c r="O994" s="501">
        <f t="shared" si="216"/>
        <v>36</v>
      </c>
      <c r="P994" s="569"/>
      <c r="Q994" s="523">
        <v>59</v>
      </c>
      <c r="R994" s="486" t="s">
        <v>295</v>
      </c>
      <c r="S994" s="574" t="s">
        <v>1311</v>
      </c>
      <c r="T994" s="632"/>
      <c r="U994" s="409" t="s">
        <v>1300</v>
      </c>
      <c r="V994" s="538">
        <f t="shared" si="219"/>
        <v>24</v>
      </c>
      <c r="W994" s="538">
        <f t="shared" si="220"/>
        <v>12</v>
      </c>
      <c r="X994" s="538">
        <f t="shared" si="221"/>
        <v>0</v>
      </c>
      <c r="Y994" s="569"/>
    </row>
    <row r="995" spans="1:25">
      <c r="A995" s="430">
        <f>IF(B995&lt;&gt;"",SUBTOTAL(103,$B$7:$B995),"")</f>
        <v>987</v>
      </c>
      <c r="B995" s="538">
        <v>45</v>
      </c>
      <c r="C995" s="668" t="s">
        <v>1305</v>
      </c>
      <c r="D995" s="600" t="s">
        <v>1306</v>
      </c>
      <c r="E995" s="594">
        <v>2</v>
      </c>
      <c r="F995" s="511" t="s">
        <v>252</v>
      </c>
      <c r="G995" s="497" t="s">
        <v>241</v>
      </c>
      <c r="H995" s="639" t="s">
        <v>242</v>
      </c>
      <c r="I995" s="538">
        <v>24</v>
      </c>
      <c r="J995" s="538">
        <v>12</v>
      </c>
      <c r="K995" s="538"/>
      <c r="L995" s="538"/>
      <c r="M995" s="501">
        <f t="shared" si="218"/>
        <v>36</v>
      </c>
      <c r="N995" s="566">
        <v>2</v>
      </c>
      <c r="O995" s="501">
        <f t="shared" si="216"/>
        <v>72</v>
      </c>
      <c r="P995" s="569"/>
      <c r="Q995" s="523">
        <v>59</v>
      </c>
      <c r="R995" s="578" t="s">
        <v>366</v>
      </c>
      <c r="S995" s="574"/>
      <c r="T995" s="632"/>
      <c r="U995" s="409" t="s">
        <v>1300</v>
      </c>
      <c r="V995" s="538">
        <f t="shared" si="219"/>
        <v>48</v>
      </c>
      <c r="W995" s="538">
        <f t="shared" si="220"/>
        <v>24</v>
      </c>
      <c r="X995" s="538">
        <f t="shared" si="221"/>
        <v>0</v>
      </c>
      <c r="Y995" s="569"/>
    </row>
    <row r="996" ht="31.5" spans="1:25">
      <c r="A996" s="430">
        <f>IF(B996&lt;&gt;"",SUBTOTAL(103,$B$7:$B996),"")</f>
        <v>988</v>
      </c>
      <c r="B996" s="538">
        <v>45</v>
      </c>
      <c r="C996" s="509" t="s">
        <v>1312</v>
      </c>
      <c r="D996" s="507" t="s">
        <v>1313</v>
      </c>
      <c r="E996" s="486">
        <v>3</v>
      </c>
      <c r="F996" s="499" t="s">
        <v>240</v>
      </c>
      <c r="G996" s="775" t="s">
        <v>247</v>
      </c>
      <c r="H996" s="486" t="s">
        <v>262</v>
      </c>
      <c r="I996" s="538">
        <v>36</v>
      </c>
      <c r="J996" s="538">
        <v>18</v>
      </c>
      <c r="K996" s="538"/>
      <c r="L996" s="538"/>
      <c r="M996" s="501">
        <f t="shared" si="218"/>
        <v>54</v>
      </c>
      <c r="N996" s="566">
        <v>2</v>
      </c>
      <c r="O996" s="501">
        <f t="shared" si="216"/>
        <v>108</v>
      </c>
      <c r="P996" s="569"/>
      <c r="Q996" s="523">
        <v>59</v>
      </c>
      <c r="R996" s="519" t="s">
        <v>249</v>
      </c>
      <c r="S996" s="574"/>
      <c r="T996" s="632"/>
      <c r="U996" s="409" t="s">
        <v>1300</v>
      </c>
      <c r="V996" s="538">
        <f t="shared" si="219"/>
        <v>72</v>
      </c>
      <c r="W996" s="538">
        <f t="shared" si="220"/>
        <v>36</v>
      </c>
      <c r="X996" s="538">
        <f t="shared" si="221"/>
        <v>0</v>
      </c>
      <c r="Y996" s="569"/>
    </row>
    <row r="997" ht="31.5" spans="1:25">
      <c r="A997" s="430">
        <f>IF(B997&lt;&gt;"",SUBTOTAL(103,$B$7:$B997),"")</f>
        <v>989</v>
      </c>
      <c r="B997" s="538">
        <v>45</v>
      </c>
      <c r="C997" s="509" t="s">
        <v>1314</v>
      </c>
      <c r="D997" s="507" t="s">
        <v>1310</v>
      </c>
      <c r="E997" s="486">
        <v>3</v>
      </c>
      <c r="F997" s="486" t="s">
        <v>252</v>
      </c>
      <c r="G997" s="775" t="s">
        <v>247</v>
      </c>
      <c r="H997" s="486" t="s">
        <v>262</v>
      </c>
      <c r="I997" s="538">
        <v>36</v>
      </c>
      <c r="J997" s="538">
        <v>18</v>
      </c>
      <c r="K997" s="538"/>
      <c r="L997" s="538"/>
      <c r="M997" s="501">
        <f t="shared" si="218"/>
        <v>54</v>
      </c>
      <c r="N997" s="566">
        <v>2</v>
      </c>
      <c r="O997" s="501">
        <f t="shared" si="216"/>
        <v>108</v>
      </c>
      <c r="P997" s="569"/>
      <c r="Q997" s="523">
        <v>59</v>
      </c>
      <c r="R997" s="519" t="s">
        <v>249</v>
      </c>
      <c r="S997" s="574"/>
      <c r="T997" s="632"/>
      <c r="U997" s="409" t="s">
        <v>1300</v>
      </c>
      <c r="V997" s="538">
        <f t="shared" si="219"/>
        <v>72</v>
      </c>
      <c r="W997" s="538">
        <f t="shared" si="220"/>
        <v>36</v>
      </c>
      <c r="X997" s="538">
        <f t="shared" si="221"/>
        <v>0</v>
      </c>
      <c r="Y997" s="569"/>
    </row>
    <row r="998" ht="31.5" spans="1:25">
      <c r="A998" s="430">
        <f>IF(B998&lt;&gt;"",SUBTOTAL(103,$B$7:$B998),"")</f>
        <v>990</v>
      </c>
      <c r="B998" s="538">
        <v>45</v>
      </c>
      <c r="C998" s="515" t="s">
        <v>1312</v>
      </c>
      <c r="D998" s="547" t="s">
        <v>1306</v>
      </c>
      <c r="E998" s="486">
        <v>2</v>
      </c>
      <c r="F998" s="777" t="s">
        <v>252</v>
      </c>
      <c r="G998" s="497" t="s">
        <v>241</v>
      </c>
      <c r="H998" s="486" t="s">
        <v>242</v>
      </c>
      <c r="I998" s="538">
        <v>24</v>
      </c>
      <c r="J998" s="538">
        <v>12</v>
      </c>
      <c r="K998" s="538"/>
      <c r="L998" s="538"/>
      <c r="M998" s="501">
        <f t="shared" si="218"/>
        <v>36</v>
      </c>
      <c r="N998" s="566">
        <v>1</v>
      </c>
      <c r="O998" s="501">
        <f t="shared" si="216"/>
        <v>36</v>
      </c>
      <c r="P998" s="569"/>
      <c r="Q998" s="523">
        <v>59</v>
      </c>
      <c r="R998" s="486" t="s">
        <v>467</v>
      </c>
      <c r="S998" s="574"/>
      <c r="T998" s="632"/>
      <c r="U998" s="409" t="s">
        <v>1300</v>
      </c>
      <c r="V998" s="538">
        <f t="shared" si="219"/>
        <v>24</v>
      </c>
      <c r="W998" s="538">
        <f t="shared" si="220"/>
        <v>12</v>
      </c>
      <c r="X998" s="538">
        <f t="shared" si="221"/>
        <v>0</v>
      </c>
      <c r="Y998" s="569"/>
    </row>
    <row r="999" spans="1:25">
      <c r="A999" s="430">
        <f>IF(B999&lt;&gt;"",SUBTOTAL(103,$B$7:$B999),"")</f>
        <v>991</v>
      </c>
      <c r="B999" s="538">
        <v>45</v>
      </c>
      <c r="C999" s="517" t="s">
        <v>1315</v>
      </c>
      <c r="D999" s="486" t="s">
        <v>1316</v>
      </c>
      <c r="E999" s="486">
        <v>2</v>
      </c>
      <c r="F999" s="486" t="s">
        <v>240</v>
      </c>
      <c r="G999" s="497" t="s">
        <v>241</v>
      </c>
      <c r="H999" s="486" t="s">
        <v>242</v>
      </c>
      <c r="I999" s="538">
        <v>24</v>
      </c>
      <c r="J999" s="538">
        <v>12</v>
      </c>
      <c r="K999" s="538"/>
      <c r="L999" s="538"/>
      <c r="M999" s="501">
        <f t="shared" si="218"/>
        <v>36</v>
      </c>
      <c r="N999" s="566">
        <v>3</v>
      </c>
      <c r="O999" s="501">
        <f t="shared" si="216"/>
        <v>108</v>
      </c>
      <c r="P999" s="569"/>
      <c r="Q999" s="523">
        <v>60</v>
      </c>
      <c r="R999" s="519" t="s">
        <v>243</v>
      </c>
      <c r="S999" s="574"/>
      <c r="T999" s="632"/>
      <c r="U999" s="409" t="s">
        <v>1300</v>
      </c>
      <c r="V999" s="538">
        <f t="shared" si="219"/>
        <v>72</v>
      </c>
      <c r="W999" s="538">
        <f t="shared" si="220"/>
        <v>36</v>
      </c>
      <c r="X999" s="538">
        <f t="shared" si="221"/>
        <v>0</v>
      </c>
      <c r="Y999" s="569"/>
    </row>
    <row r="1000" spans="1:25">
      <c r="A1000" s="430">
        <f>IF(B1000&lt;&gt;"",SUBTOTAL(103,$B$7:$B1000),"")</f>
        <v>992</v>
      </c>
      <c r="B1000" s="538">
        <v>45</v>
      </c>
      <c r="C1000" s="517" t="s">
        <v>1305</v>
      </c>
      <c r="D1000" s="519" t="s">
        <v>1306</v>
      </c>
      <c r="E1000" s="486">
        <v>2</v>
      </c>
      <c r="F1000" s="486" t="s">
        <v>252</v>
      </c>
      <c r="G1000" s="497" t="s">
        <v>241</v>
      </c>
      <c r="H1000" s="486" t="s">
        <v>242</v>
      </c>
      <c r="I1000" s="538">
        <v>24</v>
      </c>
      <c r="J1000" s="538">
        <v>12</v>
      </c>
      <c r="K1000" s="538"/>
      <c r="L1000" s="538"/>
      <c r="M1000" s="501">
        <f t="shared" si="218"/>
        <v>36</v>
      </c>
      <c r="N1000" s="566">
        <v>1</v>
      </c>
      <c r="O1000" s="501">
        <f t="shared" si="216"/>
        <v>36</v>
      </c>
      <c r="P1000" s="569"/>
      <c r="Q1000" s="523">
        <v>60</v>
      </c>
      <c r="R1000" s="486" t="s">
        <v>313</v>
      </c>
      <c r="S1000" s="574"/>
      <c r="T1000" s="632"/>
      <c r="U1000" s="409" t="s">
        <v>1300</v>
      </c>
      <c r="V1000" s="538">
        <f t="shared" si="219"/>
        <v>24</v>
      </c>
      <c r="W1000" s="538">
        <f t="shared" si="220"/>
        <v>12</v>
      </c>
      <c r="X1000" s="538">
        <f t="shared" si="221"/>
        <v>0</v>
      </c>
      <c r="Y1000" s="569"/>
    </row>
    <row r="1001" spans="1:25">
      <c r="A1001" s="430">
        <f>IF(B1001&lt;&gt;"",SUBTOTAL(103,$B$7:$B1001),"")</f>
        <v>993</v>
      </c>
      <c r="B1001" s="538">
        <v>45</v>
      </c>
      <c r="C1001" s="517" t="s">
        <v>1305</v>
      </c>
      <c r="D1001" s="486" t="s">
        <v>1306</v>
      </c>
      <c r="E1001" s="671">
        <v>2</v>
      </c>
      <c r="F1001" s="486" t="s">
        <v>252</v>
      </c>
      <c r="G1001" s="497" t="s">
        <v>241</v>
      </c>
      <c r="H1001" s="778" t="s">
        <v>242</v>
      </c>
      <c r="I1001" s="538">
        <v>24</v>
      </c>
      <c r="J1001" s="538">
        <v>12</v>
      </c>
      <c r="K1001" s="538"/>
      <c r="L1001" s="538"/>
      <c r="M1001" s="501">
        <f t="shared" si="218"/>
        <v>36</v>
      </c>
      <c r="N1001" s="566">
        <v>1</v>
      </c>
      <c r="O1001" s="501">
        <f t="shared" si="216"/>
        <v>36</v>
      </c>
      <c r="P1001" s="569"/>
      <c r="Q1001" s="523">
        <v>60</v>
      </c>
      <c r="R1001" s="486" t="s">
        <v>627</v>
      </c>
      <c r="S1001" s="576"/>
      <c r="T1001" s="632"/>
      <c r="U1001" s="409" t="s">
        <v>1300</v>
      </c>
      <c r="V1001" s="538">
        <f t="shared" si="219"/>
        <v>24</v>
      </c>
      <c r="W1001" s="538">
        <f t="shared" si="220"/>
        <v>12</v>
      </c>
      <c r="X1001" s="538">
        <f t="shared" si="221"/>
        <v>0</v>
      </c>
      <c r="Y1001" s="569"/>
    </row>
    <row r="1002" spans="1:25">
      <c r="A1002" s="430">
        <f>IF(B1002&lt;&gt;"",SUBTOTAL(103,$B$7:$B1002),"")</f>
        <v>994</v>
      </c>
      <c r="B1002" s="538">
        <v>45</v>
      </c>
      <c r="C1002" s="651" t="s">
        <v>1305</v>
      </c>
      <c r="D1002" s="566" t="s">
        <v>1306</v>
      </c>
      <c r="E1002" s="486">
        <v>2</v>
      </c>
      <c r="F1002" s="486" t="s">
        <v>252</v>
      </c>
      <c r="G1002" s="497" t="s">
        <v>241</v>
      </c>
      <c r="H1002" s="779" t="s">
        <v>242</v>
      </c>
      <c r="I1002" s="538">
        <v>24</v>
      </c>
      <c r="J1002" s="538">
        <v>12</v>
      </c>
      <c r="K1002" s="538"/>
      <c r="L1002" s="538"/>
      <c r="M1002" s="501">
        <f t="shared" si="218"/>
        <v>36</v>
      </c>
      <c r="N1002" s="566">
        <v>1</v>
      </c>
      <c r="O1002" s="501">
        <f t="shared" si="216"/>
        <v>36</v>
      </c>
      <c r="P1002" s="569"/>
      <c r="Q1002" s="523">
        <v>60</v>
      </c>
      <c r="R1002" s="486" t="s">
        <v>644</v>
      </c>
      <c r="S1002" s="574"/>
      <c r="T1002" s="632"/>
      <c r="U1002" s="409" t="s">
        <v>1300</v>
      </c>
      <c r="V1002" s="538">
        <f t="shared" si="219"/>
        <v>24</v>
      </c>
      <c r="W1002" s="538">
        <f t="shared" si="220"/>
        <v>12</v>
      </c>
      <c r="X1002" s="538">
        <f t="shared" si="221"/>
        <v>0</v>
      </c>
      <c r="Y1002" s="569"/>
    </row>
    <row r="1003" spans="1:25">
      <c r="A1003" s="430">
        <f>IF(B1003&lt;&gt;"",SUBTOTAL(103,$B$7:$B1003),"")</f>
        <v>995</v>
      </c>
      <c r="B1003" s="538">
        <v>45</v>
      </c>
      <c r="C1003" s="518" t="s">
        <v>1305</v>
      </c>
      <c r="D1003" s="519" t="s">
        <v>1306</v>
      </c>
      <c r="E1003" s="486">
        <v>2</v>
      </c>
      <c r="F1003" s="522" t="s">
        <v>240</v>
      </c>
      <c r="G1003" s="497" t="s">
        <v>241</v>
      </c>
      <c r="H1003" s="525" t="s">
        <v>242</v>
      </c>
      <c r="I1003" s="538">
        <v>24</v>
      </c>
      <c r="J1003" s="538">
        <v>12</v>
      </c>
      <c r="K1003" s="538"/>
      <c r="L1003" s="538"/>
      <c r="M1003" s="501">
        <f t="shared" si="218"/>
        <v>36</v>
      </c>
      <c r="N1003" s="566">
        <v>2</v>
      </c>
      <c r="O1003" s="501">
        <f t="shared" si="216"/>
        <v>72</v>
      </c>
      <c r="P1003" s="569"/>
      <c r="Q1003" s="523">
        <v>60</v>
      </c>
      <c r="R1003" s="486" t="s">
        <v>279</v>
      </c>
      <c r="S1003" s="574" t="s">
        <v>581</v>
      </c>
      <c r="T1003" s="632"/>
      <c r="U1003" s="409" t="s">
        <v>1300</v>
      </c>
      <c r="V1003" s="538">
        <f t="shared" si="219"/>
        <v>48</v>
      </c>
      <c r="W1003" s="538">
        <f t="shared" si="220"/>
        <v>24</v>
      </c>
      <c r="X1003" s="538">
        <f t="shared" si="221"/>
        <v>0</v>
      </c>
      <c r="Y1003" s="569"/>
    </row>
    <row r="1004" spans="1:25">
      <c r="A1004" s="430">
        <f>IF(B1004&lt;&gt;"",SUBTOTAL(103,$B$7:$B1004),"")</f>
        <v>996</v>
      </c>
      <c r="B1004" s="538">
        <v>45</v>
      </c>
      <c r="C1004" s="517" t="s">
        <v>1317</v>
      </c>
      <c r="D1004" s="519" t="s">
        <v>1318</v>
      </c>
      <c r="E1004" s="486">
        <v>3</v>
      </c>
      <c r="F1004" s="486" t="s">
        <v>252</v>
      </c>
      <c r="G1004" s="775" t="s">
        <v>247</v>
      </c>
      <c r="H1004" s="486" t="s">
        <v>262</v>
      </c>
      <c r="I1004" s="538">
        <v>36</v>
      </c>
      <c r="J1004" s="538">
        <v>18</v>
      </c>
      <c r="K1004" s="538"/>
      <c r="L1004" s="538"/>
      <c r="M1004" s="501">
        <f t="shared" si="218"/>
        <v>54</v>
      </c>
      <c r="N1004" s="566">
        <v>1</v>
      </c>
      <c r="O1004" s="501">
        <f t="shared" si="216"/>
        <v>54</v>
      </c>
      <c r="P1004" s="569"/>
      <c r="Q1004" s="523">
        <v>60</v>
      </c>
      <c r="R1004" s="486" t="s">
        <v>280</v>
      </c>
      <c r="S1004" s="574"/>
      <c r="T1004" s="632"/>
      <c r="U1004" s="409" t="s">
        <v>1300</v>
      </c>
      <c r="V1004" s="538">
        <f t="shared" si="219"/>
        <v>36</v>
      </c>
      <c r="W1004" s="538">
        <f t="shared" si="220"/>
        <v>18</v>
      </c>
      <c r="X1004" s="538">
        <f t="shared" si="221"/>
        <v>0</v>
      </c>
      <c r="Y1004" s="569"/>
    </row>
    <row r="1005" spans="1:25">
      <c r="A1005" s="430">
        <f>IF(B1005&lt;&gt;"",SUBTOTAL(103,$B$7:$B1005),"")</f>
        <v>997</v>
      </c>
      <c r="B1005" s="538">
        <v>45</v>
      </c>
      <c r="C1005" s="521" t="s">
        <v>1319</v>
      </c>
      <c r="D1005" s="519" t="s">
        <v>1306</v>
      </c>
      <c r="E1005" s="519">
        <v>2</v>
      </c>
      <c r="F1005" s="583" t="s">
        <v>240</v>
      </c>
      <c r="G1005" s="497" t="s">
        <v>241</v>
      </c>
      <c r="H1005" s="519" t="s">
        <v>242</v>
      </c>
      <c r="I1005" s="538">
        <v>24</v>
      </c>
      <c r="J1005" s="538">
        <v>12</v>
      </c>
      <c r="K1005" s="538"/>
      <c r="L1005" s="538"/>
      <c r="M1005" s="501">
        <f t="shared" si="218"/>
        <v>36</v>
      </c>
      <c r="N1005" s="567">
        <v>2</v>
      </c>
      <c r="O1005" s="501">
        <f t="shared" si="216"/>
        <v>72</v>
      </c>
      <c r="P1005" s="569"/>
      <c r="Q1005" s="523">
        <v>60</v>
      </c>
      <c r="R1005" s="523" t="s">
        <v>649</v>
      </c>
      <c r="S1005" s="577"/>
      <c r="T1005" s="632"/>
      <c r="U1005" s="409" t="s">
        <v>1300</v>
      </c>
      <c r="V1005" s="538">
        <f t="shared" si="219"/>
        <v>48</v>
      </c>
      <c r="W1005" s="538">
        <f t="shared" si="220"/>
        <v>24</v>
      </c>
      <c r="X1005" s="538">
        <f t="shared" si="221"/>
        <v>0</v>
      </c>
      <c r="Y1005" s="569"/>
    </row>
    <row r="1006" spans="1:25">
      <c r="A1006" s="430">
        <f>IF(B1006&lt;&gt;"",SUBTOTAL(103,$B$7:$B1006),"")</f>
        <v>998</v>
      </c>
      <c r="B1006" s="538">
        <v>45</v>
      </c>
      <c r="C1006" s="521" t="s">
        <v>1320</v>
      </c>
      <c r="D1006" s="519" t="s">
        <v>1310</v>
      </c>
      <c r="E1006" s="519">
        <v>3</v>
      </c>
      <c r="F1006" s="583" t="s">
        <v>252</v>
      </c>
      <c r="G1006" s="538" t="s">
        <v>247</v>
      </c>
      <c r="H1006" s="519" t="s">
        <v>262</v>
      </c>
      <c r="I1006" s="538">
        <v>36</v>
      </c>
      <c r="J1006" s="538">
        <v>18</v>
      </c>
      <c r="K1006" s="538"/>
      <c r="L1006" s="538"/>
      <c r="M1006" s="501">
        <f t="shared" si="218"/>
        <v>54</v>
      </c>
      <c r="N1006" s="567">
        <v>1</v>
      </c>
      <c r="O1006" s="501">
        <f t="shared" si="216"/>
        <v>54</v>
      </c>
      <c r="P1006" s="569"/>
      <c r="Q1006" s="523">
        <v>60</v>
      </c>
      <c r="R1006" s="523" t="s">
        <v>675</v>
      </c>
      <c r="S1006" s="577"/>
      <c r="T1006" s="632"/>
      <c r="U1006" s="409" t="s">
        <v>1300</v>
      </c>
      <c r="V1006" s="538">
        <f t="shared" si="219"/>
        <v>36</v>
      </c>
      <c r="W1006" s="538">
        <f t="shared" si="220"/>
        <v>18</v>
      </c>
      <c r="X1006" s="538">
        <f t="shared" si="221"/>
        <v>0</v>
      </c>
      <c r="Y1006" s="569"/>
    </row>
    <row r="1007" spans="1:25">
      <c r="A1007" s="430">
        <f>IF(B1007&lt;&gt;"",SUBTOTAL(103,$B$7:$B1007),"")</f>
        <v>999</v>
      </c>
      <c r="B1007" s="538">
        <v>45</v>
      </c>
      <c r="C1007" s="558" t="s">
        <v>1305</v>
      </c>
      <c r="D1007" s="780" t="s">
        <v>1306</v>
      </c>
      <c r="E1007" s="560">
        <v>2</v>
      </c>
      <c r="F1007" s="561" t="s">
        <v>252</v>
      </c>
      <c r="G1007" s="497" t="s">
        <v>241</v>
      </c>
      <c r="H1007" s="586" t="s">
        <v>242</v>
      </c>
      <c r="I1007" s="538">
        <v>24</v>
      </c>
      <c r="J1007" s="538">
        <v>12</v>
      </c>
      <c r="K1007" s="538"/>
      <c r="L1007" s="538"/>
      <c r="M1007" s="501">
        <f t="shared" si="218"/>
        <v>36</v>
      </c>
      <c r="N1007" s="567">
        <v>1</v>
      </c>
      <c r="O1007" s="501">
        <f t="shared" si="216"/>
        <v>36</v>
      </c>
      <c r="P1007" s="569"/>
      <c r="Q1007" s="523">
        <v>60</v>
      </c>
      <c r="R1007" s="523" t="s">
        <v>283</v>
      </c>
      <c r="S1007" s="577"/>
      <c r="T1007" s="632"/>
      <c r="U1007" s="409" t="s">
        <v>1300</v>
      </c>
      <c r="V1007" s="538">
        <f t="shared" si="219"/>
        <v>24</v>
      </c>
      <c r="W1007" s="538">
        <f t="shared" si="220"/>
        <v>12</v>
      </c>
      <c r="X1007" s="538">
        <f t="shared" si="221"/>
        <v>0</v>
      </c>
      <c r="Y1007" s="538"/>
    </row>
    <row r="1008" spans="1:25">
      <c r="A1008" s="430">
        <f>IF(B1008&lt;&gt;"",SUBTOTAL(103,$B$7:$B1008),"")</f>
        <v>1000</v>
      </c>
      <c r="B1008" s="538">
        <v>45</v>
      </c>
      <c r="C1008" s="558" t="s">
        <v>1305</v>
      </c>
      <c r="D1008" s="559" t="s">
        <v>1306</v>
      </c>
      <c r="E1008" s="560">
        <v>2</v>
      </c>
      <c r="F1008" s="561" t="s">
        <v>252</v>
      </c>
      <c r="G1008" s="538" t="s">
        <v>241</v>
      </c>
      <c r="H1008" s="586" t="s">
        <v>242</v>
      </c>
      <c r="I1008" s="538">
        <v>24</v>
      </c>
      <c r="J1008" s="538">
        <v>12</v>
      </c>
      <c r="K1008" s="538"/>
      <c r="L1008" s="538"/>
      <c r="M1008" s="501">
        <f t="shared" si="218"/>
        <v>36</v>
      </c>
      <c r="N1008" s="566">
        <v>1</v>
      </c>
      <c r="O1008" s="501">
        <f t="shared" si="216"/>
        <v>36</v>
      </c>
      <c r="P1008" s="569"/>
      <c r="Q1008" s="523">
        <v>60</v>
      </c>
      <c r="R1008" s="523" t="s">
        <v>285</v>
      </c>
      <c r="S1008" s="574"/>
      <c r="T1008" s="632"/>
      <c r="U1008" s="409" t="s">
        <v>1300</v>
      </c>
      <c r="V1008" s="538">
        <f t="shared" si="219"/>
        <v>24</v>
      </c>
      <c r="W1008" s="538">
        <f t="shared" si="220"/>
        <v>12</v>
      </c>
      <c r="X1008" s="538">
        <f t="shared" si="221"/>
        <v>0</v>
      </c>
      <c r="Y1008" s="538"/>
    </row>
    <row r="1009" s="427" customFormat="1" ht="31.5" spans="1:25">
      <c r="A1009" s="430">
        <f>IF(B1009&lt;&gt;"",SUBTOTAL(103,$B$7:$B1009),"")</f>
        <v>1001</v>
      </c>
      <c r="B1009" s="497">
        <v>45</v>
      </c>
      <c r="C1009" s="515" t="s">
        <v>1321</v>
      </c>
      <c r="D1009" s="519" t="s">
        <v>1322</v>
      </c>
      <c r="E1009" s="527">
        <v>3</v>
      </c>
      <c r="F1009" s="519" t="s">
        <v>252</v>
      </c>
      <c r="G1009" s="497" t="s">
        <v>241</v>
      </c>
      <c r="H1009" s="519" t="s">
        <v>262</v>
      </c>
      <c r="I1009" s="538">
        <v>36</v>
      </c>
      <c r="J1009" s="538">
        <v>18</v>
      </c>
      <c r="K1009" s="497"/>
      <c r="L1009" s="497"/>
      <c r="M1009" s="501">
        <f t="shared" si="218"/>
        <v>54</v>
      </c>
      <c r="N1009" s="566">
        <v>1</v>
      </c>
      <c r="O1009" s="501">
        <f t="shared" si="216"/>
        <v>54</v>
      </c>
      <c r="P1009" s="783"/>
      <c r="Q1009" s="523">
        <v>60</v>
      </c>
      <c r="R1009" s="523" t="s">
        <v>282</v>
      </c>
      <c r="S1009" s="574"/>
      <c r="T1009" s="632"/>
      <c r="U1009" s="460" t="s">
        <v>1300</v>
      </c>
      <c r="V1009" s="538">
        <f t="shared" si="219"/>
        <v>36</v>
      </c>
      <c r="W1009" s="538">
        <f t="shared" si="220"/>
        <v>18</v>
      </c>
      <c r="X1009" s="538">
        <f t="shared" si="221"/>
        <v>0</v>
      </c>
      <c r="Y1009" s="497"/>
    </row>
    <row r="1010" s="427" customFormat="1" ht="31.5" spans="1:25">
      <c r="A1010" s="430">
        <f>IF(B1010&lt;&gt;"",SUBTOTAL(103,$B$7:$B1010),"")</f>
        <v>1002</v>
      </c>
      <c r="B1010" s="497">
        <v>45</v>
      </c>
      <c r="C1010" s="587" t="s">
        <v>1323</v>
      </c>
      <c r="D1010" s="527" t="s">
        <v>1324</v>
      </c>
      <c r="E1010" s="527">
        <v>3</v>
      </c>
      <c r="F1010" s="552" t="s">
        <v>252</v>
      </c>
      <c r="G1010" s="497" t="s">
        <v>460</v>
      </c>
      <c r="H1010" s="552" t="s">
        <v>461</v>
      </c>
      <c r="I1010" s="497"/>
      <c r="J1010" s="497">
        <v>90</v>
      </c>
      <c r="K1010" s="497"/>
      <c r="L1010" s="497"/>
      <c r="M1010" s="501">
        <f t="shared" si="218"/>
        <v>90</v>
      </c>
      <c r="N1010" s="519">
        <v>2</v>
      </c>
      <c r="O1010" s="501">
        <f t="shared" si="216"/>
        <v>180</v>
      </c>
      <c r="P1010" s="783"/>
      <c r="Q1010" s="519">
        <v>61</v>
      </c>
      <c r="R1010" s="578" t="s">
        <v>335</v>
      </c>
      <c r="S1010" s="579" t="s">
        <v>1325</v>
      </c>
      <c r="T1010" s="691"/>
      <c r="U1010" s="460" t="s">
        <v>1300</v>
      </c>
      <c r="V1010" s="538">
        <f t="shared" si="219"/>
        <v>0</v>
      </c>
      <c r="W1010" s="538">
        <f t="shared" si="220"/>
        <v>180</v>
      </c>
      <c r="X1010" s="538">
        <f t="shared" si="221"/>
        <v>0</v>
      </c>
      <c r="Y1010" s="497"/>
    </row>
    <row r="1011" s="427" customFormat="1" ht="31.5" spans="1:25">
      <c r="A1011" s="430">
        <f>IF(B1011&lt;&gt;"",SUBTOTAL(103,$B$7:$B1011),"")</f>
        <v>1003</v>
      </c>
      <c r="B1011" s="497">
        <v>45</v>
      </c>
      <c r="C1011" s="587" t="s">
        <v>1323</v>
      </c>
      <c r="D1011" s="527" t="s">
        <v>1324</v>
      </c>
      <c r="E1011" s="519">
        <v>3</v>
      </c>
      <c r="F1011" s="588" t="s">
        <v>252</v>
      </c>
      <c r="G1011" s="497" t="s">
        <v>460</v>
      </c>
      <c r="H1011" s="588" t="s">
        <v>461</v>
      </c>
      <c r="I1011" s="497"/>
      <c r="J1011" s="497">
        <v>90</v>
      </c>
      <c r="K1011" s="497"/>
      <c r="L1011" s="497"/>
      <c r="M1011" s="501">
        <f t="shared" si="218"/>
        <v>90</v>
      </c>
      <c r="N1011" s="519">
        <v>1</v>
      </c>
      <c r="O1011" s="501">
        <f t="shared" si="216"/>
        <v>90</v>
      </c>
      <c r="P1011" s="783"/>
      <c r="Q1011" s="519">
        <v>61</v>
      </c>
      <c r="R1011" s="596" t="s">
        <v>386</v>
      </c>
      <c r="S1011" s="579" t="s">
        <v>920</v>
      </c>
      <c r="T1011" s="691"/>
      <c r="U1011" s="460" t="s">
        <v>1300</v>
      </c>
      <c r="V1011" s="538">
        <f t="shared" si="219"/>
        <v>0</v>
      </c>
      <c r="W1011" s="538">
        <f t="shared" si="220"/>
        <v>90</v>
      </c>
      <c r="X1011" s="538">
        <f t="shared" si="221"/>
        <v>0</v>
      </c>
      <c r="Y1011" s="497"/>
    </row>
    <row r="1012" s="427" customFormat="1" ht="31.5" spans="1:25">
      <c r="A1012" s="430">
        <f>IF(B1012&lt;&gt;"",SUBTOTAL(103,$B$7:$B1012),"")</f>
        <v>1004</v>
      </c>
      <c r="B1012" s="497">
        <v>45</v>
      </c>
      <c r="C1012" s="587" t="s">
        <v>1323</v>
      </c>
      <c r="D1012" s="527" t="s">
        <v>1324</v>
      </c>
      <c r="E1012" s="519">
        <v>3</v>
      </c>
      <c r="F1012" s="519" t="s">
        <v>252</v>
      </c>
      <c r="G1012" s="497" t="s">
        <v>460</v>
      </c>
      <c r="H1012" s="519" t="s">
        <v>461</v>
      </c>
      <c r="I1012" s="497"/>
      <c r="J1012" s="497">
        <v>90</v>
      </c>
      <c r="K1012" s="497"/>
      <c r="L1012" s="497"/>
      <c r="M1012" s="501">
        <f t="shared" si="218"/>
        <v>90</v>
      </c>
      <c r="N1012" s="519">
        <v>1</v>
      </c>
      <c r="O1012" s="501">
        <f t="shared" si="216"/>
        <v>90</v>
      </c>
      <c r="P1012" s="783"/>
      <c r="Q1012" s="519">
        <v>61</v>
      </c>
      <c r="R1012" s="596" t="s">
        <v>618</v>
      </c>
      <c r="S1012" s="579"/>
      <c r="T1012" s="691"/>
      <c r="U1012" s="460" t="s">
        <v>1300</v>
      </c>
      <c r="V1012" s="538">
        <f t="shared" si="219"/>
        <v>0</v>
      </c>
      <c r="W1012" s="538">
        <f t="shared" si="220"/>
        <v>90</v>
      </c>
      <c r="X1012" s="538">
        <f t="shared" si="221"/>
        <v>0</v>
      </c>
      <c r="Y1012" s="497"/>
    </row>
    <row r="1013" s="427" customFormat="1" ht="31.5" spans="1:25">
      <c r="A1013" s="430">
        <f>IF(B1013&lt;&gt;"",SUBTOTAL(103,$B$7:$B1013),"")</f>
        <v>1005</v>
      </c>
      <c r="B1013" s="497">
        <v>45</v>
      </c>
      <c r="C1013" s="587" t="s">
        <v>1326</v>
      </c>
      <c r="D1013" s="527" t="s">
        <v>1324</v>
      </c>
      <c r="E1013" s="519">
        <v>3</v>
      </c>
      <c r="F1013" s="519" t="s">
        <v>252</v>
      </c>
      <c r="G1013" s="497" t="s">
        <v>460</v>
      </c>
      <c r="H1013" s="519" t="s">
        <v>461</v>
      </c>
      <c r="I1013" s="497"/>
      <c r="J1013" s="497">
        <v>90</v>
      </c>
      <c r="K1013" s="497"/>
      <c r="L1013" s="497"/>
      <c r="M1013" s="501">
        <f t="shared" si="218"/>
        <v>90</v>
      </c>
      <c r="N1013" s="519">
        <v>1</v>
      </c>
      <c r="O1013" s="501">
        <f t="shared" si="216"/>
        <v>90</v>
      </c>
      <c r="P1013" s="783"/>
      <c r="Q1013" s="519">
        <v>61</v>
      </c>
      <c r="R1013" s="596" t="s">
        <v>619</v>
      </c>
      <c r="S1013" s="579" t="s">
        <v>1327</v>
      </c>
      <c r="T1013" s="691"/>
      <c r="U1013" s="460" t="s">
        <v>1300</v>
      </c>
      <c r="V1013" s="538">
        <f t="shared" si="219"/>
        <v>0</v>
      </c>
      <c r="W1013" s="538">
        <f t="shared" si="220"/>
        <v>90</v>
      </c>
      <c r="X1013" s="538">
        <f t="shared" si="221"/>
        <v>0</v>
      </c>
      <c r="Y1013" s="497"/>
    </row>
    <row r="1014" s="427" customFormat="1" ht="31.5" spans="1:25">
      <c r="A1014" s="430">
        <f>IF(B1014&lt;&gt;"",SUBTOTAL(103,$B$7:$B1014),"")</f>
        <v>1006</v>
      </c>
      <c r="B1014" s="497">
        <v>45</v>
      </c>
      <c r="C1014" s="587" t="s">
        <v>1323</v>
      </c>
      <c r="D1014" s="527" t="s">
        <v>1324</v>
      </c>
      <c r="E1014" s="519">
        <v>3</v>
      </c>
      <c r="F1014" s="519" t="s">
        <v>252</v>
      </c>
      <c r="G1014" s="497" t="s">
        <v>460</v>
      </c>
      <c r="H1014" s="519" t="s">
        <v>461</v>
      </c>
      <c r="I1014" s="497"/>
      <c r="J1014" s="497">
        <v>90</v>
      </c>
      <c r="K1014" s="497"/>
      <c r="L1014" s="497"/>
      <c r="M1014" s="501">
        <f t="shared" si="218"/>
        <v>90</v>
      </c>
      <c r="N1014" s="519">
        <v>1</v>
      </c>
      <c r="O1014" s="501">
        <f t="shared" si="216"/>
        <v>90</v>
      </c>
      <c r="P1014" s="783"/>
      <c r="Q1014" s="519">
        <v>61</v>
      </c>
      <c r="R1014" s="596" t="s">
        <v>388</v>
      </c>
      <c r="S1014" s="579" t="s">
        <v>1328</v>
      </c>
      <c r="T1014" s="691"/>
      <c r="U1014" s="460" t="s">
        <v>1300</v>
      </c>
      <c r="V1014" s="538">
        <f t="shared" si="219"/>
        <v>0</v>
      </c>
      <c r="W1014" s="538">
        <f t="shared" si="220"/>
        <v>90</v>
      </c>
      <c r="X1014" s="538">
        <f t="shared" si="221"/>
        <v>0</v>
      </c>
      <c r="Y1014" s="497"/>
    </row>
    <row r="1015" s="427" customFormat="1" ht="31.5" spans="1:25">
      <c r="A1015" s="430">
        <f>IF(B1015&lt;&gt;"",SUBTOTAL(103,$B$7:$B1015),"")</f>
        <v>1007</v>
      </c>
      <c r="B1015" s="497">
        <v>45</v>
      </c>
      <c r="C1015" s="587" t="s">
        <v>1323</v>
      </c>
      <c r="D1015" s="527" t="s">
        <v>1324</v>
      </c>
      <c r="E1015" s="519">
        <v>3</v>
      </c>
      <c r="F1015" s="596" t="s">
        <v>252</v>
      </c>
      <c r="G1015" s="497" t="s">
        <v>460</v>
      </c>
      <c r="H1015" s="519" t="s">
        <v>461</v>
      </c>
      <c r="I1015" s="497"/>
      <c r="J1015" s="497">
        <v>90</v>
      </c>
      <c r="K1015" s="497"/>
      <c r="L1015" s="497"/>
      <c r="M1015" s="501">
        <f t="shared" si="218"/>
        <v>90</v>
      </c>
      <c r="N1015" s="519">
        <v>1</v>
      </c>
      <c r="O1015" s="501">
        <f t="shared" si="216"/>
        <v>90</v>
      </c>
      <c r="P1015" s="783"/>
      <c r="Q1015" s="519">
        <v>61</v>
      </c>
      <c r="R1015" s="527" t="s">
        <v>886</v>
      </c>
      <c r="S1015" s="579" t="s">
        <v>389</v>
      </c>
      <c r="T1015" s="691"/>
      <c r="U1015" s="460" t="s">
        <v>1300</v>
      </c>
      <c r="V1015" s="538">
        <f t="shared" si="219"/>
        <v>0</v>
      </c>
      <c r="W1015" s="538">
        <f t="shared" si="220"/>
        <v>90</v>
      </c>
      <c r="X1015" s="538">
        <f t="shared" si="221"/>
        <v>0</v>
      </c>
      <c r="Y1015" s="497"/>
    </row>
    <row r="1016" s="427" customFormat="1" ht="31.5" spans="1:25">
      <c r="A1016" s="430">
        <f>IF(B1016&lt;&gt;"",SUBTOTAL(103,$B$7:$B1016),"")</f>
        <v>1008</v>
      </c>
      <c r="B1016" s="497">
        <v>45</v>
      </c>
      <c r="C1016" s="587" t="s">
        <v>1323</v>
      </c>
      <c r="D1016" s="519" t="s">
        <v>1324</v>
      </c>
      <c r="E1016" s="519">
        <v>3</v>
      </c>
      <c r="F1016" s="588" t="s">
        <v>252</v>
      </c>
      <c r="G1016" s="497" t="s">
        <v>460</v>
      </c>
      <c r="H1016" s="519" t="s">
        <v>461</v>
      </c>
      <c r="I1016" s="497"/>
      <c r="J1016" s="497">
        <v>90</v>
      </c>
      <c r="K1016" s="497"/>
      <c r="L1016" s="497"/>
      <c r="M1016" s="501">
        <f t="shared" si="218"/>
        <v>90</v>
      </c>
      <c r="N1016" s="519">
        <v>1</v>
      </c>
      <c r="O1016" s="501">
        <f t="shared" si="216"/>
        <v>90</v>
      </c>
      <c r="P1016" s="783"/>
      <c r="Q1016" s="519">
        <v>61</v>
      </c>
      <c r="R1016" s="596" t="s">
        <v>921</v>
      </c>
      <c r="S1016" s="579"/>
      <c r="T1016" s="691"/>
      <c r="U1016" s="460" t="s">
        <v>1300</v>
      </c>
      <c r="V1016" s="538">
        <f t="shared" si="219"/>
        <v>0</v>
      </c>
      <c r="W1016" s="538">
        <f t="shared" si="220"/>
        <v>90</v>
      </c>
      <c r="X1016" s="538">
        <f t="shared" si="221"/>
        <v>0</v>
      </c>
      <c r="Y1016" s="497"/>
    </row>
    <row r="1017" s="427" customFormat="1" spans="1:25">
      <c r="A1017" s="430">
        <f>IF(B1017&lt;&gt;"",SUBTOTAL(103,$B$7:$B1017),"")</f>
        <v>1009</v>
      </c>
      <c r="B1017" s="497">
        <v>45</v>
      </c>
      <c r="C1017" s="536" t="s">
        <v>288</v>
      </c>
      <c r="D1017" s="781"/>
      <c r="E1017" s="497"/>
      <c r="F1017" s="497"/>
      <c r="G1017" s="497"/>
      <c r="H1017" s="497"/>
      <c r="I1017" s="568">
        <f t="shared" ref="I1017:N1017" si="222">SUM(I988:I1016)</f>
        <v>634</v>
      </c>
      <c r="J1017" s="568">
        <f t="shared" si="222"/>
        <v>942</v>
      </c>
      <c r="K1017" s="568">
        <f t="shared" si="222"/>
        <v>5</v>
      </c>
      <c r="L1017" s="568">
        <f t="shared" si="222"/>
        <v>0</v>
      </c>
      <c r="M1017" s="568">
        <f t="shared" si="222"/>
        <v>1581</v>
      </c>
      <c r="N1017" s="568">
        <f t="shared" si="222"/>
        <v>38</v>
      </c>
      <c r="O1017" s="501">
        <f t="shared" si="216"/>
        <v>1995</v>
      </c>
      <c r="P1017" s="783"/>
      <c r="Q1017" s="497"/>
      <c r="R1017" s="497"/>
      <c r="S1017" s="497"/>
      <c r="T1017" s="497"/>
      <c r="U1017" s="460" t="s">
        <v>1300</v>
      </c>
      <c r="V1017" s="568">
        <f>SUM(V988:V1016)</f>
        <v>850</v>
      </c>
      <c r="W1017" s="568">
        <f>SUM(W988:W1016)</f>
        <v>1140</v>
      </c>
      <c r="X1017" s="568">
        <f>SUM(X988:X1016)</f>
        <v>5</v>
      </c>
      <c r="Y1017" s="568">
        <f>SUM(Y988:Y1016)</f>
        <v>0</v>
      </c>
    </row>
    <row r="1018" s="427" customFormat="1" spans="1:25">
      <c r="A1018" s="430">
        <f>IF(B1018&lt;&gt;"",SUBTOTAL(103,$B$7:$B1018),"")</f>
        <v>1010</v>
      </c>
      <c r="B1018" s="497">
        <v>46</v>
      </c>
      <c r="C1018" s="584" t="s">
        <v>1329</v>
      </c>
      <c r="D1018" s="782" t="s">
        <v>1330</v>
      </c>
      <c r="E1018" s="513">
        <v>2</v>
      </c>
      <c r="F1018" s="522" t="s">
        <v>240</v>
      </c>
      <c r="G1018" s="497" t="s">
        <v>241</v>
      </c>
      <c r="H1018" s="513" t="s">
        <v>242</v>
      </c>
      <c r="I1018" s="497">
        <v>24</v>
      </c>
      <c r="J1018" s="497">
        <v>12</v>
      </c>
      <c r="K1018" s="497"/>
      <c r="L1018" s="497"/>
      <c r="M1018" s="501">
        <f t="shared" ref="M1018:M1029" si="223">I1018+J1018+K1018</f>
        <v>36</v>
      </c>
      <c r="N1018" s="566">
        <v>1</v>
      </c>
      <c r="O1018" s="501">
        <f t="shared" si="216"/>
        <v>36</v>
      </c>
      <c r="P1018" s="783"/>
      <c r="Q1018" s="523">
        <v>60</v>
      </c>
      <c r="R1018" s="486" t="s">
        <v>263</v>
      </c>
      <c r="S1018" s="574"/>
      <c r="T1018" s="632"/>
      <c r="U1018" s="460" t="s">
        <v>1331</v>
      </c>
      <c r="V1018" s="497">
        <f>I1018*N1018</f>
        <v>24</v>
      </c>
      <c r="W1018" s="497">
        <f>J1018*N1018</f>
        <v>12</v>
      </c>
      <c r="X1018" s="497">
        <f>K1018*N1018</f>
        <v>0</v>
      </c>
      <c r="Y1018" s="497"/>
    </row>
    <row r="1019" s="427" customFormat="1" spans="1:25">
      <c r="A1019" s="430">
        <f>IF(B1019&lt;&gt;"",SUBTOTAL(103,$B$7:$B1019),"")</f>
        <v>1011</v>
      </c>
      <c r="B1019" s="497">
        <v>46</v>
      </c>
      <c r="C1019" s="517" t="s">
        <v>1332</v>
      </c>
      <c r="D1019" s="486" t="s">
        <v>1333</v>
      </c>
      <c r="E1019" s="486">
        <v>2</v>
      </c>
      <c r="F1019" s="486" t="s">
        <v>252</v>
      </c>
      <c r="G1019" s="497" t="s">
        <v>241</v>
      </c>
      <c r="H1019" s="486" t="s">
        <v>242</v>
      </c>
      <c r="I1019" s="497">
        <v>24</v>
      </c>
      <c r="J1019" s="497">
        <v>12</v>
      </c>
      <c r="K1019" s="497"/>
      <c r="L1019" s="497"/>
      <c r="M1019" s="501">
        <f t="shared" si="223"/>
        <v>36</v>
      </c>
      <c r="N1019" s="566">
        <v>1</v>
      </c>
      <c r="O1019" s="501">
        <f t="shared" si="216"/>
        <v>36</v>
      </c>
      <c r="P1019" s="783"/>
      <c r="Q1019" s="523">
        <v>60</v>
      </c>
      <c r="R1019" s="645" t="s">
        <v>554</v>
      </c>
      <c r="S1019" s="574"/>
      <c r="T1019" s="632"/>
      <c r="U1019" s="460" t="s">
        <v>1331</v>
      </c>
      <c r="V1019" s="497">
        <f t="shared" ref="V1019:V1029" si="224">I1019*N1019</f>
        <v>24</v>
      </c>
      <c r="W1019" s="497">
        <f t="shared" ref="W1019:W1029" si="225">J1019*N1019</f>
        <v>12</v>
      </c>
      <c r="X1019" s="497">
        <f t="shared" ref="X1019:X1029" si="226">K1019*N1019</f>
        <v>0</v>
      </c>
      <c r="Y1019" s="497"/>
    </row>
    <row r="1020" s="427" customFormat="1" ht="31.5" spans="1:25">
      <c r="A1020" s="430">
        <f>IF(B1020&lt;&gt;"",SUBTOTAL(103,$B$7:$B1020),"")</f>
        <v>1012</v>
      </c>
      <c r="B1020" s="497">
        <v>46</v>
      </c>
      <c r="C1020" s="515" t="s">
        <v>1334</v>
      </c>
      <c r="D1020" s="551" t="s">
        <v>1335</v>
      </c>
      <c r="E1020" s="527">
        <v>3</v>
      </c>
      <c r="F1020" s="552" t="s">
        <v>252</v>
      </c>
      <c r="G1020" s="538" t="s">
        <v>247</v>
      </c>
      <c r="H1020" s="552" t="s">
        <v>262</v>
      </c>
      <c r="I1020" s="538">
        <v>36</v>
      </c>
      <c r="J1020" s="538">
        <v>18</v>
      </c>
      <c r="K1020" s="497"/>
      <c r="L1020" s="497"/>
      <c r="M1020" s="501">
        <f t="shared" si="223"/>
        <v>54</v>
      </c>
      <c r="N1020" s="566">
        <v>1</v>
      </c>
      <c r="O1020" s="501">
        <f t="shared" si="216"/>
        <v>54</v>
      </c>
      <c r="P1020" s="783"/>
      <c r="Q1020" s="519">
        <v>60</v>
      </c>
      <c r="R1020" s="523" t="s">
        <v>335</v>
      </c>
      <c r="S1020" s="574" t="s">
        <v>884</v>
      </c>
      <c r="T1020" s="632"/>
      <c r="U1020" s="460" t="s">
        <v>1331</v>
      </c>
      <c r="V1020" s="497">
        <f t="shared" si="224"/>
        <v>36</v>
      </c>
      <c r="W1020" s="497">
        <f t="shared" si="225"/>
        <v>18</v>
      </c>
      <c r="X1020" s="497">
        <f t="shared" si="226"/>
        <v>0</v>
      </c>
      <c r="Y1020" s="497"/>
    </row>
    <row r="1021" s="427" customFormat="1" ht="31.5" spans="1:25">
      <c r="A1021" s="430">
        <f>IF(B1021&lt;&gt;"",SUBTOTAL(103,$B$7:$B1021),"")</f>
        <v>1013</v>
      </c>
      <c r="B1021" s="497">
        <v>46</v>
      </c>
      <c r="C1021" s="515" t="s">
        <v>1334</v>
      </c>
      <c r="D1021" s="519" t="s">
        <v>1335</v>
      </c>
      <c r="E1021" s="527">
        <v>3</v>
      </c>
      <c r="F1021" s="519" t="s">
        <v>252</v>
      </c>
      <c r="G1021" s="538" t="s">
        <v>247</v>
      </c>
      <c r="H1021" s="519" t="s">
        <v>262</v>
      </c>
      <c r="I1021" s="538">
        <v>36</v>
      </c>
      <c r="J1021" s="538">
        <v>18</v>
      </c>
      <c r="K1021" s="497"/>
      <c r="L1021" s="497"/>
      <c r="M1021" s="501">
        <f t="shared" si="223"/>
        <v>54</v>
      </c>
      <c r="N1021" s="566">
        <v>1</v>
      </c>
      <c r="O1021" s="501">
        <f t="shared" si="216"/>
        <v>54</v>
      </c>
      <c r="P1021" s="783"/>
      <c r="Q1021" s="519">
        <v>60</v>
      </c>
      <c r="R1021" s="523" t="s">
        <v>618</v>
      </c>
      <c r="S1021" s="566" t="s">
        <v>617</v>
      </c>
      <c r="T1021" s="632"/>
      <c r="U1021" s="460" t="s">
        <v>1331</v>
      </c>
      <c r="V1021" s="497">
        <f t="shared" si="224"/>
        <v>36</v>
      </c>
      <c r="W1021" s="497">
        <f t="shared" si="225"/>
        <v>18</v>
      </c>
      <c r="X1021" s="497">
        <f t="shared" si="226"/>
        <v>0</v>
      </c>
      <c r="Y1021" s="497"/>
    </row>
    <row r="1022" s="427" customFormat="1" spans="1:25">
      <c r="A1022" s="430">
        <f>IF(B1022&lt;&gt;"",SUBTOTAL(103,$B$7:$B1022),"")</f>
        <v>1014</v>
      </c>
      <c r="B1022" s="497">
        <v>46</v>
      </c>
      <c r="C1022" s="542" t="s">
        <v>1336</v>
      </c>
      <c r="D1022" s="505" t="s">
        <v>1330</v>
      </c>
      <c r="E1022" s="532">
        <v>2</v>
      </c>
      <c r="F1022" s="533" t="s">
        <v>240</v>
      </c>
      <c r="G1022" s="497" t="s">
        <v>241</v>
      </c>
      <c r="H1022" s="532" t="s">
        <v>242</v>
      </c>
      <c r="I1022" s="497">
        <v>24</v>
      </c>
      <c r="J1022" s="497">
        <v>12</v>
      </c>
      <c r="K1022" s="497"/>
      <c r="L1022" s="497"/>
      <c r="M1022" s="501">
        <f t="shared" si="223"/>
        <v>36</v>
      </c>
      <c r="N1022" s="519">
        <v>1</v>
      </c>
      <c r="O1022" s="501">
        <f t="shared" si="216"/>
        <v>36</v>
      </c>
      <c r="P1022" s="783"/>
      <c r="Q1022" s="519">
        <v>61</v>
      </c>
      <c r="R1022" s="578" t="s">
        <v>472</v>
      </c>
      <c r="S1022" s="579" t="s">
        <v>646</v>
      </c>
      <c r="T1022" s="691"/>
      <c r="U1022" s="460" t="s">
        <v>1331</v>
      </c>
      <c r="V1022" s="497">
        <f t="shared" si="224"/>
        <v>24</v>
      </c>
      <c r="W1022" s="497">
        <f t="shared" si="225"/>
        <v>12</v>
      </c>
      <c r="X1022" s="497">
        <f t="shared" si="226"/>
        <v>0</v>
      </c>
      <c r="Y1022" s="497"/>
    </row>
    <row r="1023" s="427" customFormat="1" spans="1:25">
      <c r="A1023" s="430">
        <f>IF(B1023&lt;&gt;"",SUBTOTAL(103,$B$7:$B1023),"")</f>
        <v>1015</v>
      </c>
      <c r="B1023" s="497">
        <v>46</v>
      </c>
      <c r="C1023" s="653" t="s">
        <v>1329</v>
      </c>
      <c r="D1023" s="654" t="s">
        <v>1330</v>
      </c>
      <c r="E1023" s="654">
        <v>2</v>
      </c>
      <c r="F1023" s="533" t="s">
        <v>240</v>
      </c>
      <c r="G1023" s="497" t="s">
        <v>241</v>
      </c>
      <c r="H1023" s="654" t="s">
        <v>242</v>
      </c>
      <c r="I1023" s="497">
        <v>24</v>
      </c>
      <c r="J1023" s="497">
        <v>12</v>
      </c>
      <c r="K1023" s="497"/>
      <c r="L1023" s="497"/>
      <c r="M1023" s="501">
        <f t="shared" si="223"/>
        <v>36</v>
      </c>
      <c r="N1023" s="519">
        <v>1</v>
      </c>
      <c r="O1023" s="501">
        <f t="shared" si="216"/>
        <v>36</v>
      </c>
      <c r="P1023" s="783"/>
      <c r="Q1023" s="519">
        <v>61</v>
      </c>
      <c r="R1023" s="578" t="s">
        <v>644</v>
      </c>
      <c r="S1023" s="542" t="s">
        <v>284</v>
      </c>
      <c r="T1023" s="691"/>
      <c r="U1023" s="460" t="s">
        <v>1331</v>
      </c>
      <c r="V1023" s="497">
        <f t="shared" si="224"/>
        <v>24</v>
      </c>
      <c r="W1023" s="497">
        <f t="shared" si="225"/>
        <v>12</v>
      </c>
      <c r="X1023" s="497">
        <f t="shared" si="226"/>
        <v>0</v>
      </c>
      <c r="Y1023" s="497"/>
    </row>
    <row r="1024" s="427" customFormat="1" spans="1:25">
      <c r="A1024" s="430">
        <f>IF(B1024&lt;&gt;"",SUBTOTAL(103,$B$7:$B1024),"")</f>
        <v>1016</v>
      </c>
      <c r="B1024" s="497">
        <v>46</v>
      </c>
      <c r="C1024" s="655" t="s">
        <v>1329</v>
      </c>
      <c r="D1024" s="505" t="s">
        <v>1330</v>
      </c>
      <c r="E1024" s="535">
        <v>2</v>
      </c>
      <c r="F1024" s="533" t="s">
        <v>240</v>
      </c>
      <c r="G1024" s="497" t="s">
        <v>241</v>
      </c>
      <c r="H1024" s="535" t="s">
        <v>242</v>
      </c>
      <c r="I1024" s="497">
        <v>24</v>
      </c>
      <c r="J1024" s="497">
        <v>12</v>
      </c>
      <c r="K1024" s="497"/>
      <c r="L1024" s="497"/>
      <c r="M1024" s="501">
        <f t="shared" si="223"/>
        <v>36</v>
      </c>
      <c r="N1024" s="519">
        <v>2</v>
      </c>
      <c r="O1024" s="501">
        <f t="shared" si="216"/>
        <v>72</v>
      </c>
      <c r="P1024" s="783"/>
      <c r="Q1024" s="519">
        <v>61</v>
      </c>
      <c r="R1024" s="578" t="s">
        <v>276</v>
      </c>
      <c r="S1024" s="579" t="s">
        <v>936</v>
      </c>
      <c r="T1024" s="691"/>
      <c r="U1024" s="460" t="s">
        <v>1331</v>
      </c>
      <c r="V1024" s="497">
        <f t="shared" si="224"/>
        <v>48</v>
      </c>
      <c r="W1024" s="497">
        <f t="shared" si="225"/>
        <v>24</v>
      </c>
      <c r="X1024" s="497">
        <f t="shared" si="226"/>
        <v>0</v>
      </c>
      <c r="Y1024" s="497"/>
    </row>
    <row r="1025" s="427" customFormat="1" spans="1:25">
      <c r="A1025" s="430">
        <f>IF(B1025&lt;&gt;"",SUBTOTAL(103,$B$7:$B1025),"")</f>
        <v>1017</v>
      </c>
      <c r="B1025" s="497">
        <v>46</v>
      </c>
      <c r="C1025" s="534" t="s">
        <v>1329</v>
      </c>
      <c r="D1025" s="505" t="s">
        <v>1330</v>
      </c>
      <c r="E1025" s="535">
        <v>2</v>
      </c>
      <c r="F1025" s="533" t="s">
        <v>240</v>
      </c>
      <c r="G1025" s="497" t="s">
        <v>241</v>
      </c>
      <c r="H1025" s="535" t="s">
        <v>242</v>
      </c>
      <c r="I1025" s="497">
        <v>24</v>
      </c>
      <c r="J1025" s="497">
        <v>12</v>
      </c>
      <c r="K1025" s="497"/>
      <c r="L1025" s="497"/>
      <c r="M1025" s="501">
        <f t="shared" si="223"/>
        <v>36</v>
      </c>
      <c r="N1025" s="519">
        <v>2</v>
      </c>
      <c r="O1025" s="501">
        <f t="shared" si="216"/>
        <v>72</v>
      </c>
      <c r="P1025" s="783"/>
      <c r="Q1025" s="519">
        <v>61</v>
      </c>
      <c r="R1025" s="578" t="s">
        <v>280</v>
      </c>
      <c r="S1025" s="579" t="s">
        <v>647</v>
      </c>
      <c r="T1025" s="691"/>
      <c r="U1025" s="460" t="s">
        <v>1331</v>
      </c>
      <c r="V1025" s="497">
        <f t="shared" si="224"/>
        <v>48</v>
      </c>
      <c r="W1025" s="497">
        <f t="shared" si="225"/>
        <v>24</v>
      </c>
      <c r="X1025" s="497">
        <f t="shared" si="226"/>
        <v>0</v>
      </c>
      <c r="Y1025" s="497"/>
    </row>
    <row r="1026" s="427" customFormat="1" spans="1:25">
      <c r="A1026" s="430">
        <f>IF(B1026&lt;&gt;"",SUBTOTAL(103,$B$7:$B1026),"")</f>
        <v>1018</v>
      </c>
      <c r="B1026" s="497">
        <v>46</v>
      </c>
      <c r="C1026" s="531" t="s">
        <v>1329</v>
      </c>
      <c r="D1026" s="532" t="s">
        <v>1330</v>
      </c>
      <c r="E1026" s="532">
        <v>2</v>
      </c>
      <c r="F1026" s="533" t="s">
        <v>240</v>
      </c>
      <c r="G1026" s="497" t="s">
        <v>241</v>
      </c>
      <c r="H1026" s="532" t="s">
        <v>242</v>
      </c>
      <c r="I1026" s="497">
        <v>24</v>
      </c>
      <c r="J1026" s="497">
        <v>12</v>
      </c>
      <c r="K1026" s="497"/>
      <c r="L1026" s="497"/>
      <c r="M1026" s="501">
        <f t="shared" si="223"/>
        <v>36</v>
      </c>
      <c r="N1026" s="519">
        <v>1</v>
      </c>
      <c r="O1026" s="501">
        <f t="shared" si="216"/>
        <v>36</v>
      </c>
      <c r="P1026" s="783"/>
      <c r="Q1026" s="519">
        <v>61</v>
      </c>
      <c r="R1026" s="578" t="s">
        <v>295</v>
      </c>
      <c r="S1026" s="579" t="s">
        <v>723</v>
      </c>
      <c r="T1026" s="691"/>
      <c r="U1026" s="460" t="s">
        <v>1331</v>
      </c>
      <c r="V1026" s="497">
        <f t="shared" si="224"/>
        <v>24</v>
      </c>
      <c r="W1026" s="497">
        <f t="shared" si="225"/>
        <v>12</v>
      </c>
      <c r="X1026" s="497">
        <f t="shared" si="226"/>
        <v>0</v>
      </c>
      <c r="Y1026" s="497"/>
    </row>
    <row r="1027" s="427" customFormat="1" spans="1:25">
      <c r="A1027" s="430">
        <f>IF(B1027&lt;&gt;"",SUBTOTAL(103,$B$7:$B1027),"")</f>
        <v>1019</v>
      </c>
      <c r="B1027" s="497">
        <v>46</v>
      </c>
      <c r="C1027" s="542" t="s">
        <v>1329</v>
      </c>
      <c r="D1027" s="505" t="s">
        <v>1330</v>
      </c>
      <c r="E1027" s="535">
        <v>2</v>
      </c>
      <c r="F1027" s="535" t="s">
        <v>240</v>
      </c>
      <c r="G1027" s="497" t="s">
        <v>241</v>
      </c>
      <c r="H1027" s="532" t="s">
        <v>242</v>
      </c>
      <c r="I1027" s="497">
        <v>24</v>
      </c>
      <c r="J1027" s="497">
        <v>12</v>
      </c>
      <c r="K1027" s="497"/>
      <c r="L1027" s="497"/>
      <c r="M1027" s="501">
        <f t="shared" si="223"/>
        <v>36</v>
      </c>
      <c r="N1027" s="519">
        <v>2</v>
      </c>
      <c r="O1027" s="501">
        <f t="shared" si="216"/>
        <v>72</v>
      </c>
      <c r="P1027" s="783"/>
      <c r="Q1027" s="519">
        <v>61</v>
      </c>
      <c r="R1027" s="578" t="s">
        <v>243</v>
      </c>
      <c r="S1027" s="579" t="s">
        <v>1021</v>
      </c>
      <c r="T1027" s="691"/>
      <c r="U1027" s="460" t="s">
        <v>1331</v>
      </c>
      <c r="V1027" s="497">
        <f t="shared" si="224"/>
        <v>48</v>
      </c>
      <c r="W1027" s="497">
        <f t="shared" si="225"/>
        <v>24</v>
      </c>
      <c r="X1027" s="497">
        <f t="shared" si="226"/>
        <v>0</v>
      </c>
      <c r="Y1027" s="497"/>
    </row>
    <row r="1028" s="427" customFormat="1" ht="18.75" spans="1:25">
      <c r="A1028" s="430">
        <f>IF(B1028&lt;&gt;"",SUBTOTAL(103,$B$7:$B1028),"")</f>
        <v>1020</v>
      </c>
      <c r="B1028" s="497">
        <v>46</v>
      </c>
      <c r="C1028" s="664" t="s">
        <v>1336</v>
      </c>
      <c r="D1028" s="665" t="s">
        <v>1330</v>
      </c>
      <c r="E1028" s="665">
        <v>2</v>
      </c>
      <c r="F1028" s="535" t="s">
        <v>240</v>
      </c>
      <c r="G1028" s="497" t="s">
        <v>241</v>
      </c>
      <c r="H1028" s="665" t="s">
        <v>242</v>
      </c>
      <c r="I1028" s="497">
        <v>24</v>
      </c>
      <c r="J1028" s="497">
        <v>12</v>
      </c>
      <c r="K1028" s="497"/>
      <c r="L1028" s="497"/>
      <c r="M1028" s="501">
        <f t="shared" si="223"/>
        <v>36</v>
      </c>
      <c r="N1028" s="566">
        <v>1</v>
      </c>
      <c r="O1028" s="501">
        <f t="shared" si="216"/>
        <v>36</v>
      </c>
      <c r="P1028" s="783"/>
      <c r="Q1028" s="519">
        <v>61</v>
      </c>
      <c r="R1028" s="578" t="s">
        <v>627</v>
      </c>
      <c r="S1028" s="579" t="s">
        <v>1024</v>
      </c>
      <c r="T1028" s="691"/>
      <c r="U1028" s="460" t="s">
        <v>1331</v>
      </c>
      <c r="V1028" s="497">
        <f t="shared" si="224"/>
        <v>24</v>
      </c>
      <c r="W1028" s="497">
        <f t="shared" si="225"/>
        <v>12</v>
      </c>
      <c r="X1028" s="497">
        <f t="shared" si="226"/>
        <v>0</v>
      </c>
      <c r="Y1028" s="497"/>
    </row>
    <row r="1029" s="427" customFormat="1" spans="1:25">
      <c r="A1029" s="430">
        <f>IF(B1029&lt;&gt;"",SUBTOTAL(103,$B$7:$B1029),"")</f>
        <v>1021</v>
      </c>
      <c r="B1029" s="497">
        <v>46</v>
      </c>
      <c r="C1029" s="655" t="s">
        <v>1329</v>
      </c>
      <c r="D1029" s="505" t="s">
        <v>1330</v>
      </c>
      <c r="E1029" s="535">
        <v>2</v>
      </c>
      <c r="F1029" s="535" t="s">
        <v>240</v>
      </c>
      <c r="G1029" s="497" t="s">
        <v>241</v>
      </c>
      <c r="H1029" s="535" t="s">
        <v>242</v>
      </c>
      <c r="I1029" s="497">
        <v>24</v>
      </c>
      <c r="J1029" s="497">
        <v>12</v>
      </c>
      <c r="K1029" s="497"/>
      <c r="L1029" s="497"/>
      <c r="M1029" s="501">
        <f t="shared" si="223"/>
        <v>36</v>
      </c>
      <c r="N1029" s="566">
        <v>2</v>
      </c>
      <c r="O1029" s="501">
        <f t="shared" si="216"/>
        <v>72</v>
      </c>
      <c r="P1029" s="783"/>
      <c r="Q1029" s="519">
        <v>61</v>
      </c>
      <c r="R1029" s="578" t="s">
        <v>279</v>
      </c>
      <c r="S1029" s="542" t="s">
        <v>1337</v>
      </c>
      <c r="T1029" s="691"/>
      <c r="U1029" s="460" t="s">
        <v>1331</v>
      </c>
      <c r="V1029" s="497">
        <f t="shared" si="224"/>
        <v>48</v>
      </c>
      <c r="W1029" s="497">
        <f t="shared" si="225"/>
        <v>24</v>
      </c>
      <c r="X1029" s="497">
        <f t="shared" si="226"/>
        <v>0</v>
      </c>
      <c r="Y1029" s="497"/>
    </row>
    <row r="1030" s="427" customFormat="1" spans="1:25">
      <c r="A1030" s="430">
        <f>IF(B1030&lt;&gt;"",SUBTOTAL(103,$B$7:$B1030),"")</f>
        <v>1022</v>
      </c>
      <c r="B1030" s="497">
        <v>46</v>
      </c>
      <c r="C1030" s="536" t="s">
        <v>288</v>
      </c>
      <c r="D1030" s="781"/>
      <c r="E1030" s="497"/>
      <c r="F1030" s="497"/>
      <c r="G1030" s="497"/>
      <c r="H1030" s="497"/>
      <c r="I1030" s="568">
        <f t="shared" ref="I1030:N1030" si="227">SUM(I1018:I1029)</f>
        <v>312</v>
      </c>
      <c r="J1030" s="568">
        <f t="shared" si="227"/>
        <v>156</v>
      </c>
      <c r="K1030" s="568">
        <f t="shared" si="227"/>
        <v>0</v>
      </c>
      <c r="L1030" s="568">
        <f t="shared" si="227"/>
        <v>0</v>
      </c>
      <c r="M1030" s="568">
        <f t="shared" si="227"/>
        <v>468</v>
      </c>
      <c r="N1030" s="568">
        <f t="shared" si="227"/>
        <v>16</v>
      </c>
      <c r="O1030" s="501">
        <f t="shared" si="216"/>
        <v>612</v>
      </c>
      <c r="P1030" s="783"/>
      <c r="Q1030" s="497"/>
      <c r="R1030" s="497"/>
      <c r="S1030" s="497"/>
      <c r="T1030" s="497"/>
      <c r="U1030" s="460" t="s">
        <v>1331</v>
      </c>
      <c r="V1030" s="568">
        <f>SUM(V1018:V1029)</f>
        <v>408</v>
      </c>
      <c r="W1030" s="568">
        <f>SUM(W1018:W1029)</f>
        <v>204</v>
      </c>
      <c r="X1030" s="568">
        <f>SUM(X1018:X1029)</f>
        <v>0</v>
      </c>
      <c r="Y1030" s="568">
        <f>SUM(Y1018:Y1029)</f>
        <v>0</v>
      </c>
    </row>
    <row r="1031" s="427" customFormat="1" ht="31.5" spans="1:25">
      <c r="A1031" s="430">
        <f>IF(B1031&lt;&gt;"",SUBTOTAL(103,$B$7:$B1031),"")</f>
        <v>1023</v>
      </c>
      <c r="B1031" s="497" t="s">
        <v>243</v>
      </c>
      <c r="C1031" s="502" t="s">
        <v>1338</v>
      </c>
      <c r="D1031" s="503" t="s">
        <v>1339</v>
      </c>
      <c r="E1031" s="504">
        <v>2</v>
      </c>
      <c r="F1031" s="504" t="s">
        <v>240</v>
      </c>
      <c r="G1031" s="497" t="s">
        <v>241</v>
      </c>
      <c r="H1031" s="504" t="s">
        <v>253</v>
      </c>
      <c r="I1031" s="497">
        <v>24</v>
      </c>
      <c r="J1031" s="497">
        <v>12</v>
      </c>
      <c r="K1031" s="497"/>
      <c r="L1031" s="497"/>
      <c r="M1031" s="501">
        <f>I1031+J1031+K1031</f>
        <v>36</v>
      </c>
      <c r="N1031" s="566">
        <v>1</v>
      </c>
      <c r="O1031" s="501">
        <f t="shared" si="216"/>
        <v>36</v>
      </c>
      <c r="P1031" s="783"/>
      <c r="Q1031" s="523">
        <v>58</v>
      </c>
      <c r="R1031" s="503" t="s">
        <v>249</v>
      </c>
      <c r="S1031" s="785"/>
      <c r="T1031" s="632" t="s">
        <v>1340</v>
      </c>
      <c r="U1031" s="460" t="s">
        <v>1341</v>
      </c>
      <c r="V1031" s="497">
        <f>I1031*N1031</f>
        <v>24</v>
      </c>
      <c r="W1031" s="497">
        <f>J1031*N1031</f>
        <v>12</v>
      </c>
      <c r="X1031" s="497">
        <f>K1031*N1031</f>
        <v>0</v>
      </c>
      <c r="Y1031" s="497"/>
    </row>
    <row r="1032" s="427" customFormat="1" ht="31.5" spans="1:25">
      <c r="A1032" s="430">
        <f>IF(B1032&lt;&gt;"",SUBTOTAL(103,$B$7:$B1032),"")</f>
        <v>1024</v>
      </c>
      <c r="B1032" s="497" t="s">
        <v>243</v>
      </c>
      <c r="C1032" s="509" t="s">
        <v>1342</v>
      </c>
      <c r="D1032" s="507" t="s">
        <v>1343</v>
      </c>
      <c r="E1032" s="486">
        <v>2</v>
      </c>
      <c r="F1032" s="499" t="s">
        <v>240</v>
      </c>
      <c r="G1032" s="497" t="s">
        <v>706</v>
      </c>
      <c r="H1032" s="486" t="s">
        <v>707</v>
      </c>
      <c r="I1032" s="497"/>
      <c r="J1032" s="497">
        <v>60</v>
      </c>
      <c r="K1032" s="497"/>
      <c r="L1032" s="497"/>
      <c r="M1032" s="501">
        <f>I1032+J1032+K1032</f>
        <v>60</v>
      </c>
      <c r="N1032" s="566">
        <v>2</v>
      </c>
      <c r="O1032" s="501">
        <f t="shared" si="216"/>
        <v>120</v>
      </c>
      <c r="P1032" s="783"/>
      <c r="Q1032" s="523">
        <v>59</v>
      </c>
      <c r="R1032" s="519" t="s">
        <v>249</v>
      </c>
      <c r="S1032" s="785"/>
      <c r="T1032" s="632" t="s">
        <v>1340</v>
      </c>
      <c r="U1032" s="460"/>
      <c r="V1032" s="497">
        <f>I1032*N1032</f>
        <v>0</v>
      </c>
      <c r="W1032" s="497">
        <f>J1032*N1032</f>
        <v>120</v>
      </c>
      <c r="X1032" s="497">
        <f>K1032*N1032</f>
        <v>0</v>
      </c>
      <c r="Y1032" s="497"/>
    </row>
    <row r="1033" s="427" customFormat="1" ht="30.75" customHeight="1" spans="1:25">
      <c r="A1033" s="430">
        <f>IF(B1033&lt;&gt;"",SUBTOTAL(103,$B$7:$B1033),"")</f>
        <v>1025</v>
      </c>
      <c r="B1033" s="497" t="s">
        <v>243</v>
      </c>
      <c r="C1033" s="515" t="s">
        <v>1344</v>
      </c>
      <c r="D1033" s="532" t="s">
        <v>1339</v>
      </c>
      <c r="E1033" s="527">
        <v>2</v>
      </c>
      <c r="F1033" s="519" t="s">
        <v>240</v>
      </c>
      <c r="G1033" s="497" t="s">
        <v>241</v>
      </c>
      <c r="H1033" s="606" t="s">
        <v>242</v>
      </c>
      <c r="I1033" s="497">
        <v>24</v>
      </c>
      <c r="J1033" s="497">
        <v>12</v>
      </c>
      <c r="K1033" s="497"/>
      <c r="L1033" s="497"/>
      <c r="M1033" s="501">
        <f>I1033+J1033+K1033</f>
        <v>36</v>
      </c>
      <c r="N1033" s="566">
        <v>1</v>
      </c>
      <c r="O1033" s="501">
        <f t="shared" si="216"/>
        <v>36</v>
      </c>
      <c r="P1033" s="783"/>
      <c r="Q1033" s="523">
        <v>59</v>
      </c>
      <c r="R1033" s="486" t="s">
        <v>467</v>
      </c>
      <c r="S1033" s="785"/>
      <c r="T1033" s="632" t="s">
        <v>1340</v>
      </c>
      <c r="U1033" s="460" t="s">
        <v>1341</v>
      </c>
      <c r="V1033" s="497">
        <f>I1033*N1033</f>
        <v>24</v>
      </c>
      <c r="W1033" s="497">
        <f>J1033*N1033</f>
        <v>12</v>
      </c>
      <c r="X1033" s="497">
        <f>K1033*N1033</f>
        <v>0</v>
      </c>
      <c r="Y1033" s="497"/>
    </row>
    <row r="1034" s="427" customFormat="1" spans="1:25">
      <c r="A1034" s="430">
        <f>IF(B1034&lt;&gt;"",SUBTOTAL(103,$B$7:$B1034),"")</f>
        <v>1026</v>
      </c>
      <c r="B1034" s="497" t="s">
        <v>243</v>
      </c>
      <c r="C1034" s="515" t="s">
        <v>1345</v>
      </c>
      <c r="D1034" s="575" t="s">
        <v>1339</v>
      </c>
      <c r="E1034" s="523">
        <v>2</v>
      </c>
      <c r="F1034" s="607" t="s">
        <v>252</v>
      </c>
      <c r="G1034" s="497" t="s">
        <v>241</v>
      </c>
      <c r="H1034" s="607" t="s">
        <v>242</v>
      </c>
      <c r="I1034" s="497">
        <v>24</v>
      </c>
      <c r="J1034" s="497">
        <v>12</v>
      </c>
      <c r="K1034" s="497"/>
      <c r="L1034" s="497"/>
      <c r="M1034" s="501">
        <f>I1034+J1034+K1034</f>
        <v>36</v>
      </c>
      <c r="N1034" s="566">
        <v>1</v>
      </c>
      <c r="O1034" s="501">
        <f t="shared" si="216"/>
        <v>36</v>
      </c>
      <c r="P1034" s="783"/>
      <c r="Q1034" s="523">
        <v>59</v>
      </c>
      <c r="R1034" s="486" t="s">
        <v>480</v>
      </c>
      <c r="S1034" s="785"/>
      <c r="T1034" s="632" t="s">
        <v>1340</v>
      </c>
      <c r="U1034" s="460" t="s">
        <v>1341</v>
      </c>
      <c r="V1034" s="497">
        <f>I1034*N1034</f>
        <v>24</v>
      </c>
      <c r="W1034" s="497">
        <f>J1034*N1034</f>
        <v>12</v>
      </c>
      <c r="X1034" s="497">
        <f>K1034*N1034</f>
        <v>0</v>
      </c>
      <c r="Y1034" s="497"/>
    </row>
    <row r="1035" s="427" customFormat="1" spans="1:25">
      <c r="A1035" s="430">
        <f>IF(B1035&lt;&gt;"",SUBTOTAL(103,$B$7:$B1035),"")</f>
        <v>1027</v>
      </c>
      <c r="B1035" s="497" t="s">
        <v>243</v>
      </c>
      <c r="C1035" s="502" t="s">
        <v>1346</v>
      </c>
      <c r="D1035" s="503" t="s">
        <v>1347</v>
      </c>
      <c r="E1035" s="504">
        <v>2</v>
      </c>
      <c r="F1035" s="504" t="s">
        <v>240</v>
      </c>
      <c r="G1035" s="497" t="s">
        <v>706</v>
      </c>
      <c r="H1035" s="504" t="s">
        <v>1348</v>
      </c>
      <c r="I1035" s="497"/>
      <c r="J1035" s="497">
        <v>60</v>
      </c>
      <c r="K1035" s="497"/>
      <c r="L1035" s="497"/>
      <c r="M1035" s="501">
        <f>I1035+J1035+K1035</f>
        <v>60</v>
      </c>
      <c r="N1035" s="566">
        <v>1</v>
      </c>
      <c r="O1035" s="501">
        <f t="shared" si="216"/>
        <v>60</v>
      </c>
      <c r="P1035" s="783"/>
      <c r="Q1035" s="628">
        <v>58</v>
      </c>
      <c r="R1035" s="786" t="s">
        <v>249</v>
      </c>
      <c r="S1035" s="574"/>
      <c r="T1035" s="632" t="s">
        <v>88</v>
      </c>
      <c r="U1035" s="460"/>
      <c r="V1035" s="497">
        <f>I1035*N1035</f>
        <v>0</v>
      </c>
      <c r="W1035" s="497">
        <v>0</v>
      </c>
      <c r="X1035" s="497">
        <f>K1035*N1035</f>
        <v>0</v>
      </c>
      <c r="Y1035" s="497">
        <v>60</v>
      </c>
    </row>
    <row r="1036" s="427" customFormat="1" spans="1:25">
      <c r="A1036" s="430">
        <f>IF(B1036&lt;&gt;"",SUBTOTAL(103,$B$7:$B1036),"")</f>
        <v>1028</v>
      </c>
      <c r="B1036" s="497" t="s">
        <v>243</v>
      </c>
      <c r="C1036" s="536" t="s">
        <v>288</v>
      </c>
      <c r="D1036" s="781"/>
      <c r="E1036" s="497"/>
      <c r="F1036" s="497"/>
      <c r="G1036" s="497"/>
      <c r="H1036" s="497"/>
      <c r="I1036" s="568">
        <f>SUM(I1031:I1034)</f>
        <v>72</v>
      </c>
      <c r="J1036" s="568">
        <f>SUM(J1031:J1034)</f>
        <v>96</v>
      </c>
      <c r="K1036" s="568">
        <f>SUM(K1031:K1034)</f>
        <v>0</v>
      </c>
      <c r="L1036" s="568">
        <f>SUM(L1031:L1034)</f>
        <v>0</v>
      </c>
      <c r="M1036" s="568">
        <f>SUM(M1031:M1034)</f>
        <v>168</v>
      </c>
      <c r="N1036" s="568">
        <f>SUM(N1031:N1035)</f>
        <v>6</v>
      </c>
      <c r="O1036" s="501">
        <f t="shared" si="216"/>
        <v>228</v>
      </c>
      <c r="P1036" s="783"/>
      <c r="Q1036" s="497"/>
      <c r="R1036" s="497"/>
      <c r="S1036" s="497"/>
      <c r="T1036" s="497"/>
      <c r="U1036" s="460" t="s">
        <v>1341</v>
      </c>
      <c r="V1036" s="568">
        <f>SUM(V1031:V1034)</f>
        <v>72</v>
      </c>
      <c r="W1036" s="568">
        <f>SUM(W1031:W1034)</f>
        <v>156</v>
      </c>
      <c r="X1036" s="568">
        <f>SUM(X1031:X1034)</f>
        <v>0</v>
      </c>
      <c r="Y1036" s="568">
        <f>SUM(Y1031:Y1034)</f>
        <v>0</v>
      </c>
    </row>
    <row r="1037" s="427" customFormat="1" spans="1:25">
      <c r="A1037" s="430">
        <f>IF(B1037&lt;&gt;"",SUBTOTAL(103,$B$7:$B1037),"")</f>
        <v>1029</v>
      </c>
      <c r="B1037" s="497" t="s">
        <v>497</v>
      </c>
      <c r="C1037" s="590" t="s">
        <v>1349</v>
      </c>
      <c r="D1037" s="519" t="s">
        <v>1350</v>
      </c>
      <c r="E1037" s="555">
        <v>2</v>
      </c>
      <c r="F1037" s="527" t="s">
        <v>240</v>
      </c>
      <c r="G1037" s="497" t="s">
        <v>706</v>
      </c>
      <c r="H1037" s="555" t="s">
        <v>707</v>
      </c>
      <c r="I1037" s="497"/>
      <c r="J1037" s="497">
        <v>60</v>
      </c>
      <c r="K1037" s="497"/>
      <c r="L1037" s="497"/>
      <c r="M1037" s="501">
        <f>I1037+J1037+K1037</f>
        <v>60</v>
      </c>
      <c r="N1037" s="566">
        <v>1</v>
      </c>
      <c r="O1037" s="501">
        <f t="shared" si="216"/>
        <v>60</v>
      </c>
      <c r="P1037" s="783"/>
      <c r="Q1037" s="628">
        <v>58</v>
      </c>
      <c r="R1037" s="636" t="s">
        <v>467</v>
      </c>
      <c r="S1037" s="574"/>
      <c r="T1037" s="632" t="s">
        <v>88</v>
      </c>
      <c r="U1037" s="460" t="s">
        <v>1351</v>
      </c>
      <c r="V1037" s="497">
        <f>N1037*I1037</f>
        <v>0</v>
      </c>
      <c r="W1037" s="497">
        <v>0</v>
      </c>
      <c r="X1037" s="497">
        <v>0</v>
      </c>
      <c r="Y1037" s="497">
        <v>60</v>
      </c>
    </row>
    <row r="1038" s="427" customFormat="1" spans="1:25">
      <c r="A1038" s="430">
        <f>IF(B1038&lt;&gt;"",SUBTOTAL(103,$B$7:$B1038),"")</f>
        <v>1030</v>
      </c>
      <c r="B1038" s="497" t="s">
        <v>497</v>
      </c>
      <c r="C1038" s="548" t="s">
        <v>1352</v>
      </c>
      <c r="D1038" s="486" t="s">
        <v>1353</v>
      </c>
      <c r="E1038" s="486">
        <v>2</v>
      </c>
      <c r="F1038" s="486" t="s">
        <v>240</v>
      </c>
      <c r="G1038" s="497" t="s">
        <v>706</v>
      </c>
      <c r="H1038" s="486" t="s">
        <v>707</v>
      </c>
      <c r="I1038" s="497"/>
      <c r="J1038" s="497">
        <v>60</v>
      </c>
      <c r="K1038" s="497"/>
      <c r="L1038" s="497"/>
      <c r="M1038" s="501">
        <f>I1038+J1038+K1038</f>
        <v>60</v>
      </c>
      <c r="N1038" s="566">
        <v>1</v>
      </c>
      <c r="O1038" s="501">
        <f t="shared" si="216"/>
        <v>60</v>
      </c>
      <c r="P1038" s="783"/>
      <c r="Q1038" s="628">
        <v>58</v>
      </c>
      <c r="R1038" s="618" t="s">
        <v>480</v>
      </c>
      <c r="S1038" s="574"/>
      <c r="T1038" s="632" t="s">
        <v>88</v>
      </c>
      <c r="U1038" s="460" t="s">
        <v>1351</v>
      </c>
      <c r="V1038" s="497">
        <f>N1038*I1038</f>
        <v>0</v>
      </c>
      <c r="W1038" s="497">
        <v>0</v>
      </c>
      <c r="X1038" s="497">
        <f>N1038*L1038</f>
        <v>0</v>
      </c>
      <c r="Y1038" s="497">
        <v>60</v>
      </c>
    </row>
    <row r="1039" s="427" customFormat="1" spans="1:25">
      <c r="A1039" s="430">
        <f>IF(B1039&lt;&gt;"",SUBTOTAL(103,$B$7:$B1039),"")</f>
        <v>1031</v>
      </c>
      <c r="B1039" s="497" t="s">
        <v>497</v>
      </c>
      <c r="C1039" s="536" t="s">
        <v>288</v>
      </c>
      <c r="D1039" s="781"/>
      <c r="E1039" s="497"/>
      <c r="F1039" s="497"/>
      <c r="G1039" s="497"/>
      <c r="H1039" s="497"/>
      <c r="I1039" s="568">
        <f t="shared" ref="I1039:N1039" si="228">SUM(I1037:I1038)</f>
        <v>0</v>
      </c>
      <c r="J1039" s="568">
        <f t="shared" si="228"/>
        <v>120</v>
      </c>
      <c r="K1039" s="568">
        <f t="shared" si="228"/>
        <v>0</v>
      </c>
      <c r="L1039" s="568">
        <f t="shared" si="228"/>
        <v>0</v>
      </c>
      <c r="M1039" s="568">
        <f t="shared" si="228"/>
        <v>120</v>
      </c>
      <c r="N1039" s="568">
        <f t="shared" si="228"/>
        <v>2</v>
      </c>
      <c r="O1039" s="501">
        <f t="shared" ref="O1039:O1045" si="229">V1039+W1039+X1039+Y1039</f>
        <v>120</v>
      </c>
      <c r="P1039" s="783"/>
      <c r="Q1039" s="787"/>
      <c r="R1039" s="787"/>
      <c r="S1039" s="497"/>
      <c r="T1039" s="497"/>
      <c r="U1039" s="460" t="s">
        <v>1351</v>
      </c>
      <c r="V1039" s="568">
        <f>SUM(V1037:V1038)</f>
        <v>0</v>
      </c>
      <c r="W1039" s="568">
        <f>SUM(W1037:W1038)</f>
        <v>0</v>
      </c>
      <c r="X1039" s="568">
        <f>SUM(X1037:X1038)</f>
        <v>0</v>
      </c>
      <c r="Y1039" s="568">
        <f>SUM(Y1037:Y1038)</f>
        <v>120</v>
      </c>
    </row>
    <row r="1040" s="427" customFormat="1" spans="1:25">
      <c r="A1040" s="430">
        <f>IF(B1040&lt;&gt;"",SUBTOTAL(103,$B$7:$B1040),"")</f>
        <v>1032</v>
      </c>
      <c r="B1040" s="497" t="s">
        <v>584</v>
      </c>
      <c r="C1040" s="604" t="s">
        <v>1354</v>
      </c>
      <c r="D1040" s="519" t="s">
        <v>1355</v>
      </c>
      <c r="E1040" s="555">
        <v>2</v>
      </c>
      <c r="F1040" s="527" t="s">
        <v>240</v>
      </c>
      <c r="G1040" s="497" t="s">
        <v>706</v>
      </c>
      <c r="H1040" s="527" t="s">
        <v>707</v>
      </c>
      <c r="I1040" s="497"/>
      <c r="J1040" s="497">
        <v>60</v>
      </c>
      <c r="K1040" s="497"/>
      <c r="L1040" s="497"/>
      <c r="M1040" s="501">
        <f>I1040+J1040+K1040</f>
        <v>60</v>
      </c>
      <c r="N1040" s="566">
        <v>1</v>
      </c>
      <c r="O1040" s="501">
        <f t="shared" si="229"/>
        <v>60</v>
      </c>
      <c r="P1040" s="783"/>
      <c r="Q1040" s="628">
        <v>58</v>
      </c>
      <c r="R1040" s="618" t="s">
        <v>491</v>
      </c>
      <c r="S1040" s="574"/>
      <c r="T1040" s="632" t="s">
        <v>88</v>
      </c>
      <c r="U1040" s="460" t="s">
        <v>1356</v>
      </c>
      <c r="V1040" s="497">
        <v>0</v>
      </c>
      <c r="W1040" s="497">
        <v>0</v>
      </c>
      <c r="X1040" s="497">
        <v>0</v>
      </c>
      <c r="Y1040" s="497">
        <v>60</v>
      </c>
    </row>
    <row r="1041" s="427" customFormat="1" spans="1:25">
      <c r="A1041" s="430">
        <f>IF(B1041&lt;&gt;"",SUBTOTAL(103,$B$7:$B1041),"")</f>
        <v>1033</v>
      </c>
      <c r="B1041" s="497" t="s">
        <v>584</v>
      </c>
      <c r="C1041" s="536" t="s">
        <v>288</v>
      </c>
      <c r="D1041" s="781"/>
      <c r="E1041" s="497"/>
      <c r="F1041" s="497"/>
      <c r="G1041" s="497"/>
      <c r="H1041" s="497"/>
      <c r="I1041" s="568">
        <v>0</v>
      </c>
      <c r="J1041" s="568">
        <v>60</v>
      </c>
      <c r="K1041" s="568">
        <v>0</v>
      </c>
      <c r="L1041" s="568"/>
      <c r="M1041" s="568">
        <v>60</v>
      </c>
      <c r="N1041" s="568">
        <v>1</v>
      </c>
      <c r="O1041" s="501">
        <f t="shared" si="229"/>
        <v>60</v>
      </c>
      <c r="P1041" s="783"/>
      <c r="Q1041" s="787"/>
      <c r="R1041" s="787"/>
      <c r="S1041" s="497"/>
      <c r="T1041" s="497"/>
      <c r="U1041" s="460" t="s">
        <v>1356</v>
      </c>
      <c r="V1041" s="568">
        <v>0</v>
      </c>
      <c r="W1041" s="568">
        <v>0</v>
      </c>
      <c r="X1041" s="568">
        <v>0</v>
      </c>
      <c r="Y1041" s="568">
        <v>60</v>
      </c>
    </row>
    <row r="1042" s="427" customFormat="1" ht="47.25" spans="1:25">
      <c r="A1042" s="430">
        <f>IF(B1042&lt;&gt;"",SUBTOTAL(103,$B$7:$B1042),"")</f>
        <v>1034</v>
      </c>
      <c r="B1042" s="497" t="s">
        <v>280</v>
      </c>
      <c r="C1042" s="502" t="s">
        <v>1357</v>
      </c>
      <c r="D1042" s="519" t="s">
        <v>1358</v>
      </c>
      <c r="E1042" s="546">
        <v>3</v>
      </c>
      <c r="F1042" s="519" t="s">
        <v>240</v>
      </c>
      <c r="G1042" s="497" t="s">
        <v>247</v>
      </c>
      <c r="H1042" s="594" t="s">
        <v>262</v>
      </c>
      <c r="I1042" s="501">
        <v>36</v>
      </c>
      <c r="J1042" s="501">
        <v>18</v>
      </c>
      <c r="K1042" s="568"/>
      <c r="L1042" s="568"/>
      <c r="M1042" s="501">
        <f>I1042+J1042+K1042</f>
        <v>54</v>
      </c>
      <c r="N1042" s="566">
        <v>1</v>
      </c>
      <c r="O1042" s="501">
        <f t="shared" si="229"/>
        <v>54</v>
      </c>
      <c r="P1042" s="783"/>
      <c r="Q1042" s="628">
        <v>58</v>
      </c>
      <c r="R1042" s="788" t="s">
        <v>333</v>
      </c>
      <c r="S1042" s="785"/>
      <c r="T1042" s="632" t="s">
        <v>1340</v>
      </c>
      <c r="U1042" s="460"/>
      <c r="V1042" s="501">
        <f>I1042*N1042</f>
        <v>36</v>
      </c>
      <c r="W1042" s="501">
        <f>J1042*N1042</f>
        <v>18</v>
      </c>
      <c r="X1042" s="501">
        <f>K1042*N1042</f>
        <v>0</v>
      </c>
      <c r="Y1042" s="501">
        <f>L1042*N1042</f>
        <v>0</v>
      </c>
    </row>
    <row r="1043" s="427" customFormat="1" ht="31.5" spans="1:25">
      <c r="A1043" s="430">
        <f>IF(B1043&lt;&gt;"",SUBTOTAL(103,$B$7:$B1043),"")</f>
        <v>1035</v>
      </c>
      <c r="B1043" s="497" t="s">
        <v>280</v>
      </c>
      <c r="C1043" s="546" t="s">
        <v>1359</v>
      </c>
      <c r="D1043" s="532" t="s">
        <v>1360</v>
      </c>
      <c r="E1043" s="784">
        <v>3</v>
      </c>
      <c r="F1043" s="519" t="s">
        <v>240</v>
      </c>
      <c r="G1043" s="497" t="s">
        <v>247</v>
      </c>
      <c r="H1043" s="499" t="s">
        <v>262</v>
      </c>
      <c r="I1043" s="497">
        <v>36</v>
      </c>
      <c r="J1043" s="497">
        <v>18</v>
      </c>
      <c r="K1043" s="497"/>
      <c r="L1043" s="497"/>
      <c r="M1043" s="501">
        <f>I1043+J1043+K1043</f>
        <v>54</v>
      </c>
      <c r="N1043" s="566">
        <v>1</v>
      </c>
      <c r="O1043" s="501">
        <f t="shared" si="229"/>
        <v>54</v>
      </c>
      <c r="P1043" s="783"/>
      <c r="Q1043" s="628">
        <v>59</v>
      </c>
      <c r="R1043" s="433" t="s">
        <v>333</v>
      </c>
      <c r="S1043" s="789"/>
      <c r="T1043" s="632" t="s">
        <v>1340</v>
      </c>
      <c r="U1043" s="460" t="s">
        <v>1361</v>
      </c>
      <c r="V1043" s="501">
        <f>I1043*N1043</f>
        <v>36</v>
      </c>
      <c r="W1043" s="501">
        <f>J1043*N1043</f>
        <v>18</v>
      </c>
      <c r="X1043" s="501">
        <f>K1043*N1043</f>
        <v>0</v>
      </c>
      <c r="Y1043" s="501">
        <f>L1043*N1043</f>
        <v>0</v>
      </c>
    </row>
    <row r="1044" s="427" customFormat="1" spans="1:25">
      <c r="A1044" s="430">
        <f>IF(B1044&lt;&gt;"",SUBTOTAL(103,$B$7:$B1044),"")</f>
        <v>1036</v>
      </c>
      <c r="B1044" s="497" t="s">
        <v>280</v>
      </c>
      <c r="C1044" s="502" t="s">
        <v>1346</v>
      </c>
      <c r="D1044" s="519" t="s">
        <v>1362</v>
      </c>
      <c r="E1044" s="594">
        <v>2</v>
      </c>
      <c r="F1044" s="519" t="s">
        <v>240</v>
      </c>
      <c r="G1044" s="497" t="s">
        <v>706</v>
      </c>
      <c r="H1044" s="594" t="s">
        <v>707</v>
      </c>
      <c r="I1044" s="501">
        <v>0</v>
      </c>
      <c r="J1044" s="501">
        <v>60</v>
      </c>
      <c r="K1044" s="568"/>
      <c r="L1044" s="568"/>
      <c r="M1044" s="501">
        <f>I1044+J1044+K1044</f>
        <v>60</v>
      </c>
      <c r="N1044" s="566">
        <v>1</v>
      </c>
      <c r="O1044" s="501">
        <f t="shared" si="229"/>
        <v>60</v>
      </c>
      <c r="P1044" s="783"/>
      <c r="Q1044" s="628">
        <v>58</v>
      </c>
      <c r="R1044" s="788" t="s">
        <v>333</v>
      </c>
      <c r="S1044" s="574"/>
      <c r="T1044" s="632" t="s">
        <v>88</v>
      </c>
      <c r="U1044" s="460"/>
      <c r="V1044" s="501">
        <f>I1044*N1044</f>
        <v>0</v>
      </c>
      <c r="W1044" s="501">
        <v>0</v>
      </c>
      <c r="X1044" s="501">
        <v>0</v>
      </c>
      <c r="Y1044" s="501">
        <v>60</v>
      </c>
    </row>
    <row r="1045" s="427" customFormat="1" spans="1:25">
      <c r="A1045" s="497"/>
      <c r="B1045" s="497" t="s">
        <v>280</v>
      </c>
      <c r="C1045" s="536" t="s">
        <v>288</v>
      </c>
      <c r="D1045" s="781"/>
      <c r="E1045" s="497"/>
      <c r="F1045" s="497"/>
      <c r="G1045" s="497"/>
      <c r="H1045" s="497"/>
      <c r="I1045" s="568">
        <f>SUM(I1042:I1043)</f>
        <v>72</v>
      </c>
      <c r="J1045" s="568">
        <f>SUM(J1042:J1043)</f>
        <v>36</v>
      </c>
      <c r="K1045" s="568">
        <f>SUM(K1042:K1043)</f>
        <v>0</v>
      </c>
      <c r="L1045" s="568">
        <f>SUM(L1042:L1043)</f>
        <v>0</v>
      </c>
      <c r="M1045" s="568">
        <f>SUM(M1042:M1043)</f>
        <v>108</v>
      </c>
      <c r="N1045" s="568">
        <f>SUM(N1042:N1044)</f>
        <v>3</v>
      </c>
      <c r="O1045" s="501">
        <f t="shared" si="229"/>
        <v>168</v>
      </c>
      <c r="P1045" s="783"/>
      <c r="Q1045" s="497"/>
      <c r="R1045" s="497"/>
      <c r="S1045" s="497"/>
      <c r="T1045" s="497"/>
      <c r="U1045" s="460" t="s">
        <v>1361</v>
      </c>
      <c r="V1045" s="568">
        <f>SUM(V1042:V1043)</f>
        <v>72</v>
      </c>
      <c r="W1045" s="568">
        <f>SUM(W1042:W1043)</f>
        <v>36</v>
      </c>
      <c r="X1045" s="568">
        <f>SUM(X1042:X1044)</f>
        <v>0</v>
      </c>
      <c r="Y1045" s="568">
        <f>SUM(Y1042:Y1044)</f>
        <v>60</v>
      </c>
    </row>
    <row r="1046" s="427" customFormat="1" spans="4:16">
      <c r="D1046" s="124"/>
      <c r="P1046" s="448"/>
    </row>
    <row r="1047" s="427" customFormat="1" spans="4:16">
      <c r="D1047" s="124"/>
      <c r="P1047" s="448"/>
    </row>
    <row r="1048" s="427" customFormat="1" spans="4:16">
      <c r="D1048" s="124"/>
      <c r="N1048" s="494"/>
      <c r="P1048" s="448"/>
    </row>
    <row r="1049" s="427" customFormat="1" spans="4:16">
      <c r="D1049" s="124"/>
      <c r="P1049" s="448"/>
    </row>
    <row r="1050" s="427" customFormat="1" spans="4:16">
      <c r="D1050" s="124"/>
      <c r="P1050" s="448"/>
    </row>
    <row r="1051" s="427" customFormat="1" spans="4:16">
      <c r="D1051" s="124"/>
      <c r="P1051" s="448"/>
    </row>
    <row r="1052" s="427" customFormat="1" spans="4:16">
      <c r="D1052" s="124"/>
      <c r="P1052" s="448"/>
    </row>
    <row r="1053" s="427" customFormat="1" spans="4:16">
      <c r="D1053" s="124"/>
      <c r="P1053" s="448"/>
    </row>
    <row r="1054" s="427" customFormat="1" spans="4:16">
      <c r="D1054" s="124"/>
      <c r="P1054" s="448"/>
    </row>
    <row r="1055" s="427" customFormat="1" spans="4:16">
      <c r="D1055" s="124"/>
      <c r="P1055" s="448"/>
    </row>
    <row r="1056" s="427" customFormat="1" spans="4:16">
      <c r="D1056" s="124"/>
      <c r="P1056" s="448"/>
    </row>
    <row r="1057" s="427" customFormat="1" spans="4:16">
      <c r="D1057" s="124"/>
      <c r="P1057" s="448"/>
    </row>
    <row r="1058" s="427" customFormat="1" spans="4:16">
      <c r="D1058" s="124"/>
      <c r="P1058" s="448"/>
    </row>
    <row r="1059" s="427" customFormat="1" spans="4:16">
      <c r="D1059" s="124"/>
      <c r="P1059" s="448"/>
    </row>
    <row r="1060" s="427" customFormat="1" spans="4:16">
      <c r="D1060" s="124"/>
      <c r="P1060" s="448"/>
    </row>
    <row r="1061" s="427" customFormat="1" spans="4:16">
      <c r="D1061" s="124"/>
      <c r="P1061" s="448"/>
    </row>
  </sheetData>
  <autoFilter xmlns:etc="http://www.wps.cn/officeDocument/2017/etCustomData" ref="A6:U1045" etc:filterBottomFollowUsedRange="0">
    <extLst/>
  </autoFilter>
  <mergeCells count="1">
    <mergeCell ref="C3:T3"/>
  </mergeCells>
  <conditionalFormatting sqref="E43">
    <cfRule type="duplicateValues" dxfId="0" priority="11" stopIfTrue="1"/>
  </conditionalFormatting>
  <conditionalFormatting sqref="D45">
    <cfRule type="duplicateValues" dxfId="0" priority="12" stopIfTrue="1"/>
  </conditionalFormatting>
  <conditionalFormatting sqref="E110">
    <cfRule type="duplicateValues" dxfId="0" priority="10" stopIfTrue="1"/>
  </conditionalFormatting>
  <conditionalFormatting sqref="E135">
    <cfRule type="duplicateValues" dxfId="1" priority="8" stopIfTrue="1"/>
  </conditionalFormatting>
  <conditionalFormatting sqref="E145">
    <cfRule type="duplicateValues" dxfId="0" priority="7" stopIfTrue="1"/>
  </conditionalFormatting>
  <conditionalFormatting sqref="E147">
    <cfRule type="duplicateValues" dxfId="0" priority="6" stopIfTrue="1"/>
  </conditionalFormatting>
  <conditionalFormatting sqref="E189">
    <cfRule type="duplicateValues" dxfId="0" priority="5" stopIfTrue="1"/>
  </conditionalFormatting>
  <conditionalFormatting sqref="E190">
    <cfRule type="duplicateValues" dxfId="0" priority="4" stopIfTrue="1"/>
  </conditionalFormatting>
  <conditionalFormatting sqref="E192">
    <cfRule type="duplicateValues" dxfId="0" priority="3" stopIfTrue="1"/>
  </conditionalFormatting>
  <conditionalFormatting sqref="E306">
    <cfRule type="duplicateValues" dxfId="0" priority="2" stopIfTrue="1"/>
  </conditionalFormatting>
  <conditionalFormatting sqref="E123 E119">
    <cfRule type="duplicateValues" dxfId="1" priority="9" stopIfTrue="1"/>
  </conditionalFormatting>
  <conditionalFormatting sqref="E379 E374">
    <cfRule type="expression" dxfId="2" priority="1" stopIfTrue="1">
      <formula>AND(COUNTIF($K$190:$K$190,E374)+COUNTIF($K$178:$K$178,E374)+COUNTIF($K$109:$K$109,E374)&gt;1,NOT(ISBLANK(E374)))</formula>
    </cfRule>
  </conditionalFormatting>
  <pageMargins left="0.699305555555556" right="0.5" top="0.5" bottom="0.5" header="0" footer="0"/>
  <pageSetup paperSize="1" scale="68" fitToHeight="0" orientation="landscape" horizontalDpi="600" verticalDpi="600"/>
  <headerFooter>
    <oddHeader>&amp;C&amp;P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10"/>
  <sheetViews>
    <sheetView zoomScale="70" zoomScaleNormal="70" zoomScaleSheetLayoutView="60" workbookViewId="0">
      <selection activeCell="C44" sqref="C44"/>
    </sheetView>
  </sheetViews>
  <sheetFormatPr defaultColWidth="9.33333333333333" defaultRowHeight="15.75"/>
  <cols>
    <col min="1" max="1" width="6.66666666666667" style="417" customWidth="1"/>
    <col min="2" max="2" width="8" style="418" hidden="1" customWidth="1"/>
    <col min="3" max="3" width="56.5" customWidth="1"/>
    <col min="4" max="4" width="16.5" style="419"/>
    <col min="5" max="5" width="7" style="420" customWidth="1"/>
    <col min="6" max="6" width="7.33333333333333" customWidth="1"/>
    <col min="7" max="7" width="10.1666666666667"/>
    <col min="8" max="8" width="26.1666666666667" hidden="1" customWidth="1"/>
    <col min="9" max="10" width="9.33333333333333" hidden="1" customWidth="1"/>
    <col min="11" max="11" width="7.83333333333333" hidden="1" customWidth="1"/>
    <col min="12" max="13" width="9.33333333333333" hidden="1" customWidth="1"/>
    <col min="14" max="14" width="9.33333333333333" style="420"/>
    <col min="19" max="20" width="9.33333333333333" hidden="1" customWidth="1"/>
    <col min="21" max="21" width="10.7111111111111" customWidth="1"/>
    <col min="22" max="22" width="63.8111111111111" customWidth="1"/>
    <col min="23" max="27" width="9.33333333333333" hidden="1" customWidth="1"/>
  </cols>
  <sheetData>
    <row r="1" s="414" customFormat="1" ht="22.5" customHeight="1" spans="1:21">
      <c r="A1" s="421"/>
      <c r="B1" s="421"/>
      <c r="C1" s="421"/>
      <c r="D1" s="422"/>
      <c r="E1" s="423"/>
      <c r="H1" s="424"/>
      <c r="I1" s="424"/>
      <c r="J1" s="424"/>
      <c r="K1" s="424"/>
      <c r="L1" s="424"/>
      <c r="M1" s="424"/>
      <c r="N1" s="424" t="s">
        <v>1363</v>
      </c>
      <c r="O1" s="424"/>
      <c r="P1" s="424"/>
      <c r="Q1" s="424"/>
      <c r="R1" s="424"/>
      <c r="S1" s="424"/>
      <c r="T1" s="424"/>
      <c r="U1" s="424"/>
    </row>
    <row r="2" s="415" customFormat="1" ht="18.75" spans="1:22">
      <c r="A2" s="425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</row>
    <row r="3" s="415" customFormat="1" ht="18.75" spans="1:22">
      <c r="A3" s="425" t="s">
        <v>1364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5"/>
      <c r="T3" s="425"/>
      <c r="U3" s="425"/>
      <c r="V3" s="425"/>
    </row>
    <row r="4" s="416" customFormat="1" spans="1:20">
      <c r="A4" s="72"/>
      <c r="B4" s="124"/>
      <c r="D4" s="426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48"/>
      <c r="Q4" s="427"/>
      <c r="R4" s="427"/>
      <c r="S4" s="427"/>
      <c r="T4" s="427"/>
    </row>
    <row r="5" s="416" customFormat="1" spans="1:20">
      <c r="A5" s="72"/>
      <c r="B5" s="124"/>
      <c r="D5" s="426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48"/>
      <c r="Q5" s="427"/>
      <c r="R5" s="427"/>
      <c r="S5" s="427"/>
      <c r="T5" s="427"/>
    </row>
    <row r="6" s="76" customFormat="1" ht="63" spans="1:26">
      <c r="A6" s="428" t="s">
        <v>215</v>
      </c>
      <c r="B6" s="428" t="s">
        <v>216</v>
      </c>
      <c r="C6" s="428" t="s">
        <v>217</v>
      </c>
      <c r="D6" s="428" t="s">
        <v>218</v>
      </c>
      <c r="E6" s="428" t="s">
        <v>219</v>
      </c>
      <c r="F6" s="428" t="s">
        <v>220</v>
      </c>
      <c r="G6" s="428" t="s">
        <v>221</v>
      </c>
      <c r="H6" s="428" t="s">
        <v>221</v>
      </c>
      <c r="I6" s="449" t="s">
        <v>222</v>
      </c>
      <c r="J6" s="449" t="s">
        <v>223</v>
      </c>
      <c r="K6" s="449" t="s">
        <v>224</v>
      </c>
      <c r="L6" s="449" t="s">
        <v>225</v>
      </c>
      <c r="M6" s="449" t="s">
        <v>226</v>
      </c>
      <c r="N6" s="428" t="s">
        <v>227</v>
      </c>
      <c r="O6" s="450" t="s">
        <v>228</v>
      </c>
      <c r="P6" s="451" t="s">
        <v>229</v>
      </c>
      <c r="Q6" s="428" t="s">
        <v>11</v>
      </c>
      <c r="R6" s="428" t="s">
        <v>230</v>
      </c>
      <c r="S6" s="428" t="s">
        <v>231</v>
      </c>
      <c r="T6" s="428" t="s">
        <v>1365</v>
      </c>
      <c r="U6" s="458" t="s">
        <v>232</v>
      </c>
      <c r="V6" s="458" t="s">
        <v>233</v>
      </c>
      <c r="W6" s="459" t="s">
        <v>234</v>
      </c>
      <c r="X6" s="459" t="s">
        <v>235</v>
      </c>
      <c r="Y6" s="459" t="s">
        <v>236</v>
      </c>
      <c r="Z6" s="459" t="s">
        <v>237</v>
      </c>
    </row>
    <row r="7" s="416" customFormat="1" spans="1:26">
      <c r="A7" s="429"/>
      <c r="B7" s="429"/>
      <c r="C7" s="430"/>
      <c r="D7" s="431"/>
      <c r="E7" s="430"/>
      <c r="F7" s="430"/>
      <c r="G7" s="432"/>
      <c r="H7" s="432"/>
      <c r="I7" s="432"/>
      <c r="J7" s="432"/>
      <c r="K7" s="432"/>
      <c r="L7" s="432"/>
      <c r="M7" s="432"/>
      <c r="N7" s="432"/>
      <c r="O7" s="432"/>
      <c r="P7" s="452"/>
      <c r="Q7" s="430"/>
      <c r="R7" s="432"/>
      <c r="S7" s="432"/>
      <c r="T7" s="460"/>
      <c r="U7" s="461"/>
      <c r="V7" s="461"/>
      <c r="W7" s="432"/>
      <c r="X7" s="432"/>
      <c r="Y7" s="432"/>
      <c r="Z7" s="432"/>
    </row>
    <row r="8" spans="1:26">
      <c r="A8" s="429">
        <f>IF(B8&lt;&gt;"",SUBTOTAL(103,$B$8:$B8),"")</f>
        <v>1</v>
      </c>
      <c r="B8" s="433">
        <v>1</v>
      </c>
      <c r="C8" s="434" t="s">
        <v>238</v>
      </c>
      <c r="D8" s="435" t="s">
        <v>239</v>
      </c>
      <c r="E8" s="433">
        <v>2</v>
      </c>
      <c r="F8" s="436" t="s">
        <v>240</v>
      </c>
      <c r="G8" s="436" t="s">
        <v>242</v>
      </c>
      <c r="H8" s="437" t="s">
        <v>241</v>
      </c>
      <c r="I8" s="438">
        <v>24</v>
      </c>
      <c r="J8" s="438">
        <v>12</v>
      </c>
      <c r="K8" s="443"/>
      <c r="L8" s="443"/>
      <c r="M8" s="443">
        <f>I8+J8+K8</f>
        <v>36</v>
      </c>
      <c r="N8" s="453">
        <v>2</v>
      </c>
      <c r="O8" s="443">
        <f>W8+X8+Y8+Z8</f>
        <v>72</v>
      </c>
      <c r="P8" s="454">
        <v>100</v>
      </c>
      <c r="Q8" s="462">
        <v>59</v>
      </c>
      <c r="R8" s="462" t="s">
        <v>243</v>
      </c>
      <c r="S8" s="463"/>
      <c r="T8" s="464"/>
      <c r="U8" s="465"/>
      <c r="V8" s="461" t="s">
        <v>244</v>
      </c>
      <c r="W8" s="443">
        <f>I8*N8</f>
        <v>48</v>
      </c>
      <c r="X8" s="443">
        <f>J8*N8</f>
        <v>24</v>
      </c>
      <c r="Y8" s="443">
        <f>K8*N8</f>
        <v>0</v>
      </c>
      <c r="Z8" s="443">
        <f>L8*N8</f>
        <v>0</v>
      </c>
    </row>
    <row r="9" spans="1:26">
      <c r="A9" s="429">
        <f>IF(B9&lt;&gt;"",SUBTOTAL(103,$B$8:$B9),"")</f>
        <v>2</v>
      </c>
      <c r="B9" s="433">
        <v>1</v>
      </c>
      <c r="C9" s="434" t="s">
        <v>277</v>
      </c>
      <c r="D9" s="435" t="s">
        <v>278</v>
      </c>
      <c r="E9" s="433">
        <v>2</v>
      </c>
      <c r="F9" s="436" t="s">
        <v>240</v>
      </c>
      <c r="G9" s="436" t="s">
        <v>242</v>
      </c>
      <c r="H9" s="437" t="s">
        <v>241</v>
      </c>
      <c r="I9" s="438">
        <v>24</v>
      </c>
      <c r="J9" s="438">
        <v>12</v>
      </c>
      <c r="K9" s="443"/>
      <c r="L9" s="443"/>
      <c r="M9" s="443">
        <f t="shared" ref="M9:M23" si="0">I9+J9+K9</f>
        <v>36</v>
      </c>
      <c r="N9" s="453">
        <v>1</v>
      </c>
      <c r="O9" s="443">
        <f t="shared" ref="O9:O72" si="1">W9+X9+Y9+Z9</f>
        <v>36</v>
      </c>
      <c r="P9" s="453">
        <v>120</v>
      </c>
      <c r="Q9" s="462">
        <v>59</v>
      </c>
      <c r="R9" s="462" t="s">
        <v>243</v>
      </c>
      <c r="S9" s="463" t="s">
        <v>674</v>
      </c>
      <c r="T9" s="464">
        <v>327</v>
      </c>
      <c r="U9" s="465"/>
      <c r="V9" s="461" t="s">
        <v>244</v>
      </c>
      <c r="W9" s="443">
        <f t="shared" ref="W9:W23" si="2">I9*N9</f>
        <v>24</v>
      </c>
      <c r="X9" s="443">
        <f t="shared" ref="X9:X23" si="3">J9*N9</f>
        <v>12</v>
      </c>
      <c r="Y9" s="443">
        <f t="shared" ref="Y9:Y23" si="4">K9*N9</f>
        <v>0</v>
      </c>
      <c r="Z9" s="443">
        <f t="shared" ref="Z9:Z23" si="5">L9*N9</f>
        <v>0</v>
      </c>
    </row>
    <row r="10" spans="1:26">
      <c r="A10" s="429">
        <f>IF(B10&lt;&gt;"",SUBTOTAL(103,$B$8:$B10),"")</f>
        <v>3</v>
      </c>
      <c r="B10" s="433">
        <v>1</v>
      </c>
      <c r="C10" s="434" t="s">
        <v>238</v>
      </c>
      <c r="D10" s="435" t="s">
        <v>239</v>
      </c>
      <c r="E10" s="433">
        <v>2</v>
      </c>
      <c r="F10" s="436" t="s">
        <v>240</v>
      </c>
      <c r="G10" s="436" t="s">
        <v>242</v>
      </c>
      <c r="H10" s="437" t="s">
        <v>241</v>
      </c>
      <c r="I10" s="438">
        <v>24</v>
      </c>
      <c r="J10" s="438">
        <v>12</v>
      </c>
      <c r="K10" s="443"/>
      <c r="L10" s="443"/>
      <c r="M10" s="443">
        <f t="shared" si="0"/>
        <v>36</v>
      </c>
      <c r="N10" s="453">
        <v>1</v>
      </c>
      <c r="O10" s="443">
        <f t="shared" si="1"/>
        <v>36</v>
      </c>
      <c r="P10" s="453">
        <v>120</v>
      </c>
      <c r="Q10" s="462">
        <v>59</v>
      </c>
      <c r="R10" s="462" t="s">
        <v>259</v>
      </c>
      <c r="S10" s="463" t="s">
        <v>836</v>
      </c>
      <c r="T10" s="464">
        <v>116</v>
      </c>
      <c r="U10" s="465"/>
      <c r="V10" s="461" t="s">
        <v>244</v>
      </c>
      <c r="W10" s="443">
        <f t="shared" si="2"/>
        <v>24</v>
      </c>
      <c r="X10" s="443">
        <f t="shared" si="3"/>
        <v>12</v>
      </c>
      <c r="Y10" s="443">
        <f t="shared" si="4"/>
        <v>0</v>
      </c>
      <c r="Z10" s="443">
        <f t="shared" si="5"/>
        <v>0</v>
      </c>
    </row>
    <row r="11" spans="1:26">
      <c r="A11" s="429">
        <f>IF(B11&lt;&gt;"",SUBTOTAL(103,$B$8:$B11),"")</f>
        <v>4</v>
      </c>
      <c r="B11" s="433">
        <v>1</v>
      </c>
      <c r="C11" s="434" t="s">
        <v>1366</v>
      </c>
      <c r="D11" s="435" t="s">
        <v>1367</v>
      </c>
      <c r="E11" s="433">
        <v>2</v>
      </c>
      <c r="F11" s="436" t="s">
        <v>240</v>
      </c>
      <c r="G11" s="436" t="s">
        <v>242</v>
      </c>
      <c r="H11" s="437" t="s">
        <v>241</v>
      </c>
      <c r="I11" s="438">
        <v>24</v>
      </c>
      <c r="J11" s="438">
        <v>12</v>
      </c>
      <c r="K11" s="443"/>
      <c r="L11" s="443"/>
      <c r="M11" s="443">
        <f t="shared" si="0"/>
        <v>36</v>
      </c>
      <c r="N11" s="453">
        <v>1</v>
      </c>
      <c r="O11" s="443">
        <f t="shared" si="1"/>
        <v>36</v>
      </c>
      <c r="P11" s="454">
        <v>25</v>
      </c>
      <c r="Q11" s="462">
        <v>59</v>
      </c>
      <c r="R11" s="462" t="s">
        <v>259</v>
      </c>
      <c r="S11" s="463"/>
      <c r="T11" s="464"/>
      <c r="U11" s="465"/>
      <c r="V11" s="461" t="s">
        <v>244</v>
      </c>
      <c r="W11" s="443">
        <f t="shared" si="2"/>
        <v>24</v>
      </c>
      <c r="X11" s="443">
        <f t="shared" si="3"/>
        <v>12</v>
      </c>
      <c r="Y11" s="443">
        <f t="shared" si="4"/>
        <v>0</v>
      </c>
      <c r="Z11" s="443">
        <f t="shared" si="5"/>
        <v>0</v>
      </c>
    </row>
    <row r="12" spans="1:26">
      <c r="A12" s="429">
        <f>IF(B12&lt;&gt;"",SUBTOTAL(103,$B$8:$B12),"")</f>
        <v>5</v>
      </c>
      <c r="B12" s="433">
        <v>1</v>
      </c>
      <c r="C12" s="434" t="s">
        <v>238</v>
      </c>
      <c r="D12" s="435" t="s">
        <v>239</v>
      </c>
      <c r="E12" s="433">
        <v>2</v>
      </c>
      <c r="F12" s="436" t="s">
        <v>240</v>
      </c>
      <c r="G12" s="436" t="s">
        <v>242</v>
      </c>
      <c r="H12" s="437" t="s">
        <v>241</v>
      </c>
      <c r="I12" s="438">
        <v>24</v>
      </c>
      <c r="J12" s="438">
        <v>12</v>
      </c>
      <c r="K12" s="443"/>
      <c r="L12" s="443"/>
      <c r="M12" s="443">
        <f t="shared" si="0"/>
        <v>36</v>
      </c>
      <c r="N12" s="453">
        <v>2</v>
      </c>
      <c r="O12" s="443">
        <f t="shared" si="1"/>
        <v>72</v>
      </c>
      <c r="P12" s="454">
        <v>120</v>
      </c>
      <c r="Q12" s="462">
        <v>60</v>
      </c>
      <c r="R12" s="462" t="s">
        <v>243</v>
      </c>
      <c r="S12" s="463"/>
      <c r="T12" s="464"/>
      <c r="U12" s="465"/>
      <c r="V12" s="461" t="s">
        <v>244</v>
      </c>
      <c r="W12" s="443">
        <f t="shared" si="2"/>
        <v>48</v>
      </c>
      <c r="X12" s="443">
        <f t="shared" si="3"/>
        <v>24</v>
      </c>
      <c r="Y12" s="443">
        <f t="shared" si="4"/>
        <v>0</v>
      </c>
      <c r="Z12" s="443">
        <f t="shared" si="5"/>
        <v>0</v>
      </c>
    </row>
    <row r="13" spans="1:26">
      <c r="A13" s="429">
        <f>IF(B13&lt;&gt;"",SUBTOTAL(103,$B$8:$B13),"")</f>
        <v>6</v>
      </c>
      <c r="B13" s="433">
        <v>1</v>
      </c>
      <c r="C13" s="434" t="s">
        <v>238</v>
      </c>
      <c r="D13" s="435" t="s">
        <v>239</v>
      </c>
      <c r="E13" s="433">
        <v>2</v>
      </c>
      <c r="F13" s="436" t="s">
        <v>240</v>
      </c>
      <c r="G13" s="436" t="s">
        <v>242</v>
      </c>
      <c r="H13" s="437" t="s">
        <v>241</v>
      </c>
      <c r="I13" s="438">
        <v>24</v>
      </c>
      <c r="J13" s="438">
        <v>12</v>
      </c>
      <c r="K13" s="443"/>
      <c r="L13" s="443"/>
      <c r="M13" s="443">
        <f t="shared" si="0"/>
        <v>36</v>
      </c>
      <c r="N13" s="453">
        <v>1</v>
      </c>
      <c r="O13" s="443">
        <f t="shared" si="1"/>
        <v>36</v>
      </c>
      <c r="P13" s="454">
        <v>120</v>
      </c>
      <c r="Q13" s="462">
        <v>60</v>
      </c>
      <c r="R13" s="462" t="s">
        <v>259</v>
      </c>
      <c r="S13" s="463"/>
      <c r="T13" s="464"/>
      <c r="U13" s="465"/>
      <c r="V13" s="461" t="s">
        <v>244</v>
      </c>
      <c r="W13" s="443">
        <f t="shared" si="2"/>
        <v>24</v>
      </c>
      <c r="X13" s="443">
        <f t="shared" si="3"/>
        <v>12</v>
      </c>
      <c r="Y13" s="443">
        <f t="shared" si="4"/>
        <v>0</v>
      </c>
      <c r="Z13" s="443">
        <f t="shared" si="5"/>
        <v>0</v>
      </c>
    </row>
    <row r="14" spans="1:26">
      <c r="A14" s="429">
        <f>IF(B14&lt;&gt;"",SUBTOTAL(103,$B$8:$B14),"")</f>
        <v>7</v>
      </c>
      <c r="B14" s="433">
        <v>1</v>
      </c>
      <c r="C14" s="434" t="s">
        <v>260</v>
      </c>
      <c r="D14" s="435" t="s">
        <v>261</v>
      </c>
      <c r="E14" s="433">
        <v>3</v>
      </c>
      <c r="F14" s="436" t="s">
        <v>252</v>
      </c>
      <c r="G14" s="436" t="s">
        <v>262</v>
      </c>
      <c r="H14" s="438" t="s">
        <v>247</v>
      </c>
      <c r="I14" s="438">
        <v>36</v>
      </c>
      <c r="J14" s="438">
        <v>18</v>
      </c>
      <c r="K14" s="443"/>
      <c r="L14" s="443"/>
      <c r="M14" s="443">
        <f t="shared" si="0"/>
        <v>54</v>
      </c>
      <c r="N14" s="454">
        <v>2</v>
      </c>
      <c r="O14" s="443">
        <f t="shared" si="1"/>
        <v>108</v>
      </c>
      <c r="P14" s="453">
        <v>120</v>
      </c>
      <c r="Q14" s="462">
        <v>60</v>
      </c>
      <c r="R14" s="462" t="s">
        <v>263</v>
      </c>
      <c r="S14" s="463" t="s">
        <v>817</v>
      </c>
      <c r="T14" s="464">
        <v>350</v>
      </c>
      <c r="U14" s="465"/>
      <c r="V14" s="461" t="s">
        <v>244</v>
      </c>
      <c r="W14" s="443">
        <f t="shared" si="2"/>
        <v>72</v>
      </c>
      <c r="X14" s="443">
        <f t="shared" si="3"/>
        <v>36</v>
      </c>
      <c r="Y14" s="443">
        <f t="shared" si="4"/>
        <v>0</v>
      </c>
      <c r="Z14" s="443">
        <f t="shared" si="5"/>
        <v>0</v>
      </c>
    </row>
    <row r="15" ht="24" customHeight="1" spans="1:26">
      <c r="A15" s="429">
        <f>IF(B15&lt;&gt;"",SUBTOTAL(103,$B$8:$B15),"")</f>
        <v>8</v>
      </c>
      <c r="B15" s="433">
        <v>1</v>
      </c>
      <c r="C15" s="434" t="s">
        <v>260</v>
      </c>
      <c r="D15" s="435" t="s">
        <v>265</v>
      </c>
      <c r="E15" s="433">
        <v>3</v>
      </c>
      <c r="F15" s="436" t="s">
        <v>240</v>
      </c>
      <c r="G15" s="436" t="s">
        <v>262</v>
      </c>
      <c r="H15" s="438" t="s">
        <v>247</v>
      </c>
      <c r="I15" s="438">
        <v>36</v>
      </c>
      <c r="J15" s="438">
        <v>18</v>
      </c>
      <c r="K15" s="443"/>
      <c r="L15" s="443"/>
      <c r="M15" s="443">
        <f t="shared" si="0"/>
        <v>54</v>
      </c>
      <c r="N15" s="453">
        <v>4</v>
      </c>
      <c r="O15" s="443">
        <f t="shared" si="1"/>
        <v>216</v>
      </c>
      <c r="P15" s="454">
        <v>60</v>
      </c>
      <c r="Q15" s="462">
        <v>60</v>
      </c>
      <c r="R15" s="462" t="s">
        <v>282</v>
      </c>
      <c r="S15" s="463" t="s">
        <v>1368</v>
      </c>
      <c r="T15" s="464">
        <v>131</v>
      </c>
      <c r="U15" s="465"/>
      <c r="V15" s="461" t="s">
        <v>244</v>
      </c>
      <c r="W15" s="443">
        <f t="shared" si="2"/>
        <v>144</v>
      </c>
      <c r="X15" s="443">
        <f t="shared" si="3"/>
        <v>72</v>
      </c>
      <c r="Y15" s="443">
        <f t="shared" si="4"/>
        <v>0</v>
      </c>
      <c r="Z15" s="443">
        <f t="shared" si="5"/>
        <v>0</v>
      </c>
    </row>
    <row r="16" spans="1:26">
      <c r="A16" s="429">
        <f>IF(B16&lt;&gt;"",SUBTOTAL(103,$B$8:$B16),"")</f>
        <v>9</v>
      </c>
      <c r="B16" s="433">
        <v>1</v>
      </c>
      <c r="C16" s="434" t="s">
        <v>268</v>
      </c>
      <c r="D16" s="435" t="s">
        <v>265</v>
      </c>
      <c r="E16" s="433">
        <v>3</v>
      </c>
      <c r="F16" s="436" t="s">
        <v>240</v>
      </c>
      <c r="G16" s="436" t="s">
        <v>262</v>
      </c>
      <c r="H16" s="438" t="s">
        <v>247</v>
      </c>
      <c r="I16" s="438">
        <v>36</v>
      </c>
      <c r="J16" s="438">
        <v>18</v>
      </c>
      <c r="K16" s="443"/>
      <c r="L16" s="443"/>
      <c r="M16" s="443">
        <f t="shared" si="0"/>
        <v>54</v>
      </c>
      <c r="N16" s="453">
        <v>2</v>
      </c>
      <c r="O16" s="443">
        <f t="shared" si="1"/>
        <v>108</v>
      </c>
      <c r="P16" s="454">
        <v>60</v>
      </c>
      <c r="Q16" s="462">
        <v>60</v>
      </c>
      <c r="R16" s="462" t="s">
        <v>335</v>
      </c>
      <c r="S16" s="463"/>
      <c r="T16" s="464"/>
      <c r="U16" s="465"/>
      <c r="V16" s="461" t="s">
        <v>244</v>
      </c>
      <c r="W16" s="443">
        <f t="shared" si="2"/>
        <v>72</v>
      </c>
      <c r="X16" s="443">
        <f t="shared" si="3"/>
        <v>36</v>
      </c>
      <c r="Y16" s="443">
        <f t="shared" si="4"/>
        <v>0</v>
      </c>
      <c r="Z16" s="443">
        <f t="shared" si="5"/>
        <v>0</v>
      </c>
    </row>
    <row r="17" spans="1:26">
      <c r="A17" s="429">
        <f>IF(B17&lt;&gt;"",SUBTOTAL(103,$B$8:$B17),"")</f>
        <v>10</v>
      </c>
      <c r="B17" s="433">
        <v>1</v>
      </c>
      <c r="C17" s="434" t="s">
        <v>260</v>
      </c>
      <c r="D17" s="435" t="s">
        <v>265</v>
      </c>
      <c r="E17" s="433">
        <v>3</v>
      </c>
      <c r="F17" s="436" t="s">
        <v>240</v>
      </c>
      <c r="G17" s="436" t="s">
        <v>262</v>
      </c>
      <c r="H17" s="438" t="s">
        <v>247</v>
      </c>
      <c r="I17" s="438">
        <v>36</v>
      </c>
      <c r="J17" s="438">
        <v>18</v>
      </c>
      <c r="K17" s="443"/>
      <c r="L17" s="443"/>
      <c r="M17" s="443">
        <f t="shared" si="0"/>
        <v>54</v>
      </c>
      <c r="N17" s="453">
        <v>2</v>
      </c>
      <c r="O17" s="443">
        <f t="shared" si="1"/>
        <v>108</v>
      </c>
      <c r="P17" s="454">
        <v>65</v>
      </c>
      <c r="Q17" s="462">
        <v>60</v>
      </c>
      <c r="R17" s="462" t="s">
        <v>388</v>
      </c>
      <c r="S17" s="463"/>
      <c r="T17" s="464"/>
      <c r="U17" s="465"/>
      <c r="V17" s="461" t="s">
        <v>244</v>
      </c>
      <c r="W17" s="443">
        <f t="shared" si="2"/>
        <v>72</v>
      </c>
      <c r="X17" s="443">
        <f t="shared" si="3"/>
        <v>36</v>
      </c>
      <c r="Y17" s="443">
        <f t="shared" si="4"/>
        <v>0</v>
      </c>
      <c r="Z17" s="443">
        <f t="shared" si="5"/>
        <v>0</v>
      </c>
    </row>
    <row r="18" spans="1:26">
      <c r="A18" s="429">
        <f>IF(B18&lt;&gt;"",SUBTOTAL(103,$B$8:$B18),"")</f>
        <v>11</v>
      </c>
      <c r="B18" s="433">
        <v>1</v>
      </c>
      <c r="C18" s="434" t="s">
        <v>260</v>
      </c>
      <c r="D18" s="435" t="s">
        <v>265</v>
      </c>
      <c r="E18" s="433">
        <v>3</v>
      </c>
      <c r="F18" s="436" t="s">
        <v>240</v>
      </c>
      <c r="G18" s="436" t="s">
        <v>262</v>
      </c>
      <c r="H18" s="438" t="s">
        <v>247</v>
      </c>
      <c r="I18" s="438">
        <v>36</v>
      </c>
      <c r="J18" s="438">
        <v>18</v>
      </c>
      <c r="K18" s="443"/>
      <c r="L18" s="443"/>
      <c r="M18" s="443">
        <f t="shared" si="0"/>
        <v>54</v>
      </c>
      <c r="N18" s="453">
        <v>3</v>
      </c>
      <c r="O18" s="443">
        <f t="shared" si="1"/>
        <v>162</v>
      </c>
      <c r="P18" s="455">
        <v>50</v>
      </c>
      <c r="Q18" s="462">
        <v>60</v>
      </c>
      <c r="R18" s="462" t="s">
        <v>619</v>
      </c>
      <c r="S18" s="463"/>
      <c r="T18" s="464"/>
      <c r="U18" s="465"/>
      <c r="V18" s="461" t="s">
        <v>244</v>
      </c>
      <c r="W18" s="443">
        <f t="shared" si="2"/>
        <v>108</v>
      </c>
      <c r="X18" s="443">
        <f t="shared" si="3"/>
        <v>54</v>
      </c>
      <c r="Y18" s="443">
        <f t="shared" si="4"/>
        <v>0</v>
      </c>
      <c r="Z18" s="443">
        <f t="shared" si="5"/>
        <v>0</v>
      </c>
    </row>
    <row r="19" spans="1:26">
      <c r="A19" s="429">
        <f>IF(B19&lt;&gt;"",SUBTOTAL(103,$B$8:$B19),"")</f>
        <v>12</v>
      </c>
      <c r="B19" s="433">
        <v>1</v>
      </c>
      <c r="C19" s="434" t="s">
        <v>260</v>
      </c>
      <c r="D19" s="435" t="s">
        <v>261</v>
      </c>
      <c r="E19" s="433">
        <v>3</v>
      </c>
      <c r="F19" s="436" t="s">
        <v>240</v>
      </c>
      <c r="G19" s="436" t="s">
        <v>262</v>
      </c>
      <c r="H19" s="438" t="s">
        <v>247</v>
      </c>
      <c r="I19" s="438">
        <v>36</v>
      </c>
      <c r="J19" s="438">
        <v>18</v>
      </c>
      <c r="K19" s="443"/>
      <c r="L19" s="443"/>
      <c r="M19" s="443">
        <f t="shared" si="0"/>
        <v>54</v>
      </c>
      <c r="N19" s="453">
        <v>3</v>
      </c>
      <c r="O19" s="443">
        <f t="shared" si="1"/>
        <v>162</v>
      </c>
      <c r="P19" s="453">
        <v>120</v>
      </c>
      <c r="Q19" s="462">
        <v>61</v>
      </c>
      <c r="R19" s="462" t="s">
        <v>243</v>
      </c>
      <c r="S19" s="463" t="s">
        <v>818</v>
      </c>
      <c r="T19" s="464">
        <v>121</v>
      </c>
      <c r="U19" s="465"/>
      <c r="V19" s="461" t="s">
        <v>244</v>
      </c>
      <c r="W19" s="443">
        <f t="shared" si="2"/>
        <v>108</v>
      </c>
      <c r="X19" s="443">
        <f t="shared" si="3"/>
        <v>54</v>
      </c>
      <c r="Y19" s="443">
        <f t="shared" si="4"/>
        <v>0</v>
      </c>
      <c r="Z19" s="443">
        <f t="shared" si="5"/>
        <v>0</v>
      </c>
    </row>
    <row r="20" ht="31.5" spans="1:26">
      <c r="A20" s="429">
        <f>IF(B20&lt;&gt;"",SUBTOTAL(103,$B$8:$B20),"")</f>
        <v>13</v>
      </c>
      <c r="B20" s="433">
        <v>1</v>
      </c>
      <c r="C20" s="434" t="s">
        <v>268</v>
      </c>
      <c r="D20" s="435" t="s">
        <v>261</v>
      </c>
      <c r="E20" s="433">
        <v>3</v>
      </c>
      <c r="F20" s="436" t="s">
        <v>240</v>
      </c>
      <c r="G20" s="436" t="s">
        <v>262</v>
      </c>
      <c r="H20" s="438" t="s">
        <v>247</v>
      </c>
      <c r="I20" s="438">
        <v>36</v>
      </c>
      <c r="J20" s="438">
        <v>18</v>
      </c>
      <c r="K20" s="443"/>
      <c r="L20" s="443"/>
      <c r="M20" s="443">
        <f t="shared" si="0"/>
        <v>54</v>
      </c>
      <c r="N20" s="453">
        <v>3</v>
      </c>
      <c r="O20" s="443">
        <f t="shared" si="1"/>
        <v>162</v>
      </c>
      <c r="P20" s="453">
        <v>120</v>
      </c>
      <c r="Q20" s="462">
        <v>61</v>
      </c>
      <c r="R20" s="462" t="s">
        <v>313</v>
      </c>
      <c r="S20" s="466" t="s">
        <v>1369</v>
      </c>
      <c r="T20" s="467">
        <v>352</v>
      </c>
      <c r="U20" s="465"/>
      <c r="V20" s="461" t="s">
        <v>244</v>
      </c>
      <c r="W20" s="443">
        <f t="shared" si="2"/>
        <v>108</v>
      </c>
      <c r="X20" s="443">
        <f t="shared" si="3"/>
        <v>54</v>
      </c>
      <c r="Y20" s="443">
        <f t="shared" si="4"/>
        <v>0</v>
      </c>
      <c r="Z20" s="443">
        <f t="shared" si="5"/>
        <v>0</v>
      </c>
    </row>
    <row r="21" spans="1:26">
      <c r="A21" s="429">
        <f>IF(B21&lt;&gt;"",SUBTOTAL(103,$B$8:$B21),"")</f>
        <v>14</v>
      </c>
      <c r="B21" s="433">
        <v>1</v>
      </c>
      <c r="C21" s="434" t="s">
        <v>260</v>
      </c>
      <c r="D21" s="435" t="s">
        <v>261</v>
      </c>
      <c r="E21" s="433">
        <v>3</v>
      </c>
      <c r="F21" s="436" t="s">
        <v>240</v>
      </c>
      <c r="G21" s="436" t="s">
        <v>262</v>
      </c>
      <c r="H21" s="438" t="s">
        <v>247</v>
      </c>
      <c r="I21" s="438">
        <v>36</v>
      </c>
      <c r="J21" s="438">
        <v>18</v>
      </c>
      <c r="K21" s="443"/>
      <c r="L21" s="443"/>
      <c r="M21" s="443">
        <f t="shared" si="0"/>
        <v>54</v>
      </c>
      <c r="N21" s="453">
        <v>2</v>
      </c>
      <c r="O21" s="443">
        <f t="shared" si="1"/>
        <v>108</v>
      </c>
      <c r="P21" s="453">
        <v>120</v>
      </c>
      <c r="Q21" s="462">
        <v>61</v>
      </c>
      <c r="R21" s="462" t="s">
        <v>279</v>
      </c>
      <c r="S21" s="464" t="s">
        <v>1051</v>
      </c>
      <c r="T21" s="464">
        <v>305</v>
      </c>
      <c r="U21" s="465"/>
      <c r="V21" s="461" t="s">
        <v>244</v>
      </c>
      <c r="W21" s="443">
        <f t="shared" si="2"/>
        <v>72</v>
      </c>
      <c r="X21" s="443">
        <f t="shared" si="3"/>
        <v>36</v>
      </c>
      <c r="Y21" s="443">
        <f t="shared" si="4"/>
        <v>0</v>
      </c>
      <c r="Z21" s="443">
        <f t="shared" si="5"/>
        <v>0</v>
      </c>
    </row>
    <row r="22" spans="1:26">
      <c r="A22" s="429">
        <f>IF(B22&lt;&gt;"",SUBTOTAL(103,$B$8:$B22),"")</f>
        <v>15</v>
      </c>
      <c r="B22" s="433">
        <v>1</v>
      </c>
      <c r="C22" s="434" t="s">
        <v>260</v>
      </c>
      <c r="D22" s="435" t="s">
        <v>261</v>
      </c>
      <c r="E22" s="433">
        <v>3</v>
      </c>
      <c r="F22" s="436" t="s">
        <v>252</v>
      </c>
      <c r="G22" s="436" t="s">
        <v>262</v>
      </c>
      <c r="H22" s="438" t="s">
        <v>247</v>
      </c>
      <c r="I22" s="438">
        <v>36</v>
      </c>
      <c r="J22" s="438">
        <v>18</v>
      </c>
      <c r="K22" s="443"/>
      <c r="L22" s="443"/>
      <c r="M22" s="443">
        <f t="shared" si="0"/>
        <v>54</v>
      </c>
      <c r="N22" s="453">
        <v>1</v>
      </c>
      <c r="O22" s="443">
        <f t="shared" si="1"/>
        <v>54</v>
      </c>
      <c r="P22" s="453">
        <v>120</v>
      </c>
      <c r="Q22" s="462">
        <v>61</v>
      </c>
      <c r="R22" s="462" t="s">
        <v>627</v>
      </c>
      <c r="S22" s="464" t="s">
        <v>1021</v>
      </c>
      <c r="T22" s="464">
        <v>304</v>
      </c>
      <c r="U22" s="465"/>
      <c r="V22" s="461" t="s">
        <v>244</v>
      </c>
      <c r="W22" s="443">
        <f t="shared" si="2"/>
        <v>36</v>
      </c>
      <c r="X22" s="443">
        <f t="shared" si="3"/>
        <v>18</v>
      </c>
      <c r="Y22" s="443">
        <f t="shared" si="4"/>
        <v>0</v>
      </c>
      <c r="Z22" s="443">
        <f t="shared" si="5"/>
        <v>0</v>
      </c>
    </row>
    <row r="23" ht="31.5" spans="1:26">
      <c r="A23" s="429">
        <f>IF(B23&lt;&gt;"",SUBTOTAL(103,$B$8:$B23),"")</f>
        <v>16</v>
      </c>
      <c r="B23" s="433">
        <v>1</v>
      </c>
      <c r="C23" s="439" t="s">
        <v>1370</v>
      </c>
      <c r="D23" s="435" t="s">
        <v>1371</v>
      </c>
      <c r="E23" s="433">
        <v>2</v>
      </c>
      <c r="F23" s="436" t="s">
        <v>240</v>
      </c>
      <c r="G23" s="436" t="s">
        <v>242</v>
      </c>
      <c r="H23" s="437" t="s">
        <v>241</v>
      </c>
      <c r="I23" s="438">
        <v>24</v>
      </c>
      <c r="J23" s="438">
        <v>12</v>
      </c>
      <c r="K23" s="443"/>
      <c r="L23" s="443"/>
      <c r="M23" s="443">
        <f t="shared" si="0"/>
        <v>36</v>
      </c>
      <c r="N23" s="453">
        <v>1</v>
      </c>
      <c r="O23" s="443">
        <f t="shared" si="1"/>
        <v>36</v>
      </c>
      <c r="P23" s="454">
        <v>120</v>
      </c>
      <c r="Q23" s="462">
        <v>61</v>
      </c>
      <c r="R23" s="462" t="s">
        <v>921</v>
      </c>
      <c r="S23" s="464"/>
      <c r="T23" s="464"/>
      <c r="U23" s="465"/>
      <c r="V23" s="461" t="s">
        <v>244</v>
      </c>
      <c r="W23" s="443">
        <f t="shared" si="2"/>
        <v>24</v>
      </c>
      <c r="X23" s="443">
        <f t="shared" si="3"/>
        <v>12</v>
      </c>
      <c r="Y23" s="443">
        <f t="shared" si="4"/>
        <v>0</v>
      </c>
      <c r="Z23" s="443">
        <f t="shared" si="5"/>
        <v>0</v>
      </c>
    </row>
    <row r="24" ht="18.75" customHeight="1" spans="1:26">
      <c r="A24" s="429">
        <f>IF(B24&lt;&gt;"",SUBTOTAL(103,$B$8:$B24),"")</f>
        <v>17</v>
      </c>
      <c r="B24" s="433">
        <v>1</v>
      </c>
      <c r="C24" s="440" t="s">
        <v>288</v>
      </c>
      <c r="D24" s="441"/>
      <c r="E24" s="442"/>
      <c r="F24" s="443"/>
      <c r="G24" s="443"/>
      <c r="H24" s="443"/>
      <c r="I24" s="443"/>
      <c r="J24" s="443"/>
      <c r="K24" s="443"/>
      <c r="L24" s="443"/>
      <c r="M24" s="456">
        <f>SUM(M8:M23)</f>
        <v>738</v>
      </c>
      <c r="N24" s="457">
        <f>SUM(N8:N23)</f>
        <v>31</v>
      </c>
      <c r="O24" s="443">
        <f t="shared" si="1"/>
        <v>1512</v>
      </c>
      <c r="P24" s="443"/>
      <c r="Q24" s="443"/>
      <c r="R24" s="443"/>
      <c r="S24" s="465"/>
      <c r="T24" s="465"/>
      <c r="U24" s="465"/>
      <c r="V24" s="461" t="s">
        <v>244</v>
      </c>
      <c r="W24" s="457">
        <f>SUM(W8:W23)</f>
        <v>1008</v>
      </c>
      <c r="X24" s="457">
        <f>SUM(X8:X23)</f>
        <v>504</v>
      </c>
      <c r="Y24" s="457">
        <f>SUM(Y8:Y23)</f>
        <v>0</v>
      </c>
      <c r="Z24" s="457">
        <f>SUM(Z8:Z23)</f>
        <v>0</v>
      </c>
    </row>
    <row r="25" spans="1:26">
      <c r="A25" s="429">
        <f>IF(B25&lt;&gt;"",SUBTOTAL(103,$B$8:$B25),"")</f>
        <v>18</v>
      </c>
      <c r="B25" s="433">
        <v>2</v>
      </c>
      <c r="C25" s="434" t="s">
        <v>1372</v>
      </c>
      <c r="D25" s="435" t="s">
        <v>1373</v>
      </c>
      <c r="E25" s="433">
        <v>3</v>
      </c>
      <c r="F25" s="436" t="s">
        <v>240</v>
      </c>
      <c r="G25" s="436" t="s">
        <v>351</v>
      </c>
      <c r="H25" s="444" t="s">
        <v>350</v>
      </c>
      <c r="I25" s="438">
        <v>34</v>
      </c>
      <c r="J25" s="438">
        <v>12</v>
      </c>
      <c r="K25" s="443">
        <v>5</v>
      </c>
      <c r="L25" s="443"/>
      <c r="M25" s="443">
        <f t="shared" ref="M25:M37" si="6">I25+J25+K25</f>
        <v>51</v>
      </c>
      <c r="N25" s="453">
        <v>2</v>
      </c>
      <c r="O25" s="443">
        <f t="shared" si="1"/>
        <v>102</v>
      </c>
      <c r="P25" s="454">
        <v>120</v>
      </c>
      <c r="Q25" s="462">
        <v>59</v>
      </c>
      <c r="R25" s="462" t="s">
        <v>243</v>
      </c>
      <c r="S25" s="463"/>
      <c r="T25" s="464"/>
      <c r="U25" s="465"/>
      <c r="V25" s="461" t="s">
        <v>292</v>
      </c>
      <c r="W25" s="443">
        <f>I25*N25</f>
        <v>68</v>
      </c>
      <c r="X25" s="443">
        <f>J25*N25</f>
        <v>24</v>
      </c>
      <c r="Y25" s="443">
        <f>K25*N25</f>
        <v>10</v>
      </c>
      <c r="Z25" s="443">
        <f>L25*N25</f>
        <v>0</v>
      </c>
    </row>
    <row r="26" spans="1:26">
      <c r="A26" s="429">
        <f>IF(B26&lt;&gt;"",SUBTOTAL(103,$B$8:$B26),"")</f>
        <v>19</v>
      </c>
      <c r="B26" s="433">
        <v>2</v>
      </c>
      <c r="C26" s="434" t="s">
        <v>299</v>
      </c>
      <c r="D26" s="435" t="s">
        <v>300</v>
      </c>
      <c r="E26" s="433">
        <v>3</v>
      </c>
      <c r="F26" s="436" t="s">
        <v>240</v>
      </c>
      <c r="G26" s="436" t="s">
        <v>262</v>
      </c>
      <c r="H26" s="438" t="s">
        <v>247</v>
      </c>
      <c r="I26" s="438">
        <v>36</v>
      </c>
      <c r="J26" s="438">
        <v>18</v>
      </c>
      <c r="K26" s="443"/>
      <c r="L26" s="443"/>
      <c r="M26" s="443">
        <f t="shared" si="6"/>
        <v>54</v>
      </c>
      <c r="N26" s="453">
        <v>2</v>
      </c>
      <c r="O26" s="443">
        <f t="shared" si="1"/>
        <v>108</v>
      </c>
      <c r="P26" s="454">
        <v>105</v>
      </c>
      <c r="Q26" s="462">
        <v>59</v>
      </c>
      <c r="R26" s="462" t="s">
        <v>243</v>
      </c>
      <c r="S26" s="463"/>
      <c r="T26" s="464"/>
      <c r="U26" s="465"/>
      <c r="V26" s="461" t="s">
        <v>292</v>
      </c>
      <c r="W26" s="443">
        <f t="shared" ref="W26:W37" si="7">I26*N26</f>
        <v>72</v>
      </c>
      <c r="X26" s="443">
        <f t="shared" ref="X26:X37" si="8">J26*N26</f>
        <v>36</v>
      </c>
      <c r="Y26" s="443">
        <f t="shared" ref="Y26:Y37" si="9">K26*N26</f>
        <v>0</v>
      </c>
      <c r="Z26" s="443">
        <f t="shared" ref="Z26:Z37" si="10">L26*N26</f>
        <v>0</v>
      </c>
    </row>
    <row r="27" spans="1:26">
      <c r="A27" s="429">
        <f>IF(B27&lt;&gt;"",SUBTOTAL(103,$B$8:$B27),"")</f>
        <v>20</v>
      </c>
      <c r="B27" s="433">
        <v>2</v>
      </c>
      <c r="C27" s="434" t="s">
        <v>305</v>
      </c>
      <c r="D27" s="435" t="s">
        <v>306</v>
      </c>
      <c r="E27" s="433">
        <v>2</v>
      </c>
      <c r="F27" s="436" t="s">
        <v>252</v>
      </c>
      <c r="G27" s="436" t="s">
        <v>242</v>
      </c>
      <c r="H27" s="437" t="s">
        <v>241</v>
      </c>
      <c r="I27" s="438">
        <v>24</v>
      </c>
      <c r="J27" s="438">
        <v>12</v>
      </c>
      <c r="K27" s="443"/>
      <c r="L27" s="443"/>
      <c r="M27" s="443">
        <f t="shared" si="6"/>
        <v>36</v>
      </c>
      <c r="N27" s="453">
        <v>1</v>
      </c>
      <c r="O27" s="443">
        <f t="shared" si="1"/>
        <v>36</v>
      </c>
      <c r="P27" s="454">
        <v>120</v>
      </c>
      <c r="Q27" s="462">
        <v>59</v>
      </c>
      <c r="R27" s="462" t="s">
        <v>243</v>
      </c>
      <c r="S27" s="463"/>
      <c r="T27" s="464"/>
      <c r="U27" s="465"/>
      <c r="V27" s="461" t="s">
        <v>292</v>
      </c>
      <c r="W27" s="443">
        <f t="shared" si="7"/>
        <v>24</v>
      </c>
      <c r="X27" s="443">
        <f t="shared" si="8"/>
        <v>12</v>
      </c>
      <c r="Y27" s="443">
        <f t="shared" si="9"/>
        <v>0</v>
      </c>
      <c r="Z27" s="443">
        <f t="shared" si="10"/>
        <v>0</v>
      </c>
    </row>
    <row r="28" spans="1:26">
      <c r="A28" s="429">
        <f>IF(B28&lt;&gt;"",SUBTOTAL(103,$B$8:$B28),"")</f>
        <v>21</v>
      </c>
      <c r="B28" s="433">
        <v>2</v>
      </c>
      <c r="C28" s="434" t="s">
        <v>289</v>
      </c>
      <c r="D28" s="435" t="s">
        <v>290</v>
      </c>
      <c r="E28" s="433">
        <v>3</v>
      </c>
      <c r="F28" s="436" t="s">
        <v>240</v>
      </c>
      <c r="G28" s="436" t="s">
        <v>262</v>
      </c>
      <c r="H28" s="438" t="s">
        <v>247</v>
      </c>
      <c r="I28" s="438">
        <v>36</v>
      </c>
      <c r="J28" s="438">
        <v>18</v>
      </c>
      <c r="K28" s="443"/>
      <c r="L28" s="443"/>
      <c r="M28" s="443">
        <f t="shared" si="6"/>
        <v>54</v>
      </c>
      <c r="N28" s="453">
        <v>1</v>
      </c>
      <c r="O28" s="443">
        <f t="shared" si="1"/>
        <v>54</v>
      </c>
      <c r="P28" s="453">
        <v>90</v>
      </c>
      <c r="Q28" s="462">
        <v>59</v>
      </c>
      <c r="R28" s="462" t="s">
        <v>243</v>
      </c>
      <c r="S28" s="463" t="s">
        <v>373</v>
      </c>
      <c r="T28" s="464">
        <v>119</v>
      </c>
      <c r="U28" s="465"/>
      <c r="V28" s="461" t="s">
        <v>292</v>
      </c>
      <c r="W28" s="443">
        <f t="shared" si="7"/>
        <v>36</v>
      </c>
      <c r="X28" s="443">
        <f t="shared" si="8"/>
        <v>18</v>
      </c>
      <c r="Y28" s="443">
        <f t="shared" si="9"/>
        <v>0</v>
      </c>
      <c r="Z28" s="443">
        <f t="shared" si="10"/>
        <v>0</v>
      </c>
    </row>
    <row r="29" ht="31.5" spans="1:26">
      <c r="A29" s="429">
        <f>IF(B29&lt;&gt;"",SUBTOTAL(103,$B$8:$B29),"")</f>
        <v>22</v>
      </c>
      <c r="B29" s="433">
        <v>2</v>
      </c>
      <c r="C29" s="439" t="s">
        <v>1374</v>
      </c>
      <c r="D29" s="435" t="s">
        <v>1373</v>
      </c>
      <c r="E29" s="433">
        <v>3</v>
      </c>
      <c r="F29" s="436" t="s">
        <v>240</v>
      </c>
      <c r="G29" s="436" t="s">
        <v>351</v>
      </c>
      <c r="H29" s="444" t="s">
        <v>350</v>
      </c>
      <c r="I29" s="438">
        <v>34</v>
      </c>
      <c r="J29" s="438">
        <v>12</v>
      </c>
      <c r="K29" s="443">
        <v>5</v>
      </c>
      <c r="L29" s="443"/>
      <c r="M29" s="443">
        <f t="shared" si="6"/>
        <v>51</v>
      </c>
      <c r="N29" s="453">
        <v>2</v>
      </c>
      <c r="O29" s="443">
        <f t="shared" si="1"/>
        <v>102</v>
      </c>
      <c r="P29" s="454">
        <v>70</v>
      </c>
      <c r="Q29" s="462">
        <v>59</v>
      </c>
      <c r="R29" s="462" t="s">
        <v>249</v>
      </c>
      <c r="S29" s="463"/>
      <c r="T29" s="464"/>
      <c r="U29" s="465"/>
      <c r="V29" s="461" t="s">
        <v>292</v>
      </c>
      <c r="W29" s="443">
        <f t="shared" si="7"/>
        <v>68</v>
      </c>
      <c r="X29" s="443">
        <f t="shared" si="8"/>
        <v>24</v>
      </c>
      <c r="Y29" s="443">
        <f t="shared" si="9"/>
        <v>10</v>
      </c>
      <c r="Z29" s="443">
        <f t="shared" si="10"/>
        <v>0</v>
      </c>
    </row>
    <row r="30" spans="1:26">
      <c r="A30" s="429">
        <f>IF(B30&lt;&gt;"",SUBTOTAL(103,$B$8:$B30),"")</f>
        <v>23</v>
      </c>
      <c r="B30" s="433">
        <v>2</v>
      </c>
      <c r="C30" s="434" t="s">
        <v>299</v>
      </c>
      <c r="D30" s="435" t="s">
        <v>300</v>
      </c>
      <c r="E30" s="433">
        <v>3</v>
      </c>
      <c r="F30" s="436" t="s">
        <v>240</v>
      </c>
      <c r="G30" s="436" t="s">
        <v>262</v>
      </c>
      <c r="H30" s="438" t="s">
        <v>247</v>
      </c>
      <c r="I30" s="438">
        <v>36</v>
      </c>
      <c r="J30" s="438">
        <v>18</v>
      </c>
      <c r="K30" s="443"/>
      <c r="L30" s="443"/>
      <c r="M30" s="443">
        <f t="shared" si="6"/>
        <v>54</v>
      </c>
      <c r="N30" s="453">
        <v>1</v>
      </c>
      <c r="O30" s="443">
        <f t="shared" si="1"/>
        <v>54</v>
      </c>
      <c r="P30" s="454">
        <v>75</v>
      </c>
      <c r="Q30" s="462">
        <v>59</v>
      </c>
      <c r="R30" s="462" t="s">
        <v>259</v>
      </c>
      <c r="S30" s="463"/>
      <c r="T30" s="464"/>
      <c r="U30" s="465"/>
      <c r="V30" s="461" t="s">
        <v>292</v>
      </c>
      <c r="W30" s="443">
        <f t="shared" si="7"/>
        <v>36</v>
      </c>
      <c r="X30" s="443">
        <f t="shared" si="8"/>
        <v>18</v>
      </c>
      <c r="Y30" s="443">
        <f t="shared" si="9"/>
        <v>0</v>
      </c>
      <c r="Z30" s="443">
        <f t="shared" si="10"/>
        <v>0</v>
      </c>
    </row>
    <row r="31" spans="1:26">
      <c r="A31" s="429">
        <f>IF(B31&lt;&gt;"",SUBTOTAL(103,$B$8:$B31),"")</f>
        <v>24</v>
      </c>
      <c r="B31" s="433">
        <v>2</v>
      </c>
      <c r="C31" s="434" t="s">
        <v>1298</v>
      </c>
      <c r="D31" s="435" t="s">
        <v>1299</v>
      </c>
      <c r="E31" s="433">
        <v>3</v>
      </c>
      <c r="F31" s="436" t="s">
        <v>240</v>
      </c>
      <c r="G31" s="436" t="s">
        <v>262</v>
      </c>
      <c r="H31" s="438" t="s">
        <v>247</v>
      </c>
      <c r="I31" s="438">
        <v>36</v>
      </c>
      <c r="J31" s="438">
        <v>18</v>
      </c>
      <c r="K31" s="443"/>
      <c r="L31" s="443"/>
      <c r="M31" s="443">
        <f t="shared" si="6"/>
        <v>54</v>
      </c>
      <c r="N31" s="453">
        <v>1</v>
      </c>
      <c r="O31" s="443">
        <f t="shared" si="1"/>
        <v>54</v>
      </c>
      <c r="P31" s="454">
        <v>25</v>
      </c>
      <c r="Q31" s="462">
        <v>59</v>
      </c>
      <c r="R31" s="462" t="s">
        <v>259</v>
      </c>
      <c r="S31" s="463"/>
      <c r="T31" s="464"/>
      <c r="U31" s="465"/>
      <c r="V31" s="461" t="s">
        <v>292</v>
      </c>
      <c r="W31" s="443">
        <f t="shared" si="7"/>
        <v>36</v>
      </c>
      <c r="X31" s="443">
        <f t="shared" si="8"/>
        <v>18</v>
      </c>
      <c r="Y31" s="443">
        <f t="shared" si="9"/>
        <v>0</v>
      </c>
      <c r="Z31" s="443">
        <f t="shared" si="10"/>
        <v>0</v>
      </c>
    </row>
    <row r="32" spans="1:26">
      <c r="A32" s="429">
        <f>IF(B32&lt;&gt;"",SUBTOTAL(103,$B$8:$B32),"")</f>
        <v>25</v>
      </c>
      <c r="B32" s="433">
        <v>2</v>
      </c>
      <c r="C32" s="434" t="s">
        <v>1319</v>
      </c>
      <c r="D32" s="435" t="s">
        <v>1306</v>
      </c>
      <c r="E32" s="433">
        <v>2</v>
      </c>
      <c r="F32" s="436" t="s">
        <v>240</v>
      </c>
      <c r="G32" s="436" t="s">
        <v>242</v>
      </c>
      <c r="H32" s="437" t="s">
        <v>241</v>
      </c>
      <c r="I32" s="438">
        <v>24</v>
      </c>
      <c r="J32" s="438">
        <v>12</v>
      </c>
      <c r="K32" s="443"/>
      <c r="L32" s="443"/>
      <c r="M32" s="443">
        <f t="shared" si="6"/>
        <v>36</v>
      </c>
      <c r="N32" s="453">
        <v>1</v>
      </c>
      <c r="O32" s="443">
        <f t="shared" si="1"/>
        <v>36</v>
      </c>
      <c r="P32" s="453">
        <v>110</v>
      </c>
      <c r="Q32" s="462">
        <v>59</v>
      </c>
      <c r="R32" s="462" t="s">
        <v>584</v>
      </c>
      <c r="S32" s="463" t="s">
        <v>674</v>
      </c>
      <c r="T32" s="464">
        <v>234</v>
      </c>
      <c r="U32" s="465"/>
      <c r="V32" s="461" t="s">
        <v>292</v>
      </c>
      <c r="W32" s="443">
        <f t="shared" si="7"/>
        <v>24</v>
      </c>
      <c r="X32" s="443">
        <f t="shared" si="8"/>
        <v>12</v>
      </c>
      <c r="Y32" s="443">
        <f t="shared" si="9"/>
        <v>0</v>
      </c>
      <c r="Z32" s="443">
        <f t="shared" si="10"/>
        <v>0</v>
      </c>
    </row>
    <row r="33" spans="1:26">
      <c r="A33" s="429">
        <f>IF(B33&lt;&gt;"",SUBTOTAL(103,$B$8:$B33),"")</f>
        <v>26</v>
      </c>
      <c r="B33" s="433">
        <v>2</v>
      </c>
      <c r="C33" s="434" t="s">
        <v>293</v>
      </c>
      <c r="D33" s="435" t="s">
        <v>294</v>
      </c>
      <c r="E33" s="433">
        <v>3</v>
      </c>
      <c r="F33" s="436" t="s">
        <v>240</v>
      </c>
      <c r="G33" s="436" t="s">
        <v>262</v>
      </c>
      <c r="H33" s="438" t="s">
        <v>247</v>
      </c>
      <c r="I33" s="438">
        <v>36</v>
      </c>
      <c r="J33" s="438">
        <v>18</v>
      </c>
      <c r="K33" s="443"/>
      <c r="L33" s="443"/>
      <c r="M33" s="443">
        <f t="shared" si="6"/>
        <v>54</v>
      </c>
      <c r="N33" s="453">
        <v>1</v>
      </c>
      <c r="O33" s="443">
        <f t="shared" si="1"/>
        <v>54</v>
      </c>
      <c r="P33" s="454">
        <v>20</v>
      </c>
      <c r="Q33" s="462">
        <v>59</v>
      </c>
      <c r="R33" s="462" t="s">
        <v>295</v>
      </c>
      <c r="S33" s="464"/>
      <c r="T33" s="464"/>
      <c r="U33" s="465"/>
      <c r="V33" s="461" t="s">
        <v>292</v>
      </c>
      <c r="W33" s="443">
        <f t="shared" si="7"/>
        <v>36</v>
      </c>
      <c r="X33" s="443">
        <f t="shared" si="8"/>
        <v>18</v>
      </c>
      <c r="Y33" s="443">
        <f t="shared" si="9"/>
        <v>0</v>
      </c>
      <c r="Z33" s="443">
        <f t="shared" si="10"/>
        <v>0</v>
      </c>
    </row>
    <row r="34" spans="1:26">
      <c r="A34" s="429">
        <f>IF(B34&lt;&gt;"",SUBTOTAL(103,$B$8:$B34),"")</f>
        <v>27</v>
      </c>
      <c r="B34" s="433">
        <v>2</v>
      </c>
      <c r="C34" s="434" t="s">
        <v>1305</v>
      </c>
      <c r="D34" s="435" t="s">
        <v>1306</v>
      </c>
      <c r="E34" s="433">
        <v>2</v>
      </c>
      <c r="F34" s="436" t="s">
        <v>240</v>
      </c>
      <c r="G34" s="436" t="s">
        <v>242</v>
      </c>
      <c r="H34" s="437" t="s">
        <v>241</v>
      </c>
      <c r="I34" s="438">
        <v>24</v>
      </c>
      <c r="J34" s="438">
        <v>12</v>
      </c>
      <c r="K34" s="443"/>
      <c r="L34" s="443"/>
      <c r="M34" s="443">
        <f t="shared" si="6"/>
        <v>36</v>
      </c>
      <c r="N34" s="453">
        <v>1</v>
      </c>
      <c r="O34" s="443">
        <f t="shared" si="1"/>
        <v>36</v>
      </c>
      <c r="P34" s="454">
        <v>80</v>
      </c>
      <c r="Q34" s="462">
        <v>59</v>
      </c>
      <c r="R34" s="462" t="s">
        <v>254</v>
      </c>
      <c r="S34" s="463"/>
      <c r="T34" s="464"/>
      <c r="U34" s="465"/>
      <c r="V34" s="461" t="s">
        <v>292</v>
      </c>
      <c r="W34" s="443">
        <f t="shared" si="7"/>
        <v>24</v>
      </c>
      <c r="X34" s="443">
        <f t="shared" si="8"/>
        <v>12</v>
      </c>
      <c r="Y34" s="443">
        <f t="shared" si="9"/>
        <v>0</v>
      </c>
      <c r="Z34" s="443">
        <f t="shared" si="10"/>
        <v>0</v>
      </c>
    </row>
    <row r="35" spans="1:26">
      <c r="A35" s="429">
        <f>IF(B35&lt;&gt;"",SUBTOTAL(103,$B$8:$B35),"")</f>
        <v>28</v>
      </c>
      <c r="B35" s="433">
        <v>2</v>
      </c>
      <c r="C35" s="434" t="s">
        <v>289</v>
      </c>
      <c r="D35" s="435" t="s">
        <v>290</v>
      </c>
      <c r="E35" s="433">
        <v>3</v>
      </c>
      <c r="F35" s="436" t="s">
        <v>240</v>
      </c>
      <c r="G35" s="436" t="s">
        <v>262</v>
      </c>
      <c r="H35" s="438" t="s">
        <v>247</v>
      </c>
      <c r="I35" s="438">
        <v>36</v>
      </c>
      <c r="J35" s="438">
        <v>18</v>
      </c>
      <c r="K35" s="443"/>
      <c r="L35" s="443"/>
      <c r="M35" s="443">
        <f t="shared" si="6"/>
        <v>54</v>
      </c>
      <c r="N35" s="453">
        <v>1</v>
      </c>
      <c r="O35" s="443">
        <f t="shared" si="1"/>
        <v>54</v>
      </c>
      <c r="P35" s="454">
        <v>70</v>
      </c>
      <c r="Q35" s="462">
        <v>60</v>
      </c>
      <c r="R35" s="462" t="s">
        <v>243</v>
      </c>
      <c r="S35" s="463"/>
      <c r="T35" s="464"/>
      <c r="U35" s="465"/>
      <c r="V35" s="461" t="s">
        <v>292</v>
      </c>
      <c r="W35" s="443">
        <f t="shared" si="7"/>
        <v>36</v>
      </c>
      <c r="X35" s="443">
        <f t="shared" si="8"/>
        <v>18</v>
      </c>
      <c r="Y35" s="443">
        <f t="shared" si="9"/>
        <v>0</v>
      </c>
      <c r="Z35" s="443">
        <f t="shared" si="10"/>
        <v>0</v>
      </c>
    </row>
    <row r="36" spans="1:26">
      <c r="A36" s="429">
        <f>IF(B36&lt;&gt;"",SUBTOTAL(103,$B$8:$B36),"")</f>
        <v>29</v>
      </c>
      <c r="B36" s="433">
        <v>2</v>
      </c>
      <c r="C36" s="434" t="s">
        <v>307</v>
      </c>
      <c r="D36" s="435" t="s">
        <v>300</v>
      </c>
      <c r="E36" s="433">
        <v>3</v>
      </c>
      <c r="F36" s="436" t="s">
        <v>252</v>
      </c>
      <c r="G36" s="436" t="s">
        <v>262</v>
      </c>
      <c r="H36" s="438" t="s">
        <v>247</v>
      </c>
      <c r="I36" s="438">
        <v>36</v>
      </c>
      <c r="J36" s="438">
        <v>18</v>
      </c>
      <c r="K36" s="443"/>
      <c r="L36" s="443"/>
      <c r="M36" s="443">
        <f t="shared" si="6"/>
        <v>54</v>
      </c>
      <c r="N36" s="454">
        <v>1</v>
      </c>
      <c r="O36" s="443">
        <f t="shared" si="1"/>
        <v>54</v>
      </c>
      <c r="P36" s="454">
        <v>90</v>
      </c>
      <c r="Q36" s="462">
        <v>60</v>
      </c>
      <c r="R36" s="462" t="s">
        <v>279</v>
      </c>
      <c r="S36" s="463"/>
      <c r="T36" s="464"/>
      <c r="U36" s="465"/>
      <c r="V36" s="461" t="s">
        <v>292</v>
      </c>
      <c r="W36" s="443">
        <f t="shared" si="7"/>
        <v>36</v>
      </c>
      <c r="X36" s="443">
        <f t="shared" si="8"/>
        <v>18</v>
      </c>
      <c r="Y36" s="443">
        <f t="shared" si="9"/>
        <v>0</v>
      </c>
      <c r="Z36" s="443">
        <f t="shared" si="10"/>
        <v>0</v>
      </c>
    </row>
    <row r="37" spans="1:26">
      <c r="A37" s="429">
        <f>IF(B37&lt;&gt;"",SUBTOTAL(103,$B$8:$B37),"")</f>
        <v>30</v>
      </c>
      <c r="B37" s="433">
        <v>2</v>
      </c>
      <c r="C37" s="434" t="s">
        <v>305</v>
      </c>
      <c r="D37" s="435" t="s">
        <v>306</v>
      </c>
      <c r="E37" s="433">
        <v>2</v>
      </c>
      <c r="F37" s="436" t="s">
        <v>252</v>
      </c>
      <c r="G37" s="436" t="s">
        <v>242</v>
      </c>
      <c r="H37" s="437" t="s">
        <v>241</v>
      </c>
      <c r="I37" s="438">
        <v>24</v>
      </c>
      <c r="J37" s="438">
        <v>12</v>
      </c>
      <c r="K37" s="443"/>
      <c r="L37" s="443"/>
      <c r="M37" s="443">
        <f t="shared" si="6"/>
        <v>36</v>
      </c>
      <c r="N37" s="454">
        <v>1</v>
      </c>
      <c r="O37" s="443">
        <f t="shared" si="1"/>
        <v>36</v>
      </c>
      <c r="P37" s="454">
        <v>50</v>
      </c>
      <c r="Q37" s="462">
        <v>60</v>
      </c>
      <c r="R37" s="462" t="s">
        <v>295</v>
      </c>
      <c r="S37" s="463"/>
      <c r="T37" s="464"/>
      <c r="U37" s="465"/>
      <c r="V37" s="461" t="s">
        <v>292</v>
      </c>
      <c r="W37" s="443">
        <f t="shared" si="7"/>
        <v>24</v>
      </c>
      <c r="X37" s="443">
        <f t="shared" si="8"/>
        <v>12</v>
      </c>
      <c r="Y37" s="443">
        <f t="shared" si="9"/>
        <v>0</v>
      </c>
      <c r="Z37" s="443">
        <f t="shared" si="10"/>
        <v>0</v>
      </c>
    </row>
    <row r="38" spans="1:26">
      <c r="A38" s="429">
        <f>IF(B38&lt;&gt;"",SUBTOTAL(103,$B$8:$B38),"")</f>
        <v>31</v>
      </c>
      <c r="B38" s="442">
        <v>2</v>
      </c>
      <c r="C38" s="440" t="s">
        <v>288</v>
      </c>
      <c r="D38" s="445"/>
      <c r="E38" s="446"/>
      <c r="F38" s="447"/>
      <c r="G38" s="447"/>
      <c r="H38" s="447"/>
      <c r="I38" s="447"/>
      <c r="J38" s="447"/>
      <c r="K38" s="447"/>
      <c r="L38" s="447"/>
      <c r="M38" s="447">
        <f>SUM(M25:M37)</f>
        <v>624</v>
      </c>
      <c r="N38" s="446">
        <f>SUM(N25:N37)</f>
        <v>16</v>
      </c>
      <c r="O38" s="443">
        <f t="shared" si="1"/>
        <v>780</v>
      </c>
      <c r="P38" s="443"/>
      <c r="Q38" s="443"/>
      <c r="R38" s="443"/>
      <c r="S38" s="465"/>
      <c r="T38" s="465"/>
      <c r="U38" s="465"/>
      <c r="V38" s="461" t="s">
        <v>292</v>
      </c>
      <c r="W38" s="447">
        <f>SUM(W25:W37)</f>
        <v>520</v>
      </c>
      <c r="X38" s="447">
        <f>SUM(X25:X37)</f>
        <v>240</v>
      </c>
      <c r="Y38" s="447">
        <f>SUM(Y25:Y37)</f>
        <v>20</v>
      </c>
      <c r="Z38" s="447">
        <f>SUM(Z25:Z37)</f>
        <v>0</v>
      </c>
    </row>
    <row r="39" spans="1:26">
      <c r="A39" s="429">
        <f>IF(B39&lt;&gt;"",SUBTOTAL(103,$B$8:$B39),"")</f>
        <v>32</v>
      </c>
      <c r="B39" s="433">
        <v>3</v>
      </c>
      <c r="C39" s="434" t="s">
        <v>316</v>
      </c>
      <c r="D39" s="435" t="s">
        <v>317</v>
      </c>
      <c r="E39" s="433">
        <v>3</v>
      </c>
      <c r="F39" s="436" t="s">
        <v>240</v>
      </c>
      <c r="G39" s="436" t="s">
        <v>262</v>
      </c>
      <c r="H39" s="438" t="s">
        <v>247</v>
      </c>
      <c r="I39" s="438">
        <v>36</v>
      </c>
      <c r="J39" s="438">
        <v>18</v>
      </c>
      <c r="K39" s="443"/>
      <c r="L39" s="443"/>
      <c r="M39" s="443">
        <f t="shared" ref="M39:M52" si="11">I39+J39+K39</f>
        <v>54</v>
      </c>
      <c r="N39" s="453">
        <v>2</v>
      </c>
      <c r="O39" s="443">
        <f t="shared" si="1"/>
        <v>108</v>
      </c>
      <c r="P39" s="454">
        <v>100</v>
      </c>
      <c r="Q39" s="462">
        <v>59</v>
      </c>
      <c r="R39" s="462" t="s">
        <v>243</v>
      </c>
      <c r="S39" s="463"/>
      <c r="T39" s="464"/>
      <c r="U39" s="465"/>
      <c r="V39" s="409" t="s">
        <v>314</v>
      </c>
      <c r="W39" s="443">
        <f>I39*N39</f>
        <v>72</v>
      </c>
      <c r="X39" s="443">
        <f>J39*N39</f>
        <v>36</v>
      </c>
      <c r="Y39" s="443">
        <f>K39*N39</f>
        <v>0</v>
      </c>
      <c r="Z39" s="443">
        <f>L39*N39</f>
        <v>0</v>
      </c>
    </row>
    <row r="40" spans="1:26">
      <c r="A40" s="429">
        <f>IF(B40&lt;&gt;"",SUBTOTAL(103,$B$8:$B40),"")</f>
        <v>33</v>
      </c>
      <c r="B40" s="433">
        <v>3</v>
      </c>
      <c r="C40" s="434" t="s">
        <v>1320</v>
      </c>
      <c r="D40" s="435" t="s">
        <v>1310</v>
      </c>
      <c r="E40" s="433">
        <v>3</v>
      </c>
      <c r="F40" s="436" t="s">
        <v>252</v>
      </c>
      <c r="G40" s="436" t="s">
        <v>262</v>
      </c>
      <c r="H40" s="438" t="s">
        <v>247</v>
      </c>
      <c r="I40" s="438">
        <v>36</v>
      </c>
      <c r="J40" s="438">
        <v>18</v>
      </c>
      <c r="K40" s="443"/>
      <c r="L40" s="443"/>
      <c r="M40" s="443">
        <f t="shared" si="11"/>
        <v>54</v>
      </c>
      <c r="N40" s="453">
        <v>1</v>
      </c>
      <c r="O40" s="443">
        <f t="shared" si="1"/>
        <v>54</v>
      </c>
      <c r="P40" s="454">
        <v>120</v>
      </c>
      <c r="Q40" s="462">
        <v>59</v>
      </c>
      <c r="R40" s="462" t="s">
        <v>243</v>
      </c>
      <c r="S40" s="463"/>
      <c r="T40" s="464"/>
      <c r="U40" s="465"/>
      <c r="V40" s="409" t="s">
        <v>314</v>
      </c>
      <c r="W40" s="443">
        <f t="shared" ref="W40:W52" si="12">I40*N40</f>
        <v>36</v>
      </c>
      <c r="X40" s="443">
        <f t="shared" ref="X40:X52" si="13">J40*N40</f>
        <v>18</v>
      </c>
      <c r="Y40" s="443">
        <f t="shared" ref="Y40:Y52" si="14">K40*N40</f>
        <v>0</v>
      </c>
      <c r="Z40" s="443">
        <f t="shared" ref="Z40:Z52" si="15">L40*N40</f>
        <v>0</v>
      </c>
    </row>
    <row r="41" spans="1:26">
      <c r="A41" s="429">
        <f>IF(B41&lt;&gt;"",SUBTOTAL(103,$B$8:$B41),"")</f>
        <v>34</v>
      </c>
      <c r="B41" s="433">
        <v>3</v>
      </c>
      <c r="C41" s="434" t="s">
        <v>1320</v>
      </c>
      <c r="D41" s="435" t="s">
        <v>1310</v>
      </c>
      <c r="E41" s="433">
        <v>3</v>
      </c>
      <c r="F41" s="436" t="s">
        <v>240</v>
      </c>
      <c r="G41" s="436" t="s">
        <v>262</v>
      </c>
      <c r="H41" s="438" t="s">
        <v>247</v>
      </c>
      <c r="I41" s="438">
        <v>36</v>
      </c>
      <c r="J41" s="438">
        <v>18</v>
      </c>
      <c r="K41" s="443"/>
      <c r="L41" s="443"/>
      <c r="M41" s="443">
        <f t="shared" si="11"/>
        <v>54</v>
      </c>
      <c r="N41" s="453">
        <v>1</v>
      </c>
      <c r="O41" s="443">
        <f t="shared" si="1"/>
        <v>54</v>
      </c>
      <c r="P41" s="454">
        <v>70</v>
      </c>
      <c r="Q41" s="462">
        <v>59</v>
      </c>
      <c r="R41" s="462" t="s">
        <v>259</v>
      </c>
      <c r="S41" s="463"/>
      <c r="T41" s="464"/>
      <c r="U41" s="465"/>
      <c r="V41" s="409" t="s">
        <v>314</v>
      </c>
      <c r="W41" s="443">
        <f t="shared" si="12"/>
        <v>36</v>
      </c>
      <c r="X41" s="443">
        <f t="shared" si="13"/>
        <v>18</v>
      </c>
      <c r="Y41" s="443">
        <f t="shared" si="14"/>
        <v>0</v>
      </c>
      <c r="Z41" s="443">
        <f t="shared" si="15"/>
        <v>0</v>
      </c>
    </row>
    <row r="42" spans="1:26">
      <c r="A42" s="429">
        <f>IF(B42&lt;&gt;"",SUBTOTAL(103,$B$8:$B42),"")</f>
        <v>35</v>
      </c>
      <c r="B42" s="433">
        <v>3</v>
      </c>
      <c r="C42" s="434" t="s">
        <v>326</v>
      </c>
      <c r="D42" s="435" t="s">
        <v>319</v>
      </c>
      <c r="E42" s="433">
        <v>3</v>
      </c>
      <c r="F42" s="436" t="s">
        <v>240</v>
      </c>
      <c r="G42" s="436" t="s">
        <v>262</v>
      </c>
      <c r="H42" s="438" t="s">
        <v>247</v>
      </c>
      <c r="I42" s="438">
        <v>36</v>
      </c>
      <c r="J42" s="438">
        <v>18</v>
      </c>
      <c r="K42" s="443"/>
      <c r="L42" s="443"/>
      <c r="M42" s="443">
        <f t="shared" si="11"/>
        <v>54</v>
      </c>
      <c r="N42" s="453">
        <v>2</v>
      </c>
      <c r="O42" s="443">
        <f t="shared" si="1"/>
        <v>108</v>
      </c>
      <c r="P42" s="453">
        <v>80</v>
      </c>
      <c r="Q42" s="462">
        <v>59</v>
      </c>
      <c r="R42" s="462" t="s">
        <v>283</v>
      </c>
      <c r="S42" s="463" t="s">
        <v>345</v>
      </c>
      <c r="T42" s="464">
        <v>151</v>
      </c>
      <c r="U42" s="465"/>
      <c r="V42" s="409" t="s">
        <v>314</v>
      </c>
      <c r="W42" s="443">
        <f t="shared" si="12"/>
        <v>72</v>
      </c>
      <c r="X42" s="443">
        <f t="shared" si="13"/>
        <v>36</v>
      </c>
      <c r="Y42" s="443">
        <f t="shared" si="14"/>
        <v>0</v>
      </c>
      <c r="Z42" s="443">
        <f t="shared" si="15"/>
        <v>0</v>
      </c>
    </row>
    <row r="43" spans="1:26">
      <c r="A43" s="429">
        <f>IF(B43&lt;&gt;"",SUBTOTAL(103,$B$8:$B43),"")</f>
        <v>36</v>
      </c>
      <c r="B43" s="433">
        <v>3</v>
      </c>
      <c r="C43" s="434" t="s">
        <v>1375</v>
      </c>
      <c r="D43" s="435" t="s">
        <v>312</v>
      </c>
      <c r="E43" s="433">
        <v>3</v>
      </c>
      <c r="F43" s="436" t="s">
        <v>252</v>
      </c>
      <c r="G43" s="436" t="s">
        <v>262</v>
      </c>
      <c r="H43" s="438" t="s">
        <v>247</v>
      </c>
      <c r="I43" s="438">
        <v>36</v>
      </c>
      <c r="J43" s="438">
        <v>18</v>
      </c>
      <c r="K43" s="443"/>
      <c r="L43" s="443"/>
      <c r="M43" s="443">
        <f t="shared" si="11"/>
        <v>54</v>
      </c>
      <c r="N43" s="453">
        <v>2</v>
      </c>
      <c r="O43" s="443">
        <f t="shared" si="1"/>
        <v>108</v>
      </c>
      <c r="P43" s="453">
        <v>120</v>
      </c>
      <c r="Q43" s="462">
        <v>59</v>
      </c>
      <c r="R43" s="462" t="s">
        <v>313</v>
      </c>
      <c r="S43" s="463" t="s">
        <v>1274</v>
      </c>
      <c r="T43" s="464">
        <v>183</v>
      </c>
      <c r="U43" s="465"/>
      <c r="V43" s="409" t="s">
        <v>314</v>
      </c>
      <c r="W43" s="443">
        <f t="shared" si="12"/>
        <v>72</v>
      </c>
      <c r="X43" s="443">
        <f t="shared" si="13"/>
        <v>36</v>
      </c>
      <c r="Y43" s="443">
        <f t="shared" si="14"/>
        <v>0</v>
      </c>
      <c r="Z43" s="443">
        <f t="shared" si="15"/>
        <v>0</v>
      </c>
    </row>
    <row r="44" ht="31.5" spans="1:26">
      <c r="A44" s="429">
        <f>IF(B44&lt;&gt;"",SUBTOTAL(103,$B$8:$B44),"")</f>
        <v>37</v>
      </c>
      <c r="B44" s="433">
        <v>3</v>
      </c>
      <c r="C44" s="439" t="s">
        <v>330</v>
      </c>
      <c r="D44" s="435" t="s">
        <v>331</v>
      </c>
      <c r="E44" s="433">
        <v>3</v>
      </c>
      <c r="F44" s="436" t="s">
        <v>252</v>
      </c>
      <c r="G44" s="436" t="s">
        <v>262</v>
      </c>
      <c r="H44" s="438" t="s">
        <v>247</v>
      </c>
      <c r="I44" s="438">
        <v>36</v>
      </c>
      <c r="J44" s="438">
        <v>18</v>
      </c>
      <c r="K44" s="443"/>
      <c r="L44" s="443"/>
      <c r="M44" s="443">
        <f t="shared" si="11"/>
        <v>54</v>
      </c>
      <c r="N44" s="453">
        <v>2</v>
      </c>
      <c r="O44" s="443">
        <f t="shared" si="1"/>
        <v>108</v>
      </c>
      <c r="P44" s="454">
        <v>50</v>
      </c>
      <c r="Q44" s="462">
        <v>59</v>
      </c>
      <c r="R44" s="462" t="s">
        <v>406</v>
      </c>
      <c r="S44" s="463"/>
      <c r="T44" s="464"/>
      <c r="U44" s="465"/>
      <c r="V44" s="409" t="s">
        <v>314</v>
      </c>
      <c r="W44" s="443">
        <f t="shared" si="12"/>
        <v>72</v>
      </c>
      <c r="X44" s="443">
        <f t="shared" si="13"/>
        <v>36</v>
      </c>
      <c r="Y44" s="443">
        <f t="shared" si="14"/>
        <v>0</v>
      </c>
      <c r="Z44" s="443">
        <f t="shared" si="15"/>
        <v>0</v>
      </c>
    </row>
    <row r="45" spans="1:26">
      <c r="A45" s="429">
        <f>IF(B45&lt;&gt;"",SUBTOTAL(103,$B$8:$B45),"")</f>
        <v>38</v>
      </c>
      <c r="B45" s="433">
        <v>3</v>
      </c>
      <c r="C45" s="434" t="s">
        <v>326</v>
      </c>
      <c r="D45" s="435" t="s">
        <v>319</v>
      </c>
      <c r="E45" s="433">
        <v>3</v>
      </c>
      <c r="F45" s="436" t="s">
        <v>252</v>
      </c>
      <c r="G45" s="436" t="s">
        <v>262</v>
      </c>
      <c r="H45" s="438" t="s">
        <v>247</v>
      </c>
      <c r="I45" s="438">
        <v>36</v>
      </c>
      <c r="J45" s="438">
        <v>18</v>
      </c>
      <c r="K45" s="443"/>
      <c r="L45" s="443"/>
      <c r="M45" s="443">
        <f t="shared" si="11"/>
        <v>54</v>
      </c>
      <c r="N45" s="453">
        <v>2</v>
      </c>
      <c r="O45" s="443">
        <f t="shared" si="1"/>
        <v>108</v>
      </c>
      <c r="P45" s="453">
        <v>110</v>
      </c>
      <c r="Q45" s="462">
        <v>59</v>
      </c>
      <c r="R45" s="462" t="s">
        <v>472</v>
      </c>
      <c r="S45" s="463" t="s">
        <v>1376</v>
      </c>
      <c r="T45" s="464">
        <v>152</v>
      </c>
      <c r="U45" s="465"/>
      <c r="V45" s="409" t="s">
        <v>314</v>
      </c>
      <c r="W45" s="443">
        <f t="shared" si="12"/>
        <v>72</v>
      </c>
      <c r="X45" s="443">
        <f t="shared" si="13"/>
        <v>36</v>
      </c>
      <c r="Y45" s="443">
        <f t="shared" si="14"/>
        <v>0</v>
      </c>
      <c r="Z45" s="443">
        <f t="shared" si="15"/>
        <v>0</v>
      </c>
    </row>
    <row r="46" spans="1:26">
      <c r="A46" s="429">
        <f>IF(B46&lt;&gt;"",SUBTOTAL(103,$B$8:$B46),"")</f>
        <v>39</v>
      </c>
      <c r="B46" s="433">
        <v>3</v>
      </c>
      <c r="C46" s="434" t="s">
        <v>326</v>
      </c>
      <c r="D46" s="435" t="s">
        <v>319</v>
      </c>
      <c r="E46" s="433">
        <v>3</v>
      </c>
      <c r="F46" s="436" t="s">
        <v>240</v>
      </c>
      <c r="G46" s="436" t="s">
        <v>262</v>
      </c>
      <c r="H46" s="438" t="s">
        <v>247</v>
      </c>
      <c r="I46" s="438">
        <v>36</v>
      </c>
      <c r="J46" s="438">
        <v>18</v>
      </c>
      <c r="K46" s="443"/>
      <c r="L46" s="443"/>
      <c r="M46" s="443">
        <f t="shared" si="11"/>
        <v>54</v>
      </c>
      <c r="N46" s="453">
        <v>2</v>
      </c>
      <c r="O46" s="443">
        <f t="shared" si="1"/>
        <v>108</v>
      </c>
      <c r="P46" s="453">
        <v>120</v>
      </c>
      <c r="Q46" s="462">
        <v>59</v>
      </c>
      <c r="R46" s="462" t="s">
        <v>399</v>
      </c>
      <c r="S46" s="463" t="s">
        <v>734</v>
      </c>
      <c r="T46" s="464">
        <v>153</v>
      </c>
      <c r="U46" s="465"/>
      <c r="V46" s="409" t="s">
        <v>314</v>
      </c>
      <c r="W46" s="443">
        <f t="shared" si="12"/>
        <v>72</v>
      </c>
      <c r="X46" s="443">
        <f t="shared" si="13"/>
        <v>36</v>
      </c>
      <c r="Y46" s="443">
        <f t="shared" si="14"/>
        <v>0</v>
      </c>
      <c r="Z46" s="443">
        <f t="shared" si="15"/>
        <v>0</v>
      </c>
    </row>
    <row r="47" spans="1:26">
      <c r="A47" s="429">
        <f>IF(B47&lt;&gt;"",SUBTOTAL(103,$B$8:$B47),"")</f>
        <v>40</v>
      </c>
      <c r="B47" s="433">
        <v>3</v>
      </c>
      <c r="C47" s="434" t="s">
        <v>311</v>
      </c>
      <c r="D47" s="435" t="s">
        <v>312</v>
      </c>
      <c r="E47" s="433">
        <v>3</v>
      </c>
      <c r="F47" s="436" t="s">
        <v>252</v>
      </c>
      <c r="G47" s="436" t="s">
        <v>262</v>
      </c>
      <c r="H47" s="438" t="s">
        <v>247</v>
      </c>
      <c r="I47" s="438">
        <v>36</v>
      </c>
      <c r="J47" s="438">
        <v>18</v>
      </c>
      <c r="K47" s="443"/>
      <c r="L47" s="443"/>
      <c r="M47" s="443">
        <f t="shared" si="11"/>
        <v>54</v>
      </c>
      <c r="N47" s="453">
        <v>1</v>
      </c>
      <c r="O47" s="443">
        <f t="shared" si="1"/>
        <v>54</v>
      </c>
      <c r="P47" s="453">
        <v>100</v>
      </c>
      <c r="Q47" s="462">
        <v>59</v>
      </c>
      <c r="R47" s="462" t="s">
        <v>183</v>
      </c>
      <c r="S47" s="463" t="s">
        <v>581</v>
      </c>
      <c r="T47" s="464">
        <v>330</v>
      </c>
      <c r="U47" s="465"/>
      <c r="V47" s="409" t="s">
        <v>314</v>
      </c>
      <c r="W47" s="443">
        <f t="shared" si="12"/>
        <v>36</v>
      </c>
      <c r="X47" s="443">
        <f t="shared" si="13"/>
        <v>18</v>
      </c>
      <c r="Y47" s="443">
        <f t="shared" si="14"/>
        <v>0</v>
      </c>
      <c r="Z47" s="443">
        <f t="shared" si="15"/>
        <v>0</v>
      </c>
    </row>
    <row r="48" spans="1:26">
      <c r="A48" s="429">
        <f>IF(B48&lt;&gt;"",SUBTOTAL(103,$B$8:$B48),"")</f>
        <v>41</v>
      </c>
      <c r="B48" s="433">
        <v>3</v>
      </c>
      <c r="C48" s="434" t="s">
        <v>326</v>
      </c>
      <c r="D48" s="435" t="s">
        <v>319</v>
      </c>
      <c r="E48" s="433">
        <v>3</v>
      </c>
      <c r="F48" s="436" t="s">
        <v>240</v>
      </c>
      <c r="G48" s="436" t="s">
        <v>262</v>
      </c>
      <c r="H48" s="438" t="s">
        <v>247</v>
      </c>
      <c r="I48" s="438">
        <v>36</v>
      </c>
      <c r="J48" s="438">
        <v>18</v>
      </c>
      <c r="K48" s="443"/>
      <c r="L48" s="443"/>
      <c r="M48" s="443">
        <f t="shared" si="11"/>
        <v>54</v>
      </c>
      <c r="N48" s="453">
        <v>2</v>
      </c>
      <c r="O48" s="443">
        <f t="shared" si="1"/>
        <v>108</v>
      </c>
      <c r="P48" s="454">
        <v>100</v>
      </c>
      <c r="Q48" s="462">
        <v>59</v>
      </c>
      <c r="R48" s="462" t="s">
        <v>280</v>
      </c>
      <c r="S48" s="463"/>
      <c r="T48" s="464"/>
      <c r="U48" s="465"/>
      <c r="V48" s="409" t="s">
        <v>314</v>
      </c>
      <c r="W48" s="443">
        <f t="shared" si="12"/>
        <v>72</v>
      </c>
      <c r="X48" s="443">
        <f t="shared" si="13"/>
        <v>36</v>
      </c>
      <c r="Y48" s="443">
        <f t="shared" si="14"/>
        <v>0</v>
      </c>
      <c r="Z48" s="443">
        <f t="shared" si="15"/>
        <v>0</v>
      </c>
    </row>
    <row r="49" spans="1:26">
      <c r="A49" s="429">
        <f>IF(B49&lt;&gt;"",SUBTOTAL(103,$B$8:$B49),"")</f>
        <v>42</v>
      </c>
      <c r="B49" s="433">
        <v>3</v>
      </c>
      <c r="C49" s="434" t="s">
        <v>1377</v>
      </c>
      <c r="D49" s="435" t="s">
        <v>1378</v>
      </c>
      <c r="E49" s="433">
        <v>3</v>
      </c>
      <c r="F49" s="436" t="s">
        <v>240</v>
      </c>
      <c r="G49" s="436" t="s">
        <v>351</v>
      </c>
      <c r="H49" s="444" t="s">
        <v>350</v>
      </c>
      <c r="I49" s="438">
        <v>34</v>
      </c>
      <c r="J49" s="438">
        <v>12</v>
      </c>
      <c r="K49" s="443">
        <v>5</v>
      </c>
      <c r="L49" s="443"/>
      <c r="M49" s="443">
        <f t="shared" si="11"/>
        <v>51</v>
      </c>
      <c r="N49" s="453">
        <v>2</v>
      </c>
      <c r="O49" s="443">
        <f t="shared" si="1"/>
        <v>102</v>
      </c>
      <c r="P49" s="454">
        <v>120</v>
      </c>
      <c r="Q49" s="462">
        <v>60</v>
      </c>
      <c r="R49" s="462" t="s">
        <v>243</v>
      </c>
      <c r="S49" s="463"/>
      <c r="T49" s="464"/>
      <c r="U49" s="465"/>
      <c r="V49" s="409" t="s">
        <v>314</v>
      </c>
      <c r="W49" s="443">
        <f t="shared" si="12"/>
        <v>68</v>
      </c>
      <c r="X49" s="443">
        <f t="shared" si="13"/>
        <v>24</v>
      </c>
      <c r="Y49" s="443">
        <f t="shared" si="14"/>
        <v>10</v>
      </c>
      <c r="Z49" s="443">
        <f t="shared" si="15"/>
        <v>0</v>
      </c>
    </row>
    <row r="50" spans="1:26">
      <c r="A50" s="429">
        <f>IF(B50&lt;&gt;"",SUBTOTAL(103,$B$8:$B50),"")</f>
        <v>43</v>
      </c>
      <c r="B50" s="433">
        <v>3</v>
      </c>
      <c r="C50" s="434" t="s">
        <v>1379</v>
      </c>
      <c r="D50" s="435" t="s">
        <v>1380</v>
      </c>
      <c r="E50" s="433">
        <v>2</v>
      </c>
      <c r="F50" s="436" t="s">
        <v>240</v>
      </c>
      <c r="G50" s="436" t="s">
        <v>242</v>
      </c>
      <c r="H50" s="437" t="s">
        <v>241</v>
      </c>
      <c r="I50" s="438">
        <v>24</v>
      </c>
      <c r="J50" s="438">
        <v>12</v>
      </c>
      <c r="K50" s="443"/>
      <c r="L50" s="443"/>
      <c r="M50" s="443">
        <f t="shared" si="11"/>
        <v>36</v>
      </c>
      <c r="N50" s="453">
        <v>1</v>
      </c>
      <c r="O50" s="443">
        <f t="shared" si="1"/>
        <v>36</v>
      </c>
      <c r="P50" s="453">
        <v>65</v>
      </c>
      <c r="Q50" s="462">
        <v>60</v>
      </c>
      <c r="R50" s="462" t="s">
        <v>259</v>
      </c>
      <c r="S50" s="463" t="s">
        <v>256</v>
      </c>
      <c r="T50" s="464">
        <v>144</v>
      </c>
      <c r="U50" s="465"/>
      <c r="V50" s="409" t="s">
        <v>314</v>
      </c>
      <c r="W50" s="443">
        <f t="shared" si="12"/>
        <v>24</v>
      </c>
      <c r="X50" s="443">
        <f t="shared" si="13"/>
        <v>12</v>
      </c>
      <c r="Y50" s="443">
        <f t="shared" si="14"/>
        <v>0</v>
      </c>
      <c r="Z50" s="443">
        <f t="shared" si="15"/>
        <v>0</v>
      </c>
    </row>
    <row r="51" spans="1:26">
      <c r="A51" s="429">
        <f>IF(B51&lt;&gt;"",SUBTOTAL(103,$B$8:$B51),"")</f>
        <v>44</v>
      </c>
      <c r="B51" s="433">
        <v>3</v>
      </c>
      <c r="C51" s="434" t="s">
        <v>326</v>
      </c>
      <c r="D51" s="435" t="s">
        <v>329</v>
      </c>
      <c r="E51" s="433">
        <v>3</v>
      </c>
      <c r="F51" s="436" t="s">
        <v>240</v>
      </c>
      <c r="G51" s="436" t="s">
        <v>262</v>
      </c>
      <c r="H51" s="438" t="s">
        <v>247</v>
      </c>
      <c r="I51" s="438">
        <v>36</v>
      </c>
      <c r="J51" s="438">
        <v>18</v>
      </c>
      <c r="K51" s="443"/>
      <c r="L51" s="443"/>
      <c r="M51" s="443">
        <f t="shared" si="11"/>
        <v>54</v>
      </c>
      <c r="N51" s="453">
        <v>1</v>
      </c>
      <c r="O51" s="443">
        <f t="shared" si="1"/>
        <v>54</v>
      </c>
      <c r="P51" s="454">
        <v>50</v>
      </c>
      <c r="Q51" s="462">
        <v>60</v>
      </c>
      <c r="R51" s="462" t="s">
        <v>282</v>
      </c>
      <c r="S51" s="463"/>
      <c r="T51" s="464"/>
      <c r="U51" s="465"/>
      <c r="V51" s="409" t="s">
        <v>314</v>
      </c>
      <c r="W51" s="443">
        <f t="shared" si="12"/>
        <v>36</v>
      </c>
      <c r="X51" s="443">
        <f t="shared" si="13"/>
        <v>18</v>
      </c>
      <c r="Y51" s="443">
        <f t="shared" si="14"/>
        <v>0</v>
      </c>
      <c r="Z51" s="443">
        <f t="shared" si="15"/>
        <v>0</v>
      </c>
    </row>
    <row r="52" spans="1:26">
      <c r="A52" s="429">
        <f>IF(B52&lt;&gt;"",SUBTOTAL(103,$B$8:$B52),"")</f>
        <v>45</v>
      </c>
      <c r="B52" s="433">
        <v>3</v>
      </c>
      <c r="C52" s="434" t="s">
        <v>326</v>
      </c>
      <c r="D52" s="435" t="s">
        <v>319</v>
      </c>
      <c r="E52" s="433">
        <v>3</v>
      </c>
      <c r="F52" s="436" t="s">
        <v>252</v>
      </c>
      <c r="G52" s="436" t="s">
        <v>262</v>
      </c>
      <c r="H52" s="438" t="s">
        <v>247</v>
      </c>
      <c r="I52" s="438">
        <v>36</v>
      </c>
      <c r="J52" s="438">
        <v>18</v>
      </c>
      <c r="K52" s="443"/>
      <c r="L52" s="443"/>
      <c r="M52" s="443">
        <f t="shared" si="11"/>
        <v>54</v>
      </c>
      <c r="N52" s="453">
        <v>1</v>
      </c>
      <c r="O52" s="443">
        <f t="shared" si="1"/>
        <v>54</v>
      </c>
      <c r="P52" s="454">
        <v>80</v>
      </c>
      <c r="Q52" s="462">
        <v>61</v>
      </c>
      <c r="R52" s="462" t="s">
        <v>313</v>
      </c>
      <c r="S52" s="463"/>
      <c r="T52" s="464"/>
      <c r="U52" s="465"/>
      <c r="V52" s="409" t="s">
        <v>314</v>
      </c>
      <c r="W52" s="443">
        <f t="shared" si="12"/>
        <v>36</v>
      </c>
      <c r="X52" s="443">
        <f t="shared" si="13"/>
        <v>18</v>
      </c>
      <c r="Y52" s="443">
        <f t="shared" si="14"/>
        <v>0</v>
      </c>
      <c r="Z52" s="443">
        <f t="shared" si="15"/>
        <v>0</v>
      </c>
    </row>
    <row r="53" spans="1:26">
      <c r="A53" s="429">
        <f>IF(B53&lt;&gt;"",SUBTOTAL(103,$B$8:$B53),"")</f>
        <v>46</v>
      </c>
      <c r="B53" s="442">
        <v>3</v>
      </c>
      <c r="C53" s="440" t="s">
        <v>288</v>
      </c>
      <c r="D53" s="441"/>
      <c r="E53" s="442"/>
      <c r="F53" s="443"/>
      <c r="G53" s="443"/>
      <c r="H53" s="443"/>
      <c r="I53" s="443"/>
      <c r="J53" s="443"/>
      <c r="K53" s="443"/>
      <c r="L53" s="443"/>
      <c r="M53" s="447">
        <f>SUM(M39:M52)</f>
        <v>735</v>
      </c>
      <c r="N53" s="446">
        <f>SUM(N39:N52)</f>
        <v>22</v>
      </c>
      <c r="O53" s="443">
        <f t="shared" si="1"/>
        <v>1164</v>
      </c>
      <c r="P53" s="443"/>
      <c r="Q53" s="443"/>
      <c r="R53" s="443"/>
      <c r="S53" s="465"/>
      <c r="T53" s="465"/>
      <c r="U53" s="465"/>
      <c r="V53" s="409" t="s">
        <v>314</v>
      </c>
      <c r="W53" s="447">
        <f>SUM(W39:W52)</f>
        <v>776</v>
      </c>
      <c r="X53" s="447">
        <f>SUM(X39:X52)</f>
        <v>378</v>
      </c>
      <c r="Y53" s="447">
        <f>SUM(Y39:Y52)</f>
        <v>10</v>
      </c>
      <c r="Z53" s="447">
        <f>SUM(Z39:Z52)</f>
        <v>0</v>
      </c>
    </row>
    <row r="54" ht="31.5" spans="1:26">
      <c r="A54" s="429">
        <f>IF(B54&lt;&gt;"",SUBTOTAL(103,$B$8:$B54),"")</f>
        <v>47</v>
      </c>
      <c r="B54" s="433">
        <v>4</v>
      </c>
      <c r="C54" s="439" t="s">
        <v>1381</v>
      </c>
      <c r="D54" s="435" t="s">
        <v>1382</v>
      </c>
      <c r="E54" s="433">
        <v>3</v>
      </c>
      <c r="F54" s="436" t="s">
        <v>240</v>
      </c>
      <c r="G54" s="436" t="s">
        <v>351</v>
      </c>
      <c r="H54" s="444" t="s">
        <v>350</v>
      </c>
      <c r="I54" s="438">
        <v>34</v>
      </c>
      <c r="J54" s="438">
        <v>12</v>
      </c>
      <c r="K54" s="443">
        <v>5</v>
      </c>
      <c r="L54" s="443"/>
      <c r="M54" s="443">
        <f t="shared" ref="M54:M60" si="16">I54+J54+K54</f>
        <v>51</v>
      </c>
      <c r="N54" s="453">
        <v>1</v>
      </c>
      <c r="O54" s="443">
        <f t="shared" si="1"/>
        <v>51</v>
      </c>
      <c r="P54" s="454">
        <v>25</v>
      </c>
      <c r="Q54" s="462">
        <v>59</v>
      </c>
      <c r="R54" s="462" t="s">
        <v>266</v>
      </c>
      <c r="S54" s="463"/>
      <c r="T54" s="464"/>
      <c r="U54" s="465"/>
      <c r="V54" s="461" t="s">
        <v>339</v>
      </c>
      <c r="W54" s="443">
        <f>I54*N54</f>
        <v>34</v>
      </c>
      <c r="X54" s="443">
        <f>J54*N54</f>
        <v>12</v>
      </c>
      <c r="Y54" s="443">
        <f>K54*N54</f>
        <v>5</v>
      </c>
      <c r="Z54" s="443">
        <f>L54*N54</f>
        <v>0</v>
      </c>
    </row>
    <row r="55" ht="31.5" spans="1:26">
      <c r="A55" s="429">
        <f>IF(B55&lt;&gt;"",SUBTOTAL(103,$B$8:$B55),"")</f>
        <v>48</v>
      </c>
      <c r="B55" s="433">
        <v>4</v>
      </c>
      <c r="C55" s="439" t="s">
        <v>1383</v>
      </c>
      <c r="D55" s="435" t="s">
        <v>341</v>
      </c>
      <c r="E55" s="433">
        <v>3</v>
      </c>
      <c r="F55" s="436" t="s">
        <v>240</v>
      </c>
      <c r="G55" s="436" t="s">
        <v>262</v>
      </c>
      <c r="H55" s="438" t="s">
        <v>247</v>
      </c>
      <c r="I55" s="438">
        <v>36</v>
      </c>
      <c r="J55" s="438">
        <v>18</v>
      </c>
      <c r="K55" s="443"/>
      <c r="L55" s="443"/>
      <c r="M55" s="443">
        <f t="shared" si="16"/>
        <v>54</v>
      </c>
      <c r="N55" s="453">
        <v>1</v>
      </c>
      <c r="O55" s="443">
        <f t="shared" si="1"/>
        <v>54</v>
      </c>
      <c r="P55" s="454">
        <v>25</v>
      </c>
      <c r="Q55" s="462">
        <v>59</v>
      </c>
      <c r="R55" s="462" t="s">
        <v>266</v>
      </c>
      <c r="S55" s="463"/>
      <c r="T55" s="464"/>
      <c r="U55" s="465"/>
      <c r="V55" s="461" t="s">
        <v>339</v>
      </c>
      <c r="W55" s="443">
        <f t="shared" ref="W55:W60" si="17">I55*N55</f>
        <v>36</v>
      </c>
      <c r="X55" s="443">
        <f t="shared" ref="X55:X60" si="18">J55*N55</f>
        <v>18</v>
      </c>
      <c r="Y55" s="443">
        <f t="shared" ref="Y55:Y60" si="19">K55*N55</f>
        <v>0</v>
      </c>
      <c r="Z55" s="443">
        <f t="shared" ref="Z55:Z60" si="20">L55*N55</f>
        <v>0</v>
      </c>
    </row>
    <row r="56" spans="1:26">
      <c r="A56" s="429">
        <f>IF(B56&lt;&gt;"",SUBTOTAL(103,$B$8:$B56),"")</f>
        <v>49</v>
      </c>
      <c r="B56" s="433">
        <v>4</v>
      </c>
      <c r="C56" s="434" t="s">
        <v>1384</v>
      </c>
      <c r="D56" s="435" t="s">
        <v>1385</v>
      </c>
      <c r="E56" s="433">
        <v>3</v>
      </c>
      <c r="F56" s="436" t="s">
        <v>240</v>
      </c>
      <c r="G56" s="436" t="s">
        <v>351</v>
      </c>
      <c r="H56" s="444" t="s">
        <v>350</v>
      </c>
      <c r="I56" s="438">
        <v>34</v>
      </c>
      <c r="J56" s="438">
        <v>12</v>
      </c>
      <c r="K56" s="443">
        <v>5</v>
      </c>
      <c r="L56" s="443"/>
      <c r="M56" s="443">
        <f t="shared" si="16"/>
        <v>51</v>
      </c>
      <c r="N56" s="453">
        <v>2</v>
      </c>
      <c r="O56" s="443">
        <f t="shared" si="1"/>
        <v>102</v>
      </c>
      <c r="P56" s="454">
        <v>65</v>
      </c>
      <c r="Q56" s="462">
        <v>59</v>
      </c>
      <c r="R56" s="462" t="s">
        <v>283</v>
      </c>
      <c r="S56" s="463"/>
      <c r="T56" s="464"/>
      <c r="U56" s="465"/>
      <c r="V56" s="461" t="s">
        <v>339</v>
      </c>
      <c r="W56" s="443">
        <f t="shared" si="17"/>
        <v>68</v>
      </c>
      <c r="X56" s="443">
        <f t="shared" si="18"/>
        <v>24</v>
      </c>
      <c r="Y56" s="443">
        <f t="shared" si="19"/>
        <v>10</v>
      </c>
      <c r="Z56" s="443">
        <f t="shared" si="20"/>
        <v>0</v>
      </c>
    </row>
    <row r="57" spans="1:26">
      <c r="A57" s="429">
        <f>IF(B57&lt;&gt;"",SUBTOTAL(103,$B$8:$B57),"")</f>
        <v>50</v>
      </c>
      <c r="B57" s="433">
        <v>4</v>
      </c>
      <c r="C57" s="434" t="s">
        <v>340</v>
      </c>
      <c r="D57" s="435" t="s">
        <v>341</v>
      </c>
      <c r="E57" s="433">
        <v>3</v>
      </c>
      <c r="F57" s="436" t="s">
        <v>240</v>
      </c>
      <c r="G57" s="436" t="s">
        <v>262</v>
      </c>
      <c r="H57" s="438" t="s">
        <v>247</v>
      </c>
      <c r="I57" s="438">
        <v>36</v>
      </c>
      <c r="J57" s="438">
        <v>18</v>
      </c>
      <c r="K57" s="443"/>
      <c r="L57" s="443"/>
      <c r="M57" s="443">
        <f t="shared" si="16"/>
        <v>54</v>
      </c>
      <c r="N57" s="453">
        <v>2</v>
      </c>
      <c r="O57" s="443">
        <f t="shared" si="1"/>
        <v>108</v>
      </c>
      <c r="P57" s="454">
        <v>65</v>
      </c>
      <c r="Q57" s="462">
        <v>59</v>
      </c>
      <c r="R57" s="462" t="s">
        <v>283</v>
      </c>
      <c r="S57" s="463"/>
      <c r="T57" s="464"/>
      <c r="U57" s="465"/>
      <c r="V57" s="461" t="s">
        <v>339</v>
      </c>
      <c r="W57" s="443">
        <f t="shared" si="17"/>
        <v>72</v>
      </c>
      <c r="X57" s="443">
        <f t="shared" si="18"/>
        <v>36</v>
      </c>
      <c r="Y57" s="443">
        <f t="shared" si="19"/>
        <v>0</v>
      </c>
      <c r="Z57" s="443">
        <f t="shared" si="20"/>
        <v>0</v>
      </c>
    </row>
    <row r="58" spans="1:26">
      <c r="A58" s="429">
        <f>IF(B58&lt;&gt;"",SUBTOTAL(103,$B$8:$B58),"")</f>
        <v>51</v>
      </c>
      <c r="B58" s="433">
        <v>4</v>
      </c>
      <c r="C58" s="434" t="s">
        <v>1386</v>
      </c>
      <c r="D58" s="435" t="s">
        <v>1387</v>
      </c>
      <c r="E58" s="433">
        <v>2</v>
      </c>
      <c r="F58" s="436" t="s">
        <v>252</v>
      </c>
      <c r="G58" s="436" t="s">
        <v>242</v>
      </c>
      <c r="H58" s="437" t="s">
        <v>241</v>
      </c>
      <c r="I58" s="438">
        <v>24</v>
      </c>
      <c r="J58" s="438">
        <v>12</v>
      </c>
      <c r="K58" s="443"/>
      <c r="L58" s="443"/>
      <c r="M58" s="443">
        <f t="shared" si="16"/>
        <v>36</v>
      </c>
      <c r="N58" s="453">
        <v>1</v>
      </c>
      <c r="O58" s="443">
        <f t="shared" si="1"/>
        <v>36</v>
      </c>
      <c r="P58" s="454">
        <v>75</v>
      </c>
      <c r="Q58" s="462">
        <v>59</v>
      </c>
      <c r="R58" s="462" t="s">
        <v>283</v>
      </c>
      <c r="S58" s="463"/>
      <c r="T58" s="464"/>
      <c r="U58" s="465"/>
      <c r="V58" s="461" t="s">
        <v>339</v>
      </c>
      <c r="W58" s="443">
        <f t="shared" si="17"/>
        <v>24</v>
      </c>
      <c r="X58" s="443">
        <f t="shared" si="18"/>
        <v>12</v>
      </c>
      <c r="Y58" s="443">
        <f t="shared" si="19"/>
        <v>0</v>
      </c>
      <c r="Z58" s="443">
        <f t="shared" si="20"/>
        <v>0</v>
      </c>
    </row>
    <row r="59" spans="1:26">
      <c r="A59" s="429">
        <f>IF(B59&lt;&gt;"",SUBTOTAL(103,$B$8:$B59),"")</f>
        <v>52</v>
      </c>
      <c r="B59" s="433">
        <v>4</v>
      </c>
      <c r="C59" s="434" t="s">
        <v>1388</v>
      </c>
      <c r="D59" s="435" t="s">
        <v>1389</v>
      </c>
      <c r="E59" s="433">
        <v>3</v>
      </c>
      <c r="F59" s="436" t="s">
        <v>240</v>
      </c>
      <c r="G59" s="436" t="s">
        <v>262</v>
      </c>
      <c r="H59" s="438" t="s">
        <v>247</v>
      </c>
      <c r="I59" s="438">
        <v>36</v>
      </c>
      <c r="J59" s="438">
        <v>18</v>
      </c>
      <c r="K59" s="443"/>
      <c r="L59" s="443"/>
      <c r="M59" s="443">
        <f t="shared" si="16"/>
        <v>54</v>
      </c>
      <c r="N59" s="453">
        <v>1</v>
      </c>
      <c r="O59" s="443">
        <f t="shared" si="1"/>
        <v>54</v>
      </c>
      <c r="P59" s="454">
        <v>80</v>
      </c>
      <c r="Q59" s="462">
        <v>59</v>
      </c>
      <c r="R59" s="462" t="s">
        <v>338</v>
      </c>
      <c r="S59" s="463"/>
      <c r="T59" s="464"/>
      <c r="U59" s="465"/>
      <c r="V59" s="461" t="s">
        <v>339</v>
      </c>
      <c r="W59" s="443">
        <f t="shared" si="17"/>
        <v>36</v>
      </c>
      <c r="X59" s="443">
        <f t="shared" si="18"/>
        <v>18</v>
      </c>
      <c r="Y59" s="443">
        <f t="shared" si="19"/>
        <v>0</v>
      </c>
      <c r="Z59" s="443">
        <f t="shared" si="20"/>
        <v>0</v>
      </c>
    </row>
    <row r="60" spans="1:26">
      <c r="A60" s="429">
        <f>IF(B60&lt;&gt;"",SUBTOTAL(103,$B$8:$B60),"")</f>
        <v>53</v>
      </c>
      <c r="B60" s="433">
        <v>4</v>
      </c>
      <c r="C60" s="434" t="s">
        <v>1390</v>
      </c>
      <c r="D60" s="435" t="s">
        <v>1391</v>
      </c>
      <c r="E60" s="433">
        <v>2</v>
      </c>
      <c r="F60" s="436" t="s">
        <v>240</v>
      </c>
      <c r="G60" s="436" t="s">
        <v>242</v>
      </c>
      <c r="H60" s="437" t="s">
        <v>241</v>
      </c>
      <c r="I60" s="438">
        <v>24</v>
      </c>
      <c r="J60" s="438">
        <v>12</v>
      </c>
      <c r="K60" s="443"/>
      <c r="L60" s="443"/>
      <c r="M60" s="443">
        <f t="shared" si="16"/>
        <v>36</v>
      </c>
      <c r="N60" s="453">
        <v>1</v>
      </c>
      <c r="O60" s="443">
        <f t="shared" si="1"/>
        <v>36</v>
      </c>
      <c r="P60" s="454">
        <v>100</v>
      </c>
      <c r="Q60" s="462">
        <v>61</v>
      </c>
      <c r="R60" s="462" t="s">
        <v>283</v>
      </c>
      <c r="S60" s="463"/>
      <c r="T60" s="464"/>
      <c r="U60" s="465"/>
      <c r="V60" s="461" t="s">
        <v>339</v>
      </c>
      <c r="W60" s="443">
        <f t="shared" si="17"/>
        <v>24</v>
      </c>
      <c r="X60" s="443">
        <f t="shared" si="18"/>
        <v>12</v>
      </c>
      <c r="Y60" s="443">
        <f t="shared" si="19"/>
        <v>0</v>
      </c>
      <c r="Z60" s="443">
        <f t="shared" si="20"/>
        <v>0</v>
      </c>
    </row>
    <row r="61" spans="1:26">
      <c r="A61" s="429">
        <f>IF(B61&lt;&gt;"",SUBTOTAL(103,$B$8:$B61),"")</f>
        <v>54</v>
      </c>
      <c r="B61" s="442">
        <v>4</v>
      </c>
      <c r="C61" s="440" t="s">
        <v>288</v>
      </c>
      <c r="D61" s="441"/>
      <c r="E61" s="442"/>
      <c r="F61" s="443"/>
      <c r="G61" s="443"/>
      <c r="H61" s="443"/>
      <c r="I61" s="443"/>
      <c r="J61" s="443"/>
      <c r="K61" s="443"/>
      <c r="L61" s="443"/>
      <c r="M61" s="447">
        <f>SUM(M54:M60)</f>
        <v>336</v>
      </c>
      <c r="N61" s="446">
        <f>SUM(N54:N60)</f>
        <v>9</v>
      </c>
      <c r="O61" s="443">
        <f t="shared" si="1"/>
        <v>441</v>
      </c>
      <c r="P61" s="443"/>
      <c r="Q61" s="443"/>
      <c r="R61" s="443"/>
      <c r="S61" s="465"/>
      <c r="T61" s="465"/>
      <c r="U61" s="465"/>
      <c r="V61" s="461" t="s">
        <v>339</v>
      </c>
      <c r="W61" s="447">
        <f>SUM(W54:W60)</f>
        <v>294</v>
      </c>
      <c r="X61" s="447">
        <f>SUM(X54:X60)</f>
        <v>132</v>
      </c>
      <c r="Y61" s="447">
        <f>SUM(Y54:Y60)</f>
        <v>15</v>
      </c>
      <c r="Z61" s="447">
        <f>SUM(Z54:Z60)</f>
        <v>0</v>
      </c>
    </row>
    <row r="62" ht="31.5" spans="1:26">
      <c r="A62" s="429">
        <f>IF(B62&lt;&gt;"",SUBTOTAL(103,$B$8:$B62),"")</f>
        <v>55</v>
      </c>
      <c r="B62" s="433">
        <v>5</v>
      </c>
      <c r="C62" s="439" t="s">
        <v>1392</v>
      </c>
      <c r="D62" s="435" t="s">
        <v>356</v>
      </c>
      <c r="E62" s="433">
        <v>2</v>
      </c>
      <c r="F62" s="436" t="s">
        <v>240</v>
      </c>
      <c r="G62" s="436" t="s">
        <v>242</v>
      </c>
      <c r="H62" s="437" t="s">
        <v>241</v>
      </c>
      <c r="I62" s="438">
        <v>24</v>
      </c>
      <c r="J62" s="438">
        <v>12</v>
      </c>
      <c r="K62" s="443"/>
      <c r="L62" s="443"/>
      <c r="M62" s="443">
        <f t="shared" ref="M62:M67" si="21">I62+J62+K62</f>
        <v>36</v>
      </c>
      <c r="N62" s="453">
        <v>1</v>
      </c>
      <c r="O62" s="443">
        <f t="shared" si="1"/>
        <v>36</v>
      </c>
      <c r="P62" s="454">
        <v>25</v>
      </c>
      <c r="Q62" s="462">
        <v>59</v>
      </c>
      <c r="R62" s="462" t="s">
        <v>266</v>
      </c>
      <c r="S62" s="463"/>
      <c r="T62" s="464"/>
      <c r="U62" s="465"/>
      <c r="V62" s="409" t="s">
        <v>352</v>
      </c>
      <c r="W62" s="443">
        <f t="shared" ref="W62:W67" si="22">I62*N62</f>
        <v>24</v>
      </c>
      <c r="X62" s="443">
        <f t="shared" ref="X62:X67" si="23">J62*N62</f>
        <v>12</v>
      </c>
      <c r="Y62" s="443">
        <f t="shared" ref="Y62:Y67" si="24">K62*N62</f>
        <v>0</v>
      </c>
      <c r="Z62" s="443">
        <f t="shared" ref="Z62:Z67" si="25">L62*N62</f>
        <v>0</v>
      </c>
    </row>
    <row r="63" spans="1:26">
      <c r="A63" s="429">
        <f>IF(B63&lt;&gt;"",SUBTOTAL(103,$B$8:$B63),"")</f>
        <v>56</v>
      </c>
      <c r="B63" s="433">
        <v>5</v>
      </c>
      <c r="C63" s="434" t="s">
        <v>1393</v>
      </c>
      <c r="D63" s="435" t="s">
        <v>1394</v>
      </c>
      <c r="E63" s="433">
        <v>2</v>
      </c>
      <c r="F63" s="436" t="s">
        <v>240</v>
      </c>
      <c r="G63" s="436" t="s">
        <v>242</v>
      </c>
      <c r="H63" s="437" t="s">
        <v>241</v>
      </c>
      <c r="I63" s="438">
        <v>24</v>
      </c>
      <c r="J63" s="438">
        <v>12</v>
      </c>
      <c r="K63" s="443"/>
      <c r="L63" s="443"/>
      <c r="M63" s="443">
        <f t="shared" si="21"/>
        <v>36</v>
      </c>
      <c r="N63" s="453">
        <v>1</v>
      </c>
      <c r="O63" s="443">
        <f t="shared" si="1"/>
        <v>36</v>
      </c>
      <c r="P63" s="454">
        <v>50</v>
      </c>
      <c r="Q63" s="462">
        <v>59</v>
      </c>
      <c r="R63" s="462" t="s">
        <v>285</v>
      </c>
      <c r="S63" s="463"/>
      <c r="T63" s="464"/>
      <c r="U63" s="465"/>
      <c r="V63" s="409" t="s">
        <v>352</v>
      </c>
      <c r="W63" s="443">
        <f t="shared" si="22"/>
        <v>24</v>
      </c>
      <c r="X63" s="443">
        <f t="shared" si="23"/>
        <v>12</v>
      </c>
      <c r="Y63" s="443">
        <f t="shared" si="24"/>
        <v>0</v>
      </c>
      <c r="Z63" s="443">
        <f t="shared" si="25"/>
        <v>0</v>
      </c>
    </row>
    <row r="64" spans="1:26">
      <c r="A64" s="429">
        <f>IF(B64&lt;&gt;"",SUBTOTAL(103,$B$8:$B64),"")</f>
        <v>57</v>
      </c>
      <c r="B64" s="433">
        <v>5</v>
      </c>
      <c r="C64" s="434" t="s">
        <v>348</v>
      </c>
      <c r="D64" s="435" t="s">
        <v>349</v>
      </c>
      <c r="E64" s="433">
        <v>3</v>
      </c>
      <c r="F64" s="436" t="s">
        <v>240</v>
      </c>
      <c r="G64" s="436" t="s">
        <v>351</v>
      </c>
      <c r="H64" s="444" t="s">
        <v>350</v>
      </c>
      <c r="I64" s="438">
        <v>34</v>
      </c>
      <c r="J64" s="438">
        <v>12</v>
      </c>
      <c r="K64" s="443">
        <v>5</v>
      </c>
      <c r="L64" s="443"/>
      <c r="M64" s="443">
        <f t="shared" si="21"/>
        <v>51</v>
      </c>
      <c r="N64" s="453">
        <v>1</v>
      </c>
      <c r="O64" s="443">
        <f t="shared" si="1"/>
        <v>51</v>
      </c>
      <c r="P64" s="453">
        <v>120</v>
      </c>
      <c r="Q64" s="462">
        <v>59</v>
      </c>
      <c r="R64" s="462" t="s">
        <v>338</v>
      </c>
      <c r="S64" s="463" t="s">
        <v>1395</v>
      </c>
      <c r="T64" s="464">
        <v>182</v>
      </c>
      <c r="U64" s="465"/>
      <c r="V64" s="409" t="s">
        <v>352</v>
      </c>
      <c r="W64" s="443">
        <f t="shared" si="22"/>
        <v>34</v>
      </c>
      <c r="X64" s="443">
        <f t="shared" si="23"/>
        <v>12</v>
      </c>
      <c r="Y64" s="443">
        <f t="shared" si="24"/>
        <v>5</v>
      </c>
      <c r="Z64" s="443">
        <f t="shared" si="25"/>
        <v>0</v>
      </c>
    </row>
    <row r="65" spans="1:26">
      <c r="A65" s="429">
        <f>IF(B65&lt;&gt;"",SUBTOTAL(103,$B$8:$B65),"")</f>
        <v>58</v>
      </c>
      <c r="B65" s="433">
        <v>5</v>
      </c>
      <c r="C65" s="434" t="s">
        <v>353</v>
      </c>
      <c r="D65" s="435" t="s">
        <v>354</v>
      </c>
      <c r="E65" s="433">
        <v>3</v>
      </c>
      <c r="F65" s="436" t="s">
        <v>252</v>
      </c>
      <c r="G65" s="436" t="s">
        <v>262</v>
      </c>
      <c r="H65" s="438" t="s">
        <v>247</v>
      </c>
      <c r="I65" s="438">
        <v>36</v>
      </c>
      <c r="J65" s="438">
        <v>18</v>
      </c>
      <c r="K65" s="443"/>
      <c r="L65" s="443"/>
      <c r="M65" s="443">
        <f t="shared" si="21"/>
        <v>54</v>
      </c>
      <c r="N65" s="453">
        <v>1</v>
      </c>
      <c r="O65" s="443">
        <f t="shared" si="1"/>
        <v>54</v>
      </c>
      <c r="P65" s="454">
        <v>30</v>
      </c>
      <c r="Q65" s="462">
        <v>59</v>
      </c>
      <c r="R65" s="462" t="s">
        <v>402</v>
      </c>
      <c r="S65" s="463"/>
      <c r="T65" s="464"/>
      <c r="U65" s="465"/>
      <c r="V65" s="409" t="s">
        <v>352</v>
      </c>
      <c r="W65" s="443">
        <f t="shared" si="22"/>
        <v>36</v>
      </c>
      <c r="X65" s="443">
        <f t="shared" si="23"/>
        <v>18</v>
      </c>
      <c r="Y65" s="443">
        <f t="shared" si="24"/>
        <v>0</v>
      </c>
      <c r="Z65" s="443">
        <f t="shared" si="25"/>
        <v>0</v>
      </c>
    </row>
    <row r="66" spans="1:26">
      <c r="A66" s="429">
        <f>IF(B66&lt;&gt;"",SUBTOTAL(103,$B$8:$B66),"")</f>
        <v>59</v>
      </c>
      <c r="B66" s="433">
        <v>5</v>
      </c>
      <c r="C66" s="434" t="s">
        <v>355</v>
      </c>
      <c r="D66" s="435" t="s">
        <v>356</v>
      </c>
      <c r="E66" s="433">
        <v>2</v>
      </c>
      <c r="F66" s="436" t="s">
        <v>252</v>
      </c>
      <c r="G66" s="436" t="s">
        <v>242</v>
      </c>
      <c r="H66" s="437" t="s">
        <v>241</v>
      </c>
      <c r="I66" s="438">
        <v>24</v>
      </c>
      <c r="J66" s="438">
        <v>12</v>
      </c>
      <c r="K66" s="443"/>
      <c r="L66" s="443"/>
      <c r="M66" s="443">
        <f t="shared" si="21"/>
        <v>36</v>
      </c>
      <c r="N66" s="453">
        <v>1</v>
      </c>
      <c r="O66" s="443">
        <f t="shared" si="1"/>
        <v>36</v>
      </c>
      <c r="P66" s="453">
        <v>100</v>
      </c>
      <c r="Q66" s="462">
        <v>60</v>
      </c>
      <c r="R66" s="462" t="s">
        <v>344</v>
      </c>
      <c r="S66" s="463" t="s">
        <v>364</v>
      </c>
      <c r="T66" s="464">
        <v>351</v>
      </c>
      <c r="U66" s="465"/>
      <c r="V66" s="409" t="s">
        <v>352</v>
      </c>
      <c r="W66" s="443">
        <f t="shared" si="22"/>
        <v>24</v>
      </c>
      <c r="X66" s="443">
        <f t="shared" si="23"/>
        <v>12</v>
      </c>
      <c r="Y66" s="443">
        <f t="shared" si="24"/>
        <v>0</v>
      </c>
      <c r="Z66" s="443">
        <f t="shared" si="25"/>
        <v>0</v>
      </c>
    </row>
    <row r="67" spans="1:26">
      <c r="A67" s="429">
        <f>IF(B67&lt;&gt;"",SUBTOTAL(103,$B$8:$B67),"")</f>
        <v>60</v>
      </c>
      <c r="B67" s="433">
        <v>5</v>
      </c>
      <c r="C67" s="434" t="s">
        <v>353</v>
      </c>
      <c r="D67" s="435" t="s">
        <v>354</v>
      </c>
      <c r="E67" s="433">
        <v>3</v>
      </c>
      <c r="F67" s="436" t="s">
        <v>252</v>
      </c>
      <c r="G67" s="436" t="s">
        <v>262</v>
      </c>
      <c r="H67" s="438" t="s">
        <v>247</v>
      </c>
      <c r="I67" s="438">
        <v>36</v>
      </c>
      <c r="J67" s="438">
        <v>18</v>
      </c>
      <c r="K67" s="443"/>
      <c r="L67" s="443"/>
      <c r="M67" s="443">
        <f t="shared" si="21"/>
        <v>54</v>
      </c>
      <c r="N67" s="454">
        <v>1</v>
      </c>
      <c r="O67" s="443">
        <f t="shared" si="1"/>
        <v>54</v>
      </c>
      <c r="P67" s="454">
        <v>90</v>
      </c>
      <c r="Q67" s="462">
        <v>60</v>
      </c>
      <c r="R67" s="462" t="s">
        <v>183</v>
      </c>
      <c r="S67" s="463"/>
      <c r="T67" s="464"/>
      <c r="U67" s="465"/>
      <c r="V67" s="409" t="s">
        <v>352</v>
      </c>
      <c r="W67" s="443">
        <f t="shared" si="22"/>
        <v>36</v>
      </c>
      <c r="X67" s="443">
        <f t="shared" si="23"/>
        <v>18</v>
      </c>
      <c r="Y67" s="443">
        <f t="shared" si="24"/>
        <v>0</v>
      </c>
      <c r="Z67" s="443">
        <f t="shared" si="25"/>
        <v>0</v>
      </c>
    </row>
    <row r="68" spans="1:26">
      <c r="A68" s="429">
        <f>IF(B68&lt;&gt;"",SUBTOTAL(103,$B$8:$B68),"")</f>
        <v>61</v>
      </c>
      <c r="B68" s="442">
        <v>5</v>
      </c>
      <c r="C68" s="440" t="s">
        <v>288</v>
      </c>
      <c r="D68" s="441"/>
      <c r="E68" s="442"/>
      <c r="F68" s="443"/>
      <c r="G68" s="443"/>
      <c r="H68" s="443"/>
      <c r="I68" s="443"/>
      <c r="J68" s="443"/>
      <c r="K68" s="443"/>
      <c r="L68" s="443"/>
      <c r="M68" s="447">
        <f>SUM(M62:M67)</f>
        <v>267</v>
      </c>
      <c r="N68" s="446">
        <f>SUM(N62:N67)</f>
        <v>6</v>
      </c>
      <c r="O68" s="443">
        <f t="shared" si="1"/>
        <v>267</v>
      </c>
      <c r="P68" s="443"/>
      <c r="Q68" s="443"/>
      <c r="R68" s="443"/>
      <c r="S68" s="465"/>
      <c r="T68" s="465"/>
      <c r="U68" s="465"/>
      <c r="V68" s="409" t="s">
        <v>352</v>
      </c>
      <c r="W68" s="447">
        <f>SUM(W62:W67)</f>
        <v>178</v>
      </c>
      <c r="X68" s="447">
        <f>SUM(X62:X67)</f>
        <v>84</v>
      </c>
      <c r="Y68" s="447">
        <f>SUM(Y62:Y67)</f>
        <v>5</v>
      </c>
      <c r="Z68" s="447">
        <f>SUM(Z62:Z67)</f>
        <v>0</v>
      </c>
    </row>
    <row r="69" ht="31.5" spans="1:26">
      <c r="A69" s="429">
        <f>IF(B69&lt;&gt;"",SUBTOTAL(103,$B$8:$B69),"")</f>
        <v>62</v>
      </c>
      <c r="B69" s="433">
        <v>6</v>
      </c>
      <c r="C69" s="439" t="s">
        <v>392</v>
      </c>
      <c r="D69" s="435" t="s">
        <v>1396</v>
      </c>
      <c r="E69" s="433">
        <v>3</v>
      </c>
      <c r="F69" s="436" t="s">
        <v>240</v>
      </c>
      <c r="G69" s="436" t="s">
        <v>262</v>
      </c>
      <c r="H69" s="438" t="s">
        <v>247</v>
      </c>
      <c r="I69" s="438">
        <v>36</v>
      </c>
      <c r="J69" s="438">
        <v>18</v>
      </c>
      <c r="K69" s="443"/>
      <c r="L69" s="443"/>
      <c r="M69" s="443">
        <f t="shared" ref="M69:M85" si="26">I69+J69+K69</f>
        <v>54</v>
      </c>
      <c r="N69" s="453">
        <v>1</v>
      </c>
      <c r="O69" s="443">
        <f t="shared" si="1"/>
        <v>54</v>
      </c>
      <c r="P69" s="454">
        <v>25</v>
      </c>
      <c r="Q69" s="462">
        <v>59</v>
      </c>
      <c r="R69" s="462" t="s">
        <v>266</v>
      </c>
      <c r="S69" s="463"/>
      <c r="T69" s="464"/>
      <c r="U69" s="465"/>
      <c r="V69" s="409" t="s">
        <v>369</v>
      </c>
      <c r="W69" s="443">
        <f>I69*N69</f>
        <v>36</v>
      </c>
      <c r="X69" s="443">
        <f>J69*N69</f>
        <v>18</v>
      </c>
      <c r="Y69" s="443">
        <f>K69*N69</f>
        <v>0</v>
      </c>
      <c r="Z69" s="443">
        <f>L69*N69</f>
        <v>0</v>
      </c>
    </row>
    <row r="70" ht="31.5" spans="1:26">
      <c r="A70" s="429">
        <f>IF(B70&lt;&gt;"",SUBTOTAL(103,$B$8:$B70),"")</f>
        <v>63</v>
      </c>
      <c r="B70" s="433">
        <v>6</v>
      </c>
      <c r="C70" s="439" t="s">
        <v>1397</v>
      </c>
      <c r="D70" s="435" t="s">
        <v>1398</v>
      </c>
      <c r="E70" s="433">
        <v>3</v>
      </c>
      <c r="F70" s="436" t="s">
        <v>240</v>
      </c>
      <c r="G70" s="436" t="s">
        <v>262</v>
      </c>
      <c r="H70" s="438" t="s">
        <v>247</v>
      </c>
      <c r="I70" s="438">
        <v>36</v>
      </c>
      <c r="J70" s="438">
        <v>18</v>
      </c>
      <c r="K70" s="443"/>
      <c r="L70" s="443"/>
      <c r="M70" s="443">
        <f t="shared" si="26"/>
        <v>54</v>
      </c>
      <c r="N70" s="453">
        <v>1</v>
      </c>
      <c r="O70" s="443">
        <f t="shared" si="1"/>
        <v>54</v>
      </c>
      <c r="P70" s="454">
        <v>25</v>
      </c>
      <c r="Q70" s="462">
        <v>59</v>
      </c>
      <c r="R70" s="462" t="s">
        <v>266</v>
      </c>
      <c r="S70" s="463"/>
      <c r="T70" s="464"/>
      <c r="U70" s="465"/>
      <c r="V70" s="409" t="s">
        <v>369</v>
      </c>
      <c r="W70" s="443">
        <f t="shared" ref="W70:W85" si="27">I70*N70</f>
        <v>36</v>
      </c>
      <c r="X70" s="443">
        <f t="shared" ref="X70:X85" si="28">J70*N70</f>
        <v>18</v>
      </c>
      <c r="Y70" s="443">
        <f t="shared" ref="Y70:Y85" si="29">K70*N70</f>
        <v>0</v>
      </c>
      <c r="Z70" s="443">
        <f t="shared" ref="Z70:Z85" si="30">L70*N70</f>
        <v>0</v>
      </c>
    </row>
    <row r="71" spans="1:26">
      <c r="A71" s="429">
        <f>IF(B71&lt;&gt;"",SUBTOTAL(103,$B$8:$B71),"")</f>
        <v>64</v>
      </c>
      <c r="B71" s="433">
        <v>6</v>
      </c>
      <c r="C71" s="434" t="s">
        <v>1399</v>
      </c>
      <c r="D71" s="435" t="s">
        <v>1400</v>
      </c>
      <c r="E71" s="433">
        <v>3</v>
      </c>
      <c r="F71" s="436" t="s">
        <v>240</v>
      </c>
      <c r="G71" s="436" t="s">
        <v>262</v>
      </c>
      <c r="H71" s="438" t="s">
        <v>247</v>
      </c>
      <c r="I71" s="438">
        <v>36</v>
      </c>
      <c r="J71" s="438">
        <v>18</v>
      </c>
      <c r="K71" s="443"/>
      <c r="L71" s="443"/>
      <c r="M71" s="443">
        <f t="shared" si="26"/>
        <v>54</v>
      </c>
      <c r="N71" s="453">
        <v>1</v>
      </c>
      <c r="O71" s="443">
        <f t="shared" si="1"/>
        <v>54</v>
      </c>
      <c r="P71" s="453">
        <v>110</v>
      </c>
      <c r="Q71" s="462">
        <v>59</v>
      </c>
      <c r="R71" s="462" t="s">
        <v>344</v>
      </c>
      <c r="S71" s="463" t="s">
        <v>364</v>
      </c>
      <c r="T71" s="464">
        <v>156</v>
      </c>
      <c r="U71" s="465"/>
      <c r="V71" s="409" t="s">
        <v>369</v>
      </c>
      <c r="W71" s="443">
        <f t="shared" si="27"/>
        <v>36</v>
      </c>
      <c r="X71" s="443">
        <f t="shared" si="28"/>
        <v>18</v>
      </c>
      <c r="Y71" s="443">
        <f t="shared" si="29"/>
        <v>0</v>
      </c>
      <c r="Z71" s="443">
        <f t="shared" si="30"/>
        <v>0</v>
      </c>
    </row>
    <row r="72" spans="1:26">
      <c r="A72" s="429">
        <f>IF(B72&lt;&gt;"",SUBTOTAL(103,$B$8:$B72),"")</f>
        <v>65</v>
      </c>
      <c r="B72" s="433">
        <v>6</v>
      </c>
      <c r="C72" s="434" t="s">
        <v>371</v>
      </c>
      <c r="D72" s="435" t="s">
        <v>372</v>
      </c>
      <c r="E72" s="433">
        <v>3</v>
      </c>
      <c r="F72" s="436" t="s">
        <v>240</v>
      </c>
      <c r="G72" s="436" t="s">
        <v>262</v>
      </c>
      <c r="H72" s="438" t="s">
        <v>247</v>
      </c>
      <c r="I72" s="438">
        <v>36</v>
      </c>
      <c r="J72" s="438">
        <v>18</v>
      </c>
      <c r="K72" s="443"/>
      <c r="L72" s="443"/>
      <c r="M72" s="443">
        <f t="shared" si="26"/>
        <v>54</v>
      </c>
      <c r="N72" s="453">
        <v>1</v>
      </c>
      <c r="O72" s="443">
        <f t="shared" si="1"/>
        <v>54</v>
      </c>
      <c r="P72" s="454">
        <v>70</v>
      </c>
      <c r="Q72" s="462">
        <v>59</v>
      </c>
      <c r="R72" s="462" t="s">
        <v>344</v>
      </c>
      <c r="S72" s="463"/>
      <c r="T72" s="464"/>
      <c r="U72" s="465"/>
      <c r="V72" s="409" t="s">
        <v>369</v>
      </c>
      <c r="W72" s="443">
        <f t="shared" si="27"/>
        <v>36</v>
      </c>
      <c r="X72" s="443">
        <f t="shared" si="28"/>
        <v>18</v>
      </c>
      <c r="Y72" s="443">
        <f t="shared" si="29"/>
        <v>0</v>
      </c>
      <c r="Z72" s="443">
        <f t="shared" si="30"/>
        <v>0</v>
      </c>
    </row>
    <row r="73" spans="1:26">
      <c r="A73" s="429">
        <f>IF(B73&lt;&gt;"",SUBTOTAL(103,$B$8:$B73),"")</f>
        <v>66</v>
      </c>
      <c r="B73" s="433">
        <v>6</v>
      </c>
      <c r="C73" s="434" t="s">
        <v>375</v>
      </c>
      <c r="D73" s="435" t="s">
        <v>376</v>
      </c>
      <c r="E73" s="433">
        <v>2</v>
      </c>
      <c r="F73" s="436" t="s">
        <v>252</v>
      </c>
      <c r="G73" s="436" t="s">
        <v>242</v>
      </c>
      <c r="H73" s="437" t="s">
        <v>241</v>
      </c>
      <c r="I73" s="438">
        <v>24</v>
      </c>
      <c r="J73" s="438">
        <v>12</v>
      </c>
      <c r="K73" s="443"/>
      <c r="L73" s="443"/>
      <c r="M73" s="443">
        <f t="shared" si="26"/>
        <v>36</v>
      </c>
      <c r="N73" s="453">
        <v>1</v>
      </c>
      <c r="O73" s="443">
        <f t="shared" ref="O73:O136" si="31">W73+X73+Y73+Z73</f>
        <v>36</v>
      </c>
      <c r="P73" s="453">
        <v>95</v>
      </c>
      <c r="Q73" s="462">
        <v>59</v>
      </c>
      <c r="R73" s="462" t="s">
        <v>283</v>
      </c>
      <c r="S73" s="463" t="s">
        <v>345</v>
      </c>
      <c r="T73" s="464">
        <v>162</v>
      </c>
      <c r="U73" s="465"/>
      <c r="V73" s="409" t="s">
        <v>369</v>
      </c>
      <c r="W73" s="443">
        <f t="shared" si="27"/>
        <v>24</v>
      </c>
      <c r="X73" s="443">
        <f t="shared" si="28"/>
        <v>12</v>
      </c>
      <c r="Y73" s="443">
        <f t="shared" si="29"/>
        <v>0</v>
      </c>
      <c r="Z73" s="443">
        <f t="shared" si="30"/>
        <v>0</v>
      </c>
    </row>
    <row r="74" spans="1:26">
      <c r="A74" s="429">
        <f>IF(B74&lt;&gt;"",SUBTOTAL(103,$B$8:$B74),"")</f>
        <v>67</v>
      </c>
      <c r="B74" s="433">
        <v>6</v>
      </c>
      <c r="C74" s="434" t="s">
        <v>1399</v>
      </c>
      <c r="D74" s="435" t="s">
        <v>1400</v>
      </c>
      <c r="E74" s="433">
        <v>3</v>
      </c>
      <c r="F74" s="436" t="s">
        <v>240</v>
      </c>
      <c r="G74" s="436" t="s">
        <v>262</v>
      </c>
      <c r="H74" s="438" t="s">
        <v>247</v>
      </c>
      <c r="I74" s="438">
        <v>36</v>
      </c>
      <c r="J74" s="438">
        <v>18</v>
      </c>
      <c r="K74" s="443"/>
      <c r="L74" s="443"/>
      <c r="M74" s="443">
        <f t="shared" si="26"/>
        <v>54</v>
      </c>
      <c r="N74" s="453">
        <v>1</v>
      </c>
      <c r="O74" s="443">
        <f t="shared" si="31"/>
        <v>54</v>
      </c>
      <c r="P74" s="454">
        <v>50</v>
      </c>
      <c r="Q74" s="462">
        <v>59</v>
      </c>
      <c r="R74" s="462" t="s">
        <v>285</v>
      </c>
      <c r="S74" s="463"/>
      <c r="T74" s="464"/>
      <c r="U74" s="465"/>
      <c r="V74" s="409" t="s">
        <v>369</v>
      </c>
      <c r="W74" s="443">
        <f t="shared" si="27"/>
        <v>36</v>
      </c>
      <c r="X74" s="443">
        <f t="shared" si="28"/>
        <v>18</v>
      </c>
      <c r="Y74" s="443">
        <f t="shared" si="29"/>
        <v>0</v>
      </c>
      <c r="Z74" s="443">
        <f t="shared" si="30"/>
        <v>0</v>
      </c>
    </row>
    <row r="75" spans="1:26">
      <c r="A75" s="429">
        <f>IF(B75&lt;&gt;"",SUBTOTAL(103,$B$8:$B75),"")</f>
        <v>68</v>
      </c>
      <c r="B75" s="433">
        <v>6</v>
      </c>
      <c r="C75" s="434" t="s">
        <v>379</v>
      </c>
      <c r="D75" s="435" t="s">
        <v>380</v>
      </c>
      <c r="E75" s="433">
        <v>2</v>
      </c>
      <c r="F75" s="436" t="s">
        <v>252</v>
      </c>
      <c r="G75" s="436" t="s">
        <v>242</v>
      </c>
      <c r="H75" s="437" t="s">
        <v>241</v>
      </c>
      <c r="I75" s="438">
        <v>24</v>
      </c>
      <c r="J75" s="438">
        <v>12</v>
      </c>
      <c r="K75" s="443"/>
      <c r="L75" s="443"/>
      <c r="M75" s="443">
        <f t="shared" si="26"/>
        <v>36</v>
      </c>
      <c r="N75" s="453">
        <v>1</v>
      </c>
      <c r="O75" s="443">
        <f t="shared" si="31"/>
        <v>36</v>
      </c>
      <c r="P75" s="454">
        <v>47</v>
      </c>
      <c r="Q75" s="462">
        <v>59</v>
      </c>
      <c r="R75" s="462" t="s">
        <v>285</v>
      </c>
      <c r="S75" s="463"/>
      <c r="T75" s="464"/>
      <c r="U75" s="465"/>
      <c r="V75" s="409" t="s">
        <v>369</v>
      </c>
      <c r="W75" s="443">
        <f t="shared" si="27"/>
        <v>24</v>
      </c>
      <c r="X75" s="443">
        <f t="shared" si="28"/>
        <v>12</v>
      </c>
      <c r="Y75" s="443">
        <f t="shared" si="29"/>
        <v>0</v>
      </c>
      <c r="Z75" s="443">
        <f t="shared" si="30"/>
        <v>0</v>
      </c>
    </row>
    <row r="76" spans="1:26">
      <c r="A76" s="429">
        <f>IF(B76&lt;&gt;"",SUBTOTAL(103,$B$8:$B76),"")</f>
        <v>69</v>
      </c>
      <c r="B76" s="433">
        <v>6</v>
      </c>
      <c r="C76" s="434" t="s">
        <v>367</v>
      </c>
      <c r="D76" s="435" t="s">
        <v>368</v>
      </c>
      <c r="E76" s="433">
        <v>3</v>
      </c>
      <c r="F76" s="436" t="s">
        <v>252</v>
      </c>
      <c r="G76" s="436" t="s">
        <v>262</v>
      </c>
      <c r="H76" s="438" t="s">
        <v>247</v>
      </c>
      <c r="I76" s="438">
        <v>36</v>
      </c>
      <c r="J76" s="438">
        <v>18</v>
      </c>
      <c r="K76" s="443"/>
      <c r="L76" s="443"/>
      <c r="M76" s="443">
        <f t="shared" si="26"/>
        <v>54</v>
      </c>
      <c r="N76" s="453">
        <v>1</v>
      </c>
      <c r="O76" s="443">
        <f t="shared" si="31"/>
        <v>54</v>
      </c>
      <c r="P76" s="454">
        <v>105</v>
      </c>
      <c r="Q76" s="462">
        <v>59</v>
      </c>
      <c r="R76" s="462" t="s">
        <v>424</v>
      </c>
      <c r="S76" s="463"/>
      <c r="T76" s="464"/>
      <c r="U76" s="465"/>
      <c r="V76" s="409" t="s">
        <v>369</v>
      </c>
      <c r="W76" s="443">
        <f t="shared" si="27"/>
        <v>36</v>
      </c>
      <c r="X76" s="443">
        <f t="shared" si="28"/>
        <v>18</v>
      </c>
      <c r="Y76" s="443">
        <f t="shared" si="29"/>
        <v>0</v>
      </c>
      <c r="Z76" s="443">
        <f t="shared" si="30"/>
        <v>0</v>
      </c>
    </row>
    <row r="77" spans="1:26">
      <c r="A77" s="429">
        <f>IF(B77&lt;&gt;"",SUBTOTAL(103,$B$8:$B77),"")</f>
        <v>70</v>
      </c>
      <c r="B77" s="433">
        <v>6</v>
      </c>
      <c r="C77" s="434" t="s">
        <v>367</v>
      </c>
      <c r="D77" s="435" t="s">
        <v>368</v>
      </c>
      <c r="E77" s="433">
        <v>3</v>
      </c>
      <c r="F77" s="436" t="s">
        <v>252</v>
      </c>
      <c r="G77" s="436" t="s">
        <v>262</v>
      </c>
      <c r="H77" s="438" t="s">
        <v>247</v>
      </c>
      <c r="I77" s="438">
        <v>36</v>
      </c>
      <c r="J77" s="438">
        <v>18</v>
      </c>
      <c r="K77" s="443"/>
      <c r="L77" s="443"/>
      <c r="M77" s="443">
        <f t="shared" si="26"/>
        <v>54</v>
      </c>
      <c r="N77" s="453">
        <v>2</v>
      </c>
      <c r="O77" s="443">
        <f t="shared" si="31"/>
        <v>108</v>
      </c>
      <c r="P77" s="454">
        <v>80</v>
      </c>
      <c r="Q77" s="462">
        <v>59</v>
      </c>
      <c r="R77" s="462" t="s">
        <v>472</v>
      </c>
      <c r="S77" s="463"/>
      <c r="T77" s="464"/>
      <c r="U77" s="465"/>
      <c r="V77" s="409" t="s">
        <v>369</v>
      </c>
      <c r="W77" s="443">
        <f t="shared" si="27"/>
        <v>72</v>
      </c>
      <c r="X77" s="443">
        <f t="shared" si="28"/>
        <v>36</v>
      </c>
      <c r="Y77" s="443">
        <f t="shared" si="29"/>
        <v>0</v>
      </c>
      <c r="Z77" s="443">
        <f t="shared" si="30"/>
        <v>0</v>
      </c>
    </row>
    <row r="78" spans="1:26">
      <c r="A78" s="429">
        <f>IF(B78&lt;&gt;"",SUBTOTAL(103,$B$8:$B78),"")</f>
        <v>71</v>
      </c>
      <c r="B78" s="433">
        <v>6</v>
      </c>
      <c r="C78" s="434" t="s">
        <v>367</v>
      </c>
      <c r="D78" s="435" t="s">
        <v>368</v>
      </c>
      <c r="E78" s="433">
        <v>3</v>
      </c>
      <c r="F78" s="436" t="s">
        <v>252</v>
      </c>
      <c r="G78" s="436" t="s">
        <v>262</v>
      </c>
      <c r="H78" s="438" t="s">
        <v>247</v>
      </c>
      <c r="I78" s="438">
        <v>36</v>
      </c>
      <c r="J78" s="438">
        <v>18</v>
      </c>
      <c r="K78" s="443"/>
      <c r="L78" s="443"/>
      <c r="M78" s="443">
        <f t="shared" si="26"/>
        <v>54</v>
      </c>
      <c r="N78" s="453">
        <v>1</v>
      </c>
      <c r="O78" s="443">
        <f t="shared" si="31"/>
        <v>54</v>
      </c>
      <c r="P78" s="454">
        <v>80</v>
      </c>
      <c r="Q78" s="462">
        <v>59</v>
      </c>
      <c r="R78" s="462" t="s">
        <v>263</v>
      </c>
      <c r="S78" s="463"/>
      <c r="T78" s="464"/>
      <c r="U78" s="465"/>
      <c r="V78" s="409" t="s">
        <v>369</v>
      </c>
      <c r="W78" s="443">
        <f t="shared" si="27"/>
        <v>36</v>
      </c>
      <c r="X78" s="443">
        <f t="shared" si="28"/>
        <v>18</v>
      </c>
      <c r="Y78" s="443">
        <f t="shared" si="29"/>
        <v>0</v>
      </c>
      <c r="Z78" s="443">
        <f t="shared" si="30"/>
        <v>0</v>
      </c>
    </row>
    <row r="79" spans="1:26">
      <c r="A79" s="429">
        <f>IF(B79&lt;&gt;"",SUBTOTAL(103,$B$8:$B79),"")</f>
        <v>72</v>
      </c>
      <c r="B79" s="433">
        <v>6</v>
      </c>
      <c r="C79" s="434" t="s">
        <v>371</v>
      </c>
      <c r="D79" s="435" t="s">
        <v>372</v>
      </c>
      <c r="E79" s="433">
        <v>3</v>
      </c>
      <c r="F79" s="436" t="s">
        <v>240</v>
      </c>
      <c r="G79" s="436" t="s">
        <v>262</v>
      </c>
      <c r="H79" s="438" t="s">
        <v>247</v>
      </c>
      <c r="I79" s="438">
        <v>36</v>
      </c>
      <c r="J79" s="438">
        <v>18</v>
      </c>
      <c r="K79" s="443"/>
      <c r="L79" s="443"/>
      <c r="M79" s="443">
        <f t="shared" si="26"/>
        <v>54</v>
      </c>
      <c r="N79" s="453">
        <v>1</v>
      </c>
      <c r="O79" s="443">
        <f t="shared" si="31"/>
        <v>54</v>
      </c>
      <c r="P79" s="454">
        <v>55</v>
      </c>
      <c r="Q79" s="462">
        <v>59</v>
      </c>
      <c r="R79" s="462" t="s">
        <v>295</v>
      </c>
      <c r="S79" s="463"/>
      <c r="T79" s="464"/>
      <c r="U79" s="465"/>
      <c r="V79" s="409" t="s">
        <v>369</v>
      </c>
      <c r="W79" s="443">
        <f t="shared" si="27"/>
        <v>36</v>
      </c>
      <c r="X79" s="443">
        <f t="shared" si="28"/>
        <v>18</v>
      </c>
      <c r="Y79" s="443">
        <f t="shared" si="29"/>
        <v>0</v>
      </c>
      <c r="Z79" s="443">
        <f t="shared" si="30"/>
        <v>0</v>
      </c>
    </row>
    <row r="80" spans="1:26">
      <c r="A80" s="429">
        <f>IF(B80&lt;&gt;"",SUBTOTAL(103,$B$8:$B80),"")</f>
        <v>73</v>
      </c>
      <c r="B80" s="433">
        <v>6</v>
      </c>
      <c r="C80" s="434" t="s">
        <v>367</v>
      </c>
      <c r="D80" s="435" t="s">
        <v>368</v>
      </c>
      <c r="E80" s="433">
        <v>3</v>
      </c>
      <c r="F80" s="436" t="s">
        <v>252</v>
      </c>
      <c r="G80" s="436" t="s">
        <v>262</v>
      </c>
      <c r="H80" s="438" t="s">
        <v>247</v>
      </c>
      <c r="I80" s="438">
        <v>36</v>
      </c>
      <c r="J80" s="438">
        <v>18</v>
      </c>
      <c r="K80" s="443"/>
      <c r="L80" s="443"/>
      <c r="M80" s="443">
        <f t="shared" si="26"/>
        <v>54</v>
      </c>
      <c r="N80" s="454">
        <v>1</v>
      </c>
      <c r="O80" s="443">
        <f t="shared" si="31"/>
        <v>54</v>
      </c>
      <c r="P80" s="454">
        <v>120</v>
      </c>
      <c r="Q80" s="462">
        <v>60</v>
      </c>
      <c r="R80" s="462" t="s">
        <v>280</v>
      </c>
      <c r="S80" s="466"/>
      <c r="T80" s="467"/>
      <c r="U80" s="465"/>
      <c r="V80" s="409" t="s">
        <v>369</v>
      </c>
      <c r="W80" s="443">
        <f t="shared" si="27"/>
        <v>36</v>
      </c>
      <c r="X80" s="443">
        <f t="shared" si="28"/>
        <v>18</v>
      </c>
      <c r="Y80" s="443">
        <f t="shared" si="29"/>
        <v>0</v>
      </c>
      <c r="Z80" s="443">
        <f t="shared" si="30"/>
        <v>0</v>
      </c>
    </row>
    <row r="81" spans="1:26">
      <c r="A81" s="429">
        <f>IF(B81&lt;&gt;"",SUBTOTAL(103,$B$8:$B81),"")</f>
        <v>74</v>
      </c>
      <c r="B81" s="433">
        <v>6</v>
      </c>
      <c r="C81" s="434" t="s">
        <v>1401</v>
      </c>
      <c r="D81" s="435" t="s">
        <v>1402</v>
      </c>
      <c r="E81" s="433">
        <v>2</v>
      </c>
      <c r="F81" s="436" t="s">
        <v>240</v>
      </c>
      <c r="G81" s="436" t="s">
        <v>242</v>
      </c>
      <c r="H81" s="437" t="s">
        <v>241</v>
      </c>
      <c r="I81" s="438">
        <v>24</v>
      </c>
      <c r="J81" s="438">
        <v>12</v>
      </c>
      <c r="K81" s="443"/>
      <c r="L81" s="443"/>
      <c r="M81" s="443">
        <f t="shared" si="26"/>
        <v>36</v>
      </c>
      <c r="N81" s="453">
        <v>1</v>
      </c>
      <c r="O81" s="443">
        <f t="shared" si="31"/>
        <v>36</v>
      </c>
      <c r="P81" s="454">
        <v>120</v>
      </c>
      <c r="Q81" s="462">
        <v>61</v>
      </c>
      <c r="R81" s="462" t="s">
        <v>285</v>
      </c>
      <c r="S81" s="463"/>
      <c r="T81" s="464"/>
      <c r="U81" s="465"/>
      <c r="V81" s="409" t="s">
        <v>369</v>
      </c>
      <c r="W81" s="443">
        <f t="shared" si="27"/>
        <v>24</v>
      </c>
      <c r="X81" s="443">
        <f t="shared" si="28"/>
        <v>12</v>
      </c>
      <c r="Y81" s="443">
        <f t="shared" si="29"/>
        <v>0</v>
      </c>
      <c r="Z81" s="443">
        <f t="shared" si="30"/>
        <v>0</v>
      </c>
    </row>
    <row r="82" ht="31.5" spans="1:26">
      <c r="A82" s="429">
        <f>IF(B82&lt;&gt;"",SUBTOTAL(103,$B$8:$B82),"")</f>
        <v>75</v>
      </c>
      <c r="B82" s="433">
        <v>6</v>
      </c>
      <c r="C82" s="439" t="s">
        <v>383</v>
      </c>
      <c r="D82" s="435" t="s">
        <v>368</v>
      </c>
      <c r="E82" s="433">
        <v>3</v>
      </c>
      <c r="F82" s="436" t="s">
        <v>252</v>
      </c>
      <c r="G82" s="436" t="s">
        <v>262</v>
      </c>
      <c r="H82" s="438" t="s">
        <v>247</v>
      </c>
      <c r="I82" s="438">
        <v>36</v>
      </c>
      <c r="J82" s="438">
        <v>18</v>
      </c>
      <c r="K82" s="443"/>
      <c r="L82" s="443"/>
      <c r="M82" s="443">
        <f t="shared" si="26"/>
        <v>54</v>
      </c>
      <c r="N82" s="453">
        <v>1</v>
      </c>
      <c r="O82" s="443">
        <f t="shared" si="31"/>
        <v>54</v>
      </c>
      <c r="P82" s="454">
        <v>80</v>
      </c>
      <c r="Q82" s="462">
        <v>61</v>
      </c>
      <c r="R82" s="462" t="s">
        <v>335</v>
      </c>
      <c r="S82" s="463"/>
      <c r="T82" s="464"/>
      <c r="U82" s="465"/>
      <c r="V82" s="409" t="s">
        <v>369</v>
      </c>
      <c r="W82" s="443">
        <f t="shared" si="27"/>
        <v>36</v>
      </c>
      <c r="X82" s="443">
        <f t="shared" si="28"/>
        <v>18</v>
      </c>
      <c r="Y82" s="443">
        <f t="shared" si="29"/>
        <v>0</v>
      </c>
      <c r="Z82" s="443">
        <f t="shared" si="30"/>
        <v>0</v>
      </c>
    </row>
    <row r="83" ht="31.5" spans="1:26">
      <c r="A83" s="429">
        <f>IF(B83&lt;&gt;"",SUBTOTAL(103,$B$8:$B83),"")</f>
        <v>76</v>
      </c>
      <c r="B83" s="433">
        <v>6</v>
      </c>
      <c r="C83" s="439" t="s">
        <v>383</v>
      </c>
      <c r="D83" s="435" t="s">
        <v>368</v>
      </c>
      <c r="E83" s="433">
        <v>3</v>
      </c>
      <c r="F83" s="436" t="s">
        <v>252</v>
      </c>
      <c r="G83" s="436" t="s">
        <v>262</v>
      </c>
      <c r="H83" s="438" t="s">
        <v>247</v>
      </c>
      <c r="I83" s="438">
        <v>36</v>
      </c>
      <c r="J83" s="438">
        <v>18</v>
      </c>
      <c r="K83" s="443"/>
      <c r="L83" s="443"/>
      <c r="M83" s="443">
        <f t="shared" si="26"/>
        <v>54</v>
      </c>
      <c r="N83" s="453">
        <v>1</v>
      </c>
      <c r="O83" s="443">
        <f t="shared" si="31"/>
        <v>54</v>
      </c>
      <c r="P83" s="454">
        <v>120</v>
      </c>
      <c r="Q83" s="462">
        <v>61</v>
      </c>
      <c r="R83" s="462" t="s">
        <v>556</v>
      </c>
      <c r="S83" s="463"/>
      <c r="T83" s="464"/>
      <c r="U83" s="465"/>
      <c r="V83" s="409" t="s">
        <v>369</v>
      </c>
      <c r="W83" s="443">
        <f t="shared" si="27"/>
        <v>36</v>
      </c>
      <c r="X83" s="443">
        <f t="shared" si="28"/>
        <v>18</v>
      </c>
      <c r="Y83" s="443">
        <f t="shared" si="29"/>
        <v>0</v>
      </c>
      <c r="Z83" s="443">
        <f t="shared" si="30"/>
        <v>0</v>
      </c>
    </row>
    <row r="84" ht="31.5" spans="1:26">
      <c r="A84" s="429">
        <f>IF(B84&lt;&gt;"",SUBTOTAL(103,$B$8:$B84),"")</f>
        <v>77</v>
      </c>
      <c r="B84" s="433">
        <v>6</v>
      </c>
      <c r="C84" s="439" t="s">
        <v>1403</v>
      </c>
      <c r="D84" s="435" t="s">
        <v>368</v>
      </c>
      <c r="E84" s="433">
        <v>3</v>
      </c>
      <c r="F84" s="436" t="s">
        <v>252</v>
      </c>
      <c r="G84" s="436" t="s">
        <v>923</v>
      </c>
      <c r="H84" s="438" t="s">
        <v>247</v>
      </c>
      <c r="I84" s="438">
        <v>36</v>
      </c>
      <c r="J84" s="438">
        <v>18</v>
      </c>
      <c r="K84" s="443"/>
      <c r="L84" s="443"/>
      <c r="M84" s="443">
        <f t="shared" si="26"/>
        <v>54</v>
      </c>
      <c r="N84" s="453">
        <v>1</v>
      </c>
      <c r="O84" s="443">
        <f t="shared" si="31"/>
        <v>54</v>
      </c>
      <c r="P84" s="454">
        <v>120</v>
      </c>
      <c r="Q84" s="462">
        <v>61</v>
      </c>
      <c r="R84" s="462" t="s">
        <v>924</v>
      </c>
      <c r="S84" s="464"/>
      <c r="T84" s="464"/>
      <c r="U84" s="465"/>
      <c r="V84" s="409" t="s">
        <v>369</v>
      </c>
      <c r="W84" s="443">
        <f t="shared" si="27"/>
        <v>36</v>
      </c>
      <c r="X84" s="443">
        <f t="shared" si="28"/>
        <v>18</v>
      </c>
      <c r="Y84" s="443">
        <f t="shared" si="29"/>
        <v>0</v>
      </c>
      <c r="Z84" s="443">
        <f t="shared" si="30"/>
        <v>0</v>
      </c>
    </row>
    <row r="85" ht="31.5" spans="1:26">
      <c r="A85" s="429">
        <f>IF(B85&lt;&gt;"",SUBTOTAL(103,$B$8:$B85),"")</f>
        <v>78</v>
      </c>
      <c r="B85" s="433">
        <v>6</v>
      </c>
      <c r="C85" s="439" t="s">
        <v>383</v>
      </c>
      <c r="D85" s="435" t="s">
        <v>368</v>
      </c>
      <c r="E85" s="433">
        <v>3</v>
      </c>
      <c r="F85" s="436" t="s">
        <v>252</v>
      </c>
      <c r="G85" s="436" t="s">
        <v>262</v>
      </c>
      <c r="H85" s="438" t="s">
        <v>247</v>
      </c>
      <c r="I85" s="438">
        <v>36</v>
      </c>
      <c r="J85" s="438">
        <v>18</v>
      </c>
      <c r="K85" s="443"/>
      <c r="L85" s="443"/>
      <c r="M85" s="443">
        <f t="shared" si="26"/>
        <v>54</v>
      </c>
      <c r="N85" s="468">
        <v>1</v>
      </c>
      <c r="O85" s="443">
        <f t="shared" si="31"/>
        <v>54</v>
      </c>
      <c r="P85" s="469">
        <v>70</v>
      </c>
      <c r="Q85" s="462">
        <v>61</v>
      </c>
      <c r="R85" s="462" t="s">
        <v>619</v>
      </c>
      <c r="S85" s="470"/>
      <c r="T85" s="470"/>
      <c r="U85" s="465"/>
      <c r="V85" s="409" t="s">
        <v>369</v>
      </c>
      <c r="W85" s="443">
        <f t="shared" si="27"/>
        <v>36</v>
      </c>
      <c r="X85" s="443">
        <f t="shared" si="28"/>
        <v>18</v>
      </c>
      <c r="Y85" s="443">
        <f t="shared" si="29"/>
        <v>0</v>
      </c>
      <c r="Z85" s="443">
        <f t="shared" si="30"/>
        <v>0</v>
      </c>
    </row>
    <row r="86" spans="1:26">
      <c r="A86" s="429">
        <f>IF(B86&lt;&gt;"",SUBTOTAL(103,$B$8:$B86),"")</f>
        <v>79</v>
      </c>
      <c r="B86" s="442">
        <v>6</v>
      </c>
      <c r="C86" s="440" t="s">
        <v>288</v>
      </c>
      <c r="D86" s="441"/>
      <c r="E86" s="442"/>
      <c r="F86" s="443"/>
      <c r="G86" s="443"/>
      <c r="H86" s="443"/>
      <c r="I86" s="443"/>
      <c r="J86" s="443"/>
      <c r="K86" s="443"/>
      <c r="L86" s="443"/>
      <c r="M86" s="447">
        <f>SUM(M69:M85)</f>
        <v>864</v>
      </c>
      <c r="N86" s="446">
        <f>SUM(N69:N85)</f>
        <v>18</v>
      </c>
      <c r="O86" s="443">
        <f t="shared" si="31"/>
        <v>918</v>
      </c>
      <c r="P86" s="443"/>
      <c r="Q86" s="443"/>
      <c r="R86" s="443"/>
      <c r="S86" s="465"/>
      <c r="T86" s="465"/>
      <c r="U86" s="465"/>
      <c r="V86" s="409" t="s">
        <v>369</v>
      </c>
      <c r="W86" s="447">
        <f>SUM(W69:W85)</f>
        <v>612</v>
      </c>
      <c r="X86" s="447">
        <f>SUM(X69:X85)</f>
        <v>306</v>
      </c>
      <c r="Y86" s="447">
        <f>SUM(Y69:Y85)</f>
        <v>0</v>
      </c>
      <c r="Z86" s="447">
        <f>SUM(Z69:Z85)</f>
        <v>0</v>
      </c>
    </row>
    <row r="87" spans="1:26">
      <c r="A87" s="429">
        <f>IF(B87&lt;&gt;"",SUBTOTAL(103,$B$8:$B87),"")</f>
        <v>80</v>
      </c>
      <c r="B87" s="433">
        <v>7</v>
      </c>
      <c r="C87" s="434" t="s">
        <v>403</v>
      </c>
      <c r="D87" s="435" t="s">
        <v>395</v>
      </c>
      <c r="E87" s="433">
        <v>3</v>
      </c>
      <c r="F87" s="436" t="s">
        <v>240</v>
      </c>
      <c r="G87" s="436" t="s">
        <v>262</v>
      </c>
      <c r="H87" s="438" t="s">
        <v>247</v>
      </c>
      <c r="I87" s="438">
        <v>36</v>
      </c>
      <c r="J87" s="438">
        <v>18</v>
      </c>
      <c r="K87" s="443"/>
      <c r="L87" s="443"/>
      <c r="M87" s="443">
        <f t="shared" ref="M87:M94" si="32">I87+J87+K87</f>
        <v>54</v>
      </c>
      <c r="N87" s="453">
        <v>3</v>
      </c>
      <c r="O87" s="443">
        <f t="shared" si="31"/>
        <v>162</v>
      </c>
      <c r="P87" s="453">
        <v>110</v>
      </c>
      <c r="Q87" s="462">
        <v>59</v>
      </c>
      <c r="R87" s="462" t="s">
        <v>313</v>
      </c>
      <c r="S87" s="463" t="s">
        <v>422</v>
      </c>
      <c r="T87" s="464">
        <v>178</v>
      </c>
      <c r="U87" s="465"/>
      <c r="V87" s="409" t="s">
        <v>396</v>
      </c>
      <c r="W87" s="443">
        <f>I87*N87</f>
        <v>108</v>
      </c>
      <c r="X87" s="443">
        <f>J87*N87</f>
        <v>54</v>
      </c>
      <c r="Y87" s="443">
        <f>K87*N87</f>
        <v>0</v>
      </c>
      <c r="Z87" s="443">
        <f>L87*N87</f>
        <v>0</v>
      </c>
    </row>
    <row r="88" ht="31.5" spans="1:26">
      <c r="A88" s="429">
        <f>IF(B88&lt;&gt;"",SUBTOTAL(103,$B$8:$B88),"")</f>
        <v>81</v>
      </c>
      <c r="B88" s="433">
        <v>7</v>
      </c>
      <c r="C88" s="439" t="s">
        <v>407</v>
      </c>
      <c r="D88" s="435" t="s">
        <v>398</v>
      </c>
      <c r="E88" s="433">
        <v>3</v>
      </c>
      <c r="F88" s="436" t="s">
        <v>252</v>
      </c>
      <c r="G88" s="436" t="s">
        <v>262</v>
      </c>
      <c r="H88" s="438" t="s">
        <v>247</v>
      </c>
      <c r="I88" s="438">
        <v>36</v>
      </c>
      <c r="J88" s="438">
        <v>18</v>
      </c>
      <c r="K88" s="443"/>
      <c r="L88" s="443"/>
      <c r="M88" s="443">
        <f t="shared" si="32"/>
        <v>54</v>
      </c>
      <c r="N88" s="453">
        <v>2</v>
      </c>
      <c r="O88" s="443">
        <f t="shared" si="31"/>
        <v>108</v>
      </c>
      <c r="P88" s="454">
        <v>65</v>
      </c>
      <c r="Q88" s="462">
        <v>59</v>
      </c>
      <c r="R88" s="462" t="s">
        <v>334</v>
      </c>
      <c r="S88" s="463"/>
      <c r="T88" s="464"/>
      <c r="U88" s="465"/>
      <c r="V88" s="409" t="s">
        <v>396</v>
      </c>
      <c r="W88" s="443">
        <f t="shared" ref="W88:W94" si="33">I88*N88</f>
        <v>72</v>
      </c>
      <c r="X88" s="443">
        <f t="shared" ref="X88:X94" si="34">J88*N88</f>
        <v>36</v>
      </c>
      <c r="Y88" s="443">
        <f t="shared" ref="Y88:Y94" si="35">K88*N88</f>
        <v>0</v>
      </c>
      <c r="Z88" s="443">
        <f t="shared" ref="Z88:Z94" si="36">L88*N88</f>
        <v>0</v>
      </c>
    </row>
    <row r="89" spans="1:26">
      <c r="A89" s="429">
        <f>IF(B89&lt;&gt;"",SUBTOTAL(103,$B$8:$B89),"")</f>
        <v>82</v>
      </c>
      <c r="B89" s="433">
        <v>7</v>
      </c>
      <c r="C89" s="434" t="s">
        <v>400</v>
      </c>
      <c r="D89" s="435" t="s">
        <v>401</v>
      </c>
      <c r="E89" s="433">
        <v>3</v>
      </c>
      <c r="F89" s="436" t="s">
        <v>252</v>
      </c>
      <c r="G89" s="436" t="s">
        <v>262</v>
      </c>
      <c r="H89" s="438" t="s">
        <v>247</v>
      </c>
      <c r="I89" s="438">
        <v>36</v>
      </c>
      <c r="J89" s="438">
        <v>18</v>
      </c>
      <c r="K89" s="443"/>
      <c r="L89" s="443"/>
      <c r="M89" s="443">
        <f t="shared" si="32"/>
        <v>54</v>
      </c>
      <c r="N89" s="453">
        <v>1</v>
      </c>
      <c r="O89" s="443">
        <f t="shared" si="31"/>
        <v>54</v>
      </c>
      <c r="P89" s="454">
        <v>60</v>
      </c>
      <c r="Q89" s="462">
        <v>59</v>
      </c>
      <c r="R89" s="462" t="s">
        <v>279</v>
      </c>
      <c r="S89" s="463"/>
      <c r="T89" s="464"/>
      <c r="U89" s="465"/>
      <c r="V89" s="409" t="s">
        <v>396</v>
      </c>
      <c r="W89" s="443">
        <f t="shared" si="33"/>
        <v>36</v>
      </c>
      <c r="X89" s="443">
        <f t="shared" si="34"/>
        <v>18</v>
      </c>
      <c r="Y89" s="443">
        <f t="shared" si="35"/>
        <v>0</v>
      </c>
      <c r="Z89" s="443">
        <f t="shared" si="36"/>
        <v>0</v>
      </c>
    </row>
    <row r="90" spans="1:26">
      <c r="A90" s="429">
        <f>IF(B90&lt;&gt;"",SUBTOTAL(103,$B$8:$B90),"")</f>
        <v>83</v>
      </c>
      <c r="B90" s="433">
        <v>7</v>
      </c>
      <c r="C90" s="434" t="s">
        <v>394</v>
      </c>
      <c r="D90" s="435" t="s">
        <v>395</v>
      </c>
      <c r="E90" s="433">
        <v>3</v>
      </c>
      <c r="F90" s="436" t="s">
        <v>252</v>
      </c>
      <c r="G90" s="436" t="s">
        <v>262</v>
      </c>
      <c r="H90" s="438" t="s">
        <v>247</v>
      </c>
      <c r="I90" s="438">
        <v>36</v>
      </c>
      <c r="J90" s="438">
        <v>18</v>
      </c>
      <c r="K90" s="443"/>
      <c r="L90" s="443"/>
      <c r="M90" s="443">
        <f t="shared" si="32"/>
        <v>54</v>
      </c>
      <c r="N90" s="453">
        <v>1</v>
      </c>
      <c r="O90" s="443">
        <f t="shared" si="31"/>
        <v>54</v>
      </c>
      <c r="P90" s="454">
        <v>100</v>
      </c>
      <c r="Q90" s="462">
        <v>59</v>
      </c>
      <c r="R90" s="462" t="s">
        <v>276</v>
      </c>
      <c r="S90" s="463"/>
      <c r="T90" s="464"/>
      <c r="U90" s="465"/>
      <c r="V90" s="409" t="s">
        <v>396</v>
      </c>
      <c r="W90" s="443">
        <f t="shared" si="33"/>
        <v>36</v>
      </c>
      <c r="X90" s="443">
        <f t="shared" si="34"/>
        <v>18</v>
      </c>
      <c r="Y90" s="443">
        <f t="shared" si="35"/>
        <v>0</v>
      </c>
      <c r="Z90" s="443">
        <f t="shared" si="36"/>
        <v>0</v>
      </c>
    </row>
    <row r="91" spans="1:26">
      <c r="A91" s="429">
        <f>IF(B91&lt;&gt;"",SUBTOTAL(103,$B$8:$B91),"")</f>
        <v>84</v>
      </c>
      <c r="B91" s="433">
        <v>7</v>
      </c>
      <c r="C91" s="434" t="s">
        <v>400</v>
      </c>
      <c r="D91" s="435" t="s">
        <v>401</v>
      </c>
      <c r="E91" s="433">
        <v>3</v>
      </c>
      <c r="F91" s="436" t="s">
        <v>252</v>
      </c>
      <c r="G91" s="436" t="s">
        <v>262</v>
      </c>
      <c r="H91" s="438" t="s">
        <v>247</v>
      </c>
      <c r="I91" s="438">
        <v>36</v>
      </c>
      <c r="J91" s="438">
        <v>18</v>
      </c>
      <c r="K91" s="443"/>
      <c r="L91" s="443"/>
      <c r="M91" s="443">
        <f t="shared" si="32"/>
        <v>54</v>
      </c>
      <c r="N91" s="453">
        <v>1</v>
      </c>
      <c r="O91" s="443">
        <f t="shared" si="31"/>
        <v>54</v>
      </c>
      <c r="P91" s="454">
        <v>100</v>
      </c>
      <c r="Q91" s="462">
        <v>59</v>
      </c>
      <c r="R91" s="462" t="s">
        <v>276</v>
      </c>
      <c r="S91" s="463"/>
      <c r="T91" s="464"/>
      <c r="U91" s="465"/>
      <c r="V91" s="409" t="s">
        <v>396</v>
      </c>
      <c r="W91" s="443">
        <f t="shared" si="33"/>
        <v>36</v>
      </c>
      <c r="X91" s="443">
        <f t="shared" si="34"/>
        <v>18</v>
      </c>
      <c r="Y91" s="443">
        <f t="shared" si="35"/>
        <v>0</v>
      </c>
      <c r="Z91" s="443">
        <f t="shared" si="36"/>
        <v>0</v>
      </c>
    </row>
    <row r="92" ht="31.5" spans="1:26">
      <c r="A92" s="429">
        <f>IF(B92&lt;&gt;"",SUBTOTAL(103,$B$8:$B92),"")</f>
        <v>85</v>
      </c>
      <c r="B92" s="433">
        <v>7</v>
      </c>
      <c r="C92" s="434" t="s">
        <v>403</v>
      </c>
      <c r="D92" s="435" t="s">
        <v>395</v>
      </c>
      <c r="E92" s="433">
        <v>3</v>
      </c>
      <c r="F92" s="436" t="s">
        <v>240</v>
      </c>
      <c r="G92" s="436" t="s">
        <v>262</v>
      </c>
      <c r="H92" s="438" t="s">
        <v>247</v>
      </c>
      <c r="I92" s="438">
        <v>36</v>
      </c>
      <c r="J92" s="438">
        <v>18</v>
      </c>
      <c r="K92" s="443"/>
      <c r="L92" s="443"/>
      <c r="M92" s="443">
        <f t="shared" si="32"/>
        <v>54</v>
      </c>
      <c r="N92" s="453">
        <v>3</v>
      </c>
      <c r="O92" s="443">
        <f t="shared" si="31"/>
        <v>162</v>
      </c>
      <c r="P92" s="453">
        <v>100</v>
      </c>
      <c r="Q92" s="462">
        <v>59</v>
      </c>
      <c r="R92" s="462" t="s">
        <v>183</v>
      </c>
      <c r="S92" s="463" t="s">
        <v>1404</v>
      </c>
      <c r="T92" s="464">
        <v>177</v>
      </c>
      <c r="U92" s="465"/>
      <c r="V92" s="409" t="s">
        <v>396</v>
      </c>
      <c r="W92" s="443">
        <f t="shared" si="33"/>
        <v>108</v>
      </c>
      <c r="X92" s="443">
        <f t="shared" si="34"/>
        <v>54</v>
      </c>
      <c r="Y92" s="443">
        <f t="shared" si="35"/>
        <v>0</v>
      </c>
      <c r="Z92" s="443">
        <f t="shared" si="36"/>
        <v>0</v>
      </c>
    </row>
    <row r="93" spans="1:26">
      <c r="A93" s="429">
        <f>IF(B93&lt;&gt;"",SUBTOTAL(103,$B$8:$B93),"")</f>
        <v>86</v>
      </c>
      <c r="B93" s="433">
        <v>7</v>
      </c>
      <c r="C93" s="434" t="s">
        <v>397</v>
      </c>
      <c r="D93" s="435" t="s">
        <v>398</v>
      </c>
      <c r="E93" s="433">
        <v>3</v>
      </c>
      <c r="F93" s="436" t="s">
        <v>240</v>
      </c>
      <c r="G93" s="436" t="s">
        <v>262</v>
      </c>
      <c r="H93" s="438" t="s">
        <v>247</v>
      </c>
      <c r="I93" s="438">
        <v>36</v>
      </c>
      <c r="J93" s="438">
        <v>18</v>
      </c>
      <c r="K93" s="443"/>
      <c r="L93" s="443"/>
      <c r="M93" s="443">
        <f t="shared" si="32"/>
        <v>54</v>
      </c>
      <c r="N93" s="453">
        <v>2</v>
      </c>
      <c r="O93" s="443">
        <f t="shared" si="31"/>
        <v>108</v>
      </c>
      <c r="P93" s="453">
        <v>120</v>
      </c>
      <c r="Q93" s="462">
        <v>60</v>
      </c>
      <c r="R93" s="462" t="s">
        <v>183</v>
      </c>
      <c r="S93" s="463" t="s">
        <v>845</v>
      </c>
      <c r="T93" s="464">
        <v>298</v>
      </c>
      <c r="U93" s="465"/>
      <c r="V93" s="409" t="s">
        <v>396</v>
      </c>
      <c r="W93" s="443">
        <f t="shared" si="33"/>
        <v>72</v>
      </c>
      <c r="X93" s="443">
        <f t="shared" si="34"/>
        <v>36</v>
      </c>
      <c r="Y93" s="443">
        <f t="shared" si="35"/>
        <v>0</v>
      </c>
      <c r="Z93" s="443">
        <f t="shared" si="36"/>
        <v>0</v>
      </c>
    </row>
    <row r="94" spans="1:26">
      <c r="A94" s="429">
        <f>IF(B94&lt;&gt;"",SUBTOTAL(103,$B$8:$B94),"")</f>
        <v>87</v>
      </c>
      <c r="B94" s="433">
        <v>7</v>
      </c>
      <c r="C94" s="434" t="s">
        <v>1405</v>
      </c>
      <c r="D94" s="435" t="s">
        <v>1406</v>
      </c>
      <c r="E94" s="433">
        <v>3</v>
      </c>
      <c r="F94" s="436" t="s">
        <v>252</v>
      </c>
      <c r="G94" s="436" t="s">
        <v>262</v>
      </c>
      <c r="H94" s="438" t="s">
        <v>247</v>
      </c>
      <c r="I94" s="438">
        <v>36</v>
      </c>
      <c r="J94" s="438">
        <v>18</v>
      </c>
      <c r="K94" s="443"/>
      <c r="L94" s="443"/>
      <c r="M94" s="443">
        <f t="shared" si="32"/>
        <v>54</v>
      </c>
      <c r="N94" s="454">
        <v>1</v>
      </c>
      <c r="O94" s="443">
        <f t="shared" si="31"/>
        <v>54</v>
      </c>
      <c r="P94" s="454">
        <v>90</v>
      </c>
      <c r="Q94" s="462">
        <v>60</v>
      </c>
      <c r="R94" s="462" t="s">
        <v>183</v>
      </c>
      <c r="S94" s="463"/>
      <c r="T94" s="464"/>
      <c r="U94" s="465"/>
      <c r="V94" s="409" t="s">
        <v>396</v>
      </c>
      <c r="W94" s="443">
        <f t="shared" si="33"/>
        <v>36</v>
      </c>
      <c r="X94" s="443">
        <f t="shared" si="34"/>
        <v>18</v>
      </c>
      <c r="Y94" s="443">
        <f t="shared" si="35"/>
        <v>0</v>
      </c>
      <c r="Z94" s="443">
        <f t="shared" si="36"/>
        <v>0</v>
      </c>
    </row>
    <row r="95" spans="1:26">
      <c r="A95" s="429">
        <f>IF(B95&lt;&gt;"",SUBTOTAL(103,$B$8:$B95),"")</f>
        <v>88</v>
      </c>
      <c r="B95" s="442">
        <v>7</v>
      </c>
      <c r="C95" s="440" t="s">
        <v>288</v>
      </c>
      <c r="D95" s="441"/>
      <c r="E95" s="442"/>
      <c r="F95" s="443"/>
      <c r="G95" s="443"/>
      <c r="H95" s="443"/>
      <c r="I95" s="443"/>
      <c r="J95" s="443"/>
      <c r="K95" s="443"/>
      <c r="L95" s="443"/>
      <c r="M95" s="447">
        <f>SUM(M87:M94)</f>
        <v>432</v>
      </c>
      <c r="N95" s="446">
        <f>SUM(N87:N94)</f>
        <v>14</v>
      </c>
      <c r="O95" s="443">
        <f t="shared" si="31"/>
        <v>756</v>
      </c>
      <c r="P95" s="443"/>
      <c r="Q95" s="443"/>
      <c r="R95" s="443"/>
      <c r="S95" s="465"/>
      <c r="T95" s="465"/>
      <c r="U95" s="465"/>
      <c r="V95" s="409" t="s">
        <v>396</v>
      </c>
      <c r="W95" s="447">
        <f>SUM(W87:W94)</f>
        <v>504</v>
      </c>
      <c r="X95" s="447">
        <f>SUM(X87:X94)</f>
        <v>252</v>
      </c>
      <c r="Y95" s="447">
        <f>SUM(Y87:Y94)</f>
        <v>0</v>
      </c>
      <c r="Z95" s="447">
        <f>SUM(Z87:Z94)</f>
        <v>0</v>
      </c>
    </row>
    <row r="96" spans="1:26">
      <c r="A96" s="429">
        <f>IF(B96&lt;&gt;"",SUBTOTAL(103,$B$8:$B96),"")</f>
        <v>89</v>
      </c>
      <c r="B96" s="433">
        <v>8</v>
      </c>
      <c r="C96" s="434" t="s">
        <v>421</v>
      </c>
      <c r="D96" s="435" t="s">
        <v>410</v>
      </c>
      <c r="E96" s="433">
        <v>3</v>
      </c>
      <c r="F96" s="436" t="s">
        <v>240</v>
      </c>
      <c r="G96" s="436" t="s">
        <v>262</v>
      </c>
      <c r="H96" s="438" t="s">
        <v>247</v>
      </c>
      <c r="I96" s="438">
        <v>36</v>
      </c>
      <c r="J96" s="438">
        <v>18</v>
      </c>
      <c r="K96" s="443"/>
      <c r="L96" s="443"/>
      <c r="M96" s="443">
        <f t="shared" ref="M96:M115" si="37">I96+J96+K96</f>
        <v>54</v>
      </c>
      <c r="N96" s="453">
        <v>2</v>
      </c>
      <c r="O96" s="443">
        <f t="shared" si="31"/>
        <v>108</v>
      </c>
      <c r="P96" s="453">
        <v>110</v>
      </c>
      <c r="Q96" s="462">
        <v>59</v>
      </c>
      <c r="R96" s="462" t="s">
        <v>313</v>
      </c>
      <c r="S96" s="463" t="s">
        <v>1376</v>
      </c>
      <c r="T96" s="464">
        <v>345</v>
      </c>
      <c r="U96" s="465"/>
      <c r="V96" s="409" t="s">
        <v>411</v>
      </c>
      <c r="W96" s="443">
        <f>I96*N96</f>
        <v>72</v>
      </c>
      <c r="X96" s="443">
        <f>J96*N96</f>
        <v>36</v>
      </c>
      <c r="Y96" s="443">
        <f>K96*N96</f>
        <v>0</v>
      </c>
      <c r="Z96" s="443">
        <f>L96*N96</f>
        <v>0</v>
      </c>
    </row>
    <row r="97" ht="31.5" spans="1:26">
      <c r="A97" s="429">
        <f>IF(B97&lt;&gt;"",SUBTOTAL(103,$B$8:$B97),"")</f>
        <v>90</v>
      </c>
      <c r="B97" s="433">
        <v>8</v>
      </c>
      <c r="C97" s="439" t="s">
        <v>1407</v>
      </c>
      <c r="D97" s="435" t="s">
        <v>1408</v>
      </c>
      <c r="E97" s="433">
        <v>3</v>
      </c>
      <c r="F97" s="436" t="s">
        <v>252</v>
      </c>
      <c r="G97" s="436" t="s">
        <v>262</v>
      </c>
      <c r="H97" s="438" t="s">
        <v>247</v>
      </c>
      <c r="I97" s="438">
        <v>36</v>
      </c>
      <c r="J97" s="438">
        <v>18</v>
      </c>
      <c r="K97" s="443"/>
      <c r="L97" s="443"/>
      <c r="M97" s="443">
        <f t="shared" si="37"/>
        <v>54</v>
      </c>
      <c r="N97" s="453">
        <v>2</v>
      </c>
      <c r="O97" s="443">
        <f t="shared" si="31"/>
        <v>108</v>
      </c>
      <c r="P97" s="454">
        <v>65</v>
      </c>
      <c r="Q97" s="462">
        <v>59</v>
      </c>
      <c r="R97" s="462" t="s">
        <v>334</v>
      </c>
      <c r="S97" s="463"/>
      <c r="T97" s="464"/>
      <c r="U97" s="465"/>
      <c r="V97" s="409" t="s">
        <v>411</v>
      </c>
      <c r="W97" s="443">
        <f t="shared" ref="W97:W115" si="38">I97*N97</f>
        <v>72</v>
      </c>
      <c r="X97" s="443">
        <f t="shared" ref="X97:X115" si="39">J97*N97</f>
        <v>36</v>
      </c>
      <c r="Y97" s="443">
        <f t="shared" ref="Y97:Y115" si="40">K97*N97</f>
        <v>0</v>
      </c>
      <c r="Z97" s="443">
        <f t="shared" ref="Z97:Z115" si="41">L97*N97</f>
        <v>0</v>
      </c>
    </row>
    <row r="98" spans="1:26">
      <c r="A98" s="429">
        <f>IF(B98&lt;&gt;"",SUBTOTAL(103,$B$8:$B98),"")</f>
        <v>91</v>
      </c>
      <c r="B98" s="433">
        <v>8</v>
      </c>
      <c r="C98" s="434" t="s">
        <v>1409</v>
      </c>
      <c r="D98" s="435" t="s">
        <v>1408</v>
      </c>
      <c r="E98" s="433">
        <v>3</v>
      </c>
      <c r="F98" s="436" t="s">
        <v>240</v>
      </c>
      <c r="G98" s="436" t="s">
        <v>262</v>
      </c>
      <c r="H98" s="438" t="s">
        <v>247</v>
      </c>
      <c r="I98" s="438">
        <v>36</v>
      </c>
      <c r="J98" s="438">
        <v>18</v>
      </c>
      <c r="K98" s="443"/>
      <c r="L98" s="443"/>
      <c r="M98" s="443">
        <f t="shared" si="37"/>
        <v>54</v>
      </c>
      <c r="N98" s="453">
        <v>1</v>
      </c>
      <c r="O98" s="443">
        <f t="shared" si="31"/>
        <v>54</v>
      </c>
      <c r="P98" s="453">
        <v>60</v>
      </c>
      <c r="Q98" s="462">
        <v>59</v>
      </c>
      <c r="R98" s="462" t="s">
        <v>402</v>
      </c>
      <c r="S98" s="463" t="s">
        <v>325</v>
      </c>
      <c r="T98" s="464">
        <v>344</v>
      </c>
      <c r="U98" s="465"/>
      <c r="V98" s="409" t="s">
        <v>411</v>
      </c>
      <c r="W98" s="443">
        <f t="shared" si="38"/>
        <v>36</v>
      </c>
      <c r="X98" s="443">
        <f t="shared" si="39"/>
        <v>18</v>
      </c>
      <c r="Y98" s="443">
        <f t="shared" si="40"/>
        <v>0</v>
      </c>
      <c r="Z98" s="443">
        <f t="shared" si="41"/>
        <v>0</v>
      </c>
    </row>
    <row r="99" ht="31.5" spans="1:26">
      <c r="A99" s="429">
        <f>IF(B99&lt;&gt;"",SUBTOTAL(103,$B$8:$B99),"")</f>
        <v>92</v>
      </c>
      <c r="B99" s="433">
        <v>8</v>
      </c>
      <c r="C99" s="439" t="s">
        <v>1410</v>
      </c>
      <c r="D99" s="435" t="s">
        <v>1411</v>
      </c>
      <c r="E99" s="433">
        <v>3</v>
      </c>
      <c r="F99" s="436" t="s">
        <v>240</v>
      </c>
      <c r="G99" s="436" t="s">
        <v>262</v>
      </c>
      <c r="H99" s="438" t="s">
        <v>247</v>
      </c>
      <c r="I99" s="438">
        <v>36</v>
      </c>
      <c r="J99" s="438">
        <v>18</v>
      </c>
      <c r="K99" s="443"/>
      <c r="L99" s="443"/>
      <c r="M99" s="443">
        <f t="shared" si="37"/>
        <v>54</v>
      </c>
      <c r="N99" s="453">
        <v>2</v>
      </c>
      <c r="O99" s="443">
        <f t="shared" si="31"/>
        <v>108</v>
      </c>
      <c r="P99" s="454">
        <v>50</v>
      </c>
      <c r="Q99" s="462">
        <v>59</v>
      </c>
      <c r="R99" s="462" t="s">
        <v>406</v>
      </c>
      <c r="S99" s="463"/>
      <c r="T99" s="464"/>
      <c r="U99" s="465"/>
      <c r="V99" s="409" t="s">
        <v>411</v>
      </c>
      <c r="W99" s="443">
        <f t="shared" si="38"/>
        <v>72</v>
      </c>
      <c r="X99" s="443">
        <f t="shared" si="39"/>
        <v>36</v>
      </c>
      <c r="Y99" s="443">
        <f t="shared" si="40"/>
        <v>0</v>
      </c>
      <c r="Z99" s="443">
        <f t="shared" si="41"/>
        <v>0</v>
      </c>
    </row>
    <row r="100" ht="31.5" spans="1:26">
      <c r="A100" s="429">
        <f>IF(B100&lt;&gt;"",SUBTOTAL(103,$B$8:$B100),"")</f>
        <v>93</v>
      </c>
      <c r="B100" s="433">
        <v>8</v>
      </c>
      <c r="C100" s="439" t="s">
        <v>1412</v>
      </c>
      <c r="D100" s="435" t="s">
        <v>1413</v>
      </c>
      <c r="E100" s="433">
        <v>2</v>
      </c>
      <c r="F100" s="436" t="s">
        <v>252</v>
      </c>
      <c r="G100" s="436" t="s">
        <v>242</v>
      </c>
      <c r="H100" s="437" t="s">
        <v>241</v>
      </c>
      <c r="I100" s="438">
        <v>24</v>
      </c>
      <c r="J100" s="438">
        <v>12</v>
      </c>
      <c r="K100" s="443"/>
      <c r="L100" s="443"/>
      <c r="M100" s="443">
        <f t="shared" si="37"/>
        <v>36</v>
      </c>
      <c r="N100" s="453">
        <v>1</v>
      </c>
      <c r="O100" s="443">
        <f t="shared" si="31"/>
        <v>36</v>
      </c>
      <c r="P100" s="454">
        <v>100</v>
      </c>
      <c r="Q100" s="462">
        <v>59</v>
      </c>
      <c r="R100" s="462" t="s">
        <v>406</v>
      </c>
      <c r="S100" s="463"/>
      <c r="T100" s="464"/>
      <c r="U100" s="465"/>
      <c r="V100" s="409" t="s">
        <v>411</v>
      </c>
      <c r="W100" s="443">
        <f t="shared" si="38"/>
        <v>24</v>
      </c>
      <c r="X100" s="443">
        <f t="shared" si="39"/>
        <v>12</v>
      </c>
      <c r="Y100" s="443">
        <f t="shared" si="40"/>
        <v>0</v>
      </c>
      <c r="Z100" s="443">
        <f t="shared" si="41"/>
        <v>0</v>
      </c>
    </row>
    <row r="101" spans="1:26">
      <c r="A101" s="429">
        <f>IF(B101&lt;&gt;"",SUBTOTAL(103,$B$8:$B101),"")</f>
        <v>94</v>
      </c>
      <c r="B101" s="433">
        <v>8</v>
      </c>
      <c r="C101" s="434" t="s">
        <v>1414</v>
      </c>
      <c r="D101" s="435" t="s">
        <v>410</v>
      </c>
      <c r="E101" s="433">
        <v>3</v>
      </c>
      <c r="F101" s="436" t="s">
        <v>240</v>
      </c>
      <c r="G101" s="436" t="s">
        <v>262</v>
      </c>
      <c r="H101" s="438" t="s">
        <v>247</v>
      </c>
      <c r="I101" s="438">
        <v>36</v>
      </c>
      <c r="J101" s="438">
        <v>18</v>
      </c>
      <c r="K101" s="443"/>
      <c r="L101" s="443"/>
      <c r="M101" s="443">
        <f t="shared" si="37"/>
        <v>54</v>
      </c>
      <c r="N101" s="453">
        <v>1</v>
      </c>
      <c r="O101" s="443">
        <f t="shared" si="31"/>
        <v>54</v>
      </c>
      <c r="P101" s="454">
        <v>117</v>
      </c>
      <c r="Q101" s="462">
        <v>59</v>
      </c>
      <c r="R101" s="462" t="s">
        <v>399</v>
      </c>
      <c r="S101" s="463"/>
      <c r="T101" s="464"/>
      <c r="U101" s="465"/>
      <c r="V101" s="409" t="s">
        <v>411</v>
      </c>
      <c r="W101" s="443">
        <f t="shared" si="38"/>
        <v>36</v>
      </c>
      <c r="X101" s="443">
        <f t="shared" si="39"/>
        <v>18</v>
      </c>
      <c r="Y101" s="443">
        <f t="shared" si="40"/>
        <v>0</v>
      </c>
      <c r="Z101" s="443">
        <f t="shared" si="41"/>
        <v>0</v>
      </c>
    </row>
    <row r="102" spans="1:26">
      <c r="A102" s="429">
        <f>IF(B102&lt;&gt;"",SUBTOTAL(103,$B$8:$B102),"")</f>
        <v>95</v>
      </c>
      <c r="B102" s="433">
        <v>8</v>
      </c>
      <c r="C102" s="434" t="s">
        <v>1415</v>
      </c>
      <c r="D102" s="435" t="s">
        <v>416</v>
      </c>
      <c r="E102" s="433">
        <v>3</v>
      </c>
      <c r="F102" s="436" t="s">
        <v>240</v>
      </c>
      <c r="G102" s="436" t="s">
        <v>351</v>
      </c>
      <c r="H102" s="444" t="s">
        <v>350</v>
      </c>
      <c r="I102" s="438">
        <v>34</v>
      </c>
      <c r="J102" s="438">
        <v>12</v>
      </c>
      <c r="K102" s="443">
        <v>5</v>
      </c>
      <c r="L102" s="443"/>
      <c r="M102" s="443">
        <f t="shared" si="37"/>
        <v>51</v>
      </c>
      <c r="N102" s="453">
        <v>2</v>
      </c>
      <c r="O102" s="443">
        <f t="shared" si="31"/>
        <v>102</v>
      </c>
      <c r="P102" s="454">
        <v>95</v>
      </c>
      <c r="Q102" s="462">
        <v>59</v>
      </c>
      <c r="R102" s="462" t="s">
        <v>399</v>
      </c>
      <c r="S102" s="463"/>
      <c r="T102" s="464"/>
      <c r="U102" s="465"/>
      <c r="V102" s="409" t="s">
        <v>411</v>
      </c>
      <c r="W102" s="443">
        <f t="shared" si="38"/>
        <v>68</v>
      </c>
      <c r="X102" s="443">
        <f t="shared" si="39"/>
        <v>24</v>
      </c>
      <c r="Y102" s="443">
        <f t="shared" si="40"/>
        <v>10</v>
      </c>
      <c r="Z102" s="443">
        <f t="shared" si="41"/>
        <v>0</v>
      </c>
    </row>
    <row r="103" spans="1:26">
      <c r="A103" s="429">
        <f>IF(B103&lt;&gt;"",SUBTOTAL(103,$B$8:$B103),"")</f>
        <v>96</v>
      </c>
      <c r="B103" s="433">
        <v>8</v>
      </c>
      <c r="C103" s="434" t="s">
        <v>1416</v>
      </c>
      <c r="D103" s="435" t="s">
        <v>1417</v>
      </c>
      <c r="E103" s="433">
        <v>3</v>
      </c>
      <c r="F103" s="436" t="s">
        <v>240</v>
      </c>
      <c r="G103" s="436" t="s">
        <v>351</v>
      </c>
      <c r="H103" s="444" t="s">
        <v>350</v>
      </c>
      <c r="I103" s="438">
        <v>34</v>
      </c>
      <c r="J103" s="438">
        <v>12</v>
      </c>
      <c r="K103" s="443">
        <v>5</v>
      </c>
      <c r="L103" s="443"/>
      <c r="M103" s="443">
        <f t="shared" si="37"/>
        <v>51</v>
      </c>
      <c r="N103" s="453">
        <v>1</v>
      </c>
      <c r="O103" s="443">
        <f t="shared" si="31"/>
        <v>51</v>
      </c>
      <c r="P103" s="454">
        <v>55</v>
      </c>
      <c r="Q103" s="462">
        <v>59</v>
      </c>
      <c r="R103" s="462" t="s">
        <v>399</v>
      </c>
      <c r="S103" s="463"/>
      <c r="T103" s="464"/>
      <c r="U103" s="465"/>
      <c r="V103" s="409" t="s">
        <v>411</v>
      </c>
      <c r="W103" s="443">
        <f t="shared" si="38"/>
        <v>34</v>
      </c>
      <c r="X103" s="443">
        <f t="shared" si="39"/>
        <v>12</v>
      </c>
      <c r="Y103" s="443">
        <f t="shared" si="40"/>
        <v>5</v>
      </c>
      <c r="Z103" s="443">
        <f t="shared" si="41"/>
        <v>0</v>
      </c>
    </row>
    <row r="104" spans="1:26">
      <c r="A104" s="429">
        <f>IF(B104&lt;&gt;"",SUBTOTAL(103,$B$8:$B104),"")</f>
        <v>97</v>
      </c>
      <c r="B104" s="433">
        <v>8</v>
      </c>
      <c r="C104" s="434" t="s">
        <v>412</v>
      </c>
      <c r="D104" s="435" t="s">
        <v>413</v>
      </c>
      <c r="E104" s="433">
        <v>3</v>
      </c>
      <c r="F104" s="436" t="s">
        <v>252</v>
      </c>
      <c r="G104" s="436" t="s">
        <v>262</v>
      </c>
      <c r="H104" s="438" t="s">
        <v>247</v>
      </c>
      <c r="I104" s="438">
        <v>36</v>
      </c>
      <c r="J104" s="438">
        <v>18</v>
      </c>
      <c r="K104" s="443"/>
      <c r="L104" s="443"/>
      <c r="M104" s="443">
        <f t="shared" si="37"/>
        <v>54</v>
      </c>
      <c r="N104" s="453">
        <v>1</v>
      </c>
      <c r="O104" s="443">
        <f t="shared" si="31"/>
        <v>54</v>
      </c>
      <c r="P104" s="453">
        <v>110</v>
      </c>
      <c r="Q104" s="462">
        <v>59</v>
      </c>
      <c r="R104" s="462" t="s">
        <v>644</v>
      </c>
      <c r="S104" s="463" t="s">
        <v>1287</v>
      </c>
      <c r="T104" s="464">
        <v>288</v>
      </c>
      <c r="U104" s="465"/>
      <c r="V104" s="409" t="s">
        <v>411</v>
      </c>
      <c r="W104" s="443">
        <f t="shared" si="38"/>
        <v>36</v>
      </c>
      <c r="X104" s="443">
        <f t="shared" si="39"/>
        <v>18</v>
      </c>
      <c r="Y104" s="443">
        <f t="shared" si="40"/>
        <v>0</v>
      </c>
      <c r="Z104" s="443">
        <f t="shared" si="41"/>
        <v>0</v>
      </c>
    </row>
    <row r="105" spans="1:26">
      <c r="A105" s="429">
        <f>IF(B105&lt;&gt;"",SUBTOTAL(103,$B$8:$B105),"")</f>
        <v>98</v>
      </c>
      <c r="B105" s="433">
        <v>8</v>
      </c>
      <c r="C105" s="434" t="s">
        <v>409</v>
      </c>
      <c r="D105" s="435" t="s">
        <v>410</v>
      </c>
      <c r="E105" s="433">
        <v>3</v>
      </c>
      <c r="F105" s="436" t="s">
        <v>252</v>
      </c>
      <c r="G105" s="436" t="s">
        <v>262</v>
      </c>
      <c r="H105" s="438" t="s">
        <v>247</v>
      </c>
      <c r="I105" s="438">
        <v>36</v>
      </c>
      <c r="J105" s="438">
        <v>18</v>
      </c>
      <c r="K105" s="443"/>
      <c r="L105" s="443"/>
      <c r="M105" s="443">
        <f t="shared" si="37"/>
        <v>54</v>
      </c>
      <c r="N105" s="453">
        <v>1</v>
      </c>
      <c r="O105" s="443">
        <f t="shared" si="31"/>
        <v>54</v>
      </c>
      <c r="P105" s="454">
        <v>80</v>
      </c>
      <c r="Q105" s="462">
        <v>59</v>
      </c>
      <c r="R105" s="462" t="s">
        <v>183</v>
      </c>
      <c r="S105" s="463"/>
      <c r="T105" s="464"/>
      <c r="U105" s="465"/>
      <c r="V105" s="409" t="s">
        <v>411</v>
      </c>
      <c r="W105" s="443">
        <f t="shared" si="38"/>
        <v>36</v>
      </c>
      <c r="X105" s="443">
        <f t="shared" si="39"/>
        <v>18</v>
      </c>
      <c r="Y105" s="443">
        <f t="shared" si="40"/>
        <v>0</v>
      </c>
      <c r="Z105" s="443">
        <f t="shared" si="41"/>
        <v>0</v>
      </c>
    </row>
    <row r="106" spans="1:26">
      <c r="A106" s="429">
        <f>IF(B106&lt;&gt;"",SUBTOTAL(103,$B$8:$B106),"")</f>
        <v>99</v>
      </c>
      <c r="B106" s="433">
        <v>8</v>
      </c>
      <c r="C106" s="434" t="s">
        <v>1418</v>
      </c>
      <c r="D106" s="435" t="s">
        <v>1419</v>
      </c>
      <c r="E106" s="433">
        <v>3</v>
      </c>
      <c r="F106" s="436" t="s">
        <v>252</v>
      </c>
      <c r="G106" s="436" t="s">
        <v>262</v>
      </c>
      <c r="H106" s="438" t="s">
        <v>247</v>
      </c>
      <c r="I106" s="438">
        <v>36</v>
      </c>
      <c r="J106" s="438">
        <v>18</v>
      </c>
      <c r="K106" s="443"/>
      <c r="L106" s="443"/>
      <c r="M106" s="443">
        <f t="shared" si="37"/>
        <v>54</v>
      </c>
      <c r="N106" s="453">
        <v>1</v>
      </c>
      <c r="O106" s="443">
        <f t="shared" si="31"/>
        <v>54</v>
      </c>
      <c r="P106" s="454">
        <v>120</v>
      </c>
      <c r="Q106" s="462">
        <v>60</v>
      </c>
      <c r="R106" s="462" t="s">
        <v>243</v>
      </c>
      <c r="S106" s="463"/>
      <c r="T106" s="464"/>
      <c r="U106" s="465"/>
      <c r="V106" s="409" t="s">
        <v>411</v>
      </c>
      <c r="W106" s="443">
        <f t="shared" si="38"/>
        <v>36</v>
      </c>
      <c r="X106" s="443">
        <f t="shared" si="39"/>
        <v>18</v>
      </c>
      <c r="Y106" s="443">
        <f t="shared" si="40"/>
        <v>0</v>
      </c>
      <c r="Z106" s="443">
        <f t="shared" si="41"/>
        <v>0</v>
      </c>
    </row>
    <row r="107" spans="1:26">
      <c r="A107" s="429">
        <f>IF(B107&lt;&gt;"",SUBTOTAL(103,$B$8:$B107),"")</f>
        <v>100</v>
      </c>
      <c r="B107" s="433">
        <v>8</v>
      </c>
      <c r="C107" s="434" t="s">
        <v>412</v>
      </c>
      <c r="D107" s="435" t="s">
        <v>413</v>
      </c>
      <c r="E107" s="433">
        <v>3</v>
      </c>
      <c r="F107" s="436" t="s">
        <v>252</v>
      </c>
      <c r="G107" s="436" t="s">
        <v>262</v>
      </c>
      <c r="H107" s="438" t="s">
        <v>247</v>
      </c>
      <c r="I107" s="438">
        <v>36</v>
      </c>
      <c r="J107" s="438">
        <v>18</v>
      </c>
      <c r="K107" s="443"/>
      <c r="L107" s="443"/>
      <c r="M107" s="443">
        <f t="shared" si="37"/>
        <v>54</v>
      </c>
      <c r="N107" s="454">
        <v>2</v>
      </c>
      <c r="O107" s="443">
        <f t="shared" si="31"/>
        <v>108</v>
      </c>
      <c r="P107" s="453">
        <v>105</v>
      </c>
      <c r="Q107" s="462">
        <v>60</v>
      </c>
      <c r="R107" s="462" t="s">
        <v>313</v>
      </c>
      <c r="S107" s="463" t="s">
        <v>661</v>
      </c>
      <c r="T107" s="464">
        <v>289</v>
      </c>
      <c r="U107" s="465"/>
      <c r="V107" s="409" t="s">
        <v>411</v>
      </c>
      <c r="W107" s="443">
        <f t="shared" si="38"/>
        <v>72</v>
      </c>
      <c r="X107" s="443">
        <f t="shared" si="39"/>
        <v>36</v>
      </c>
      <c r="Y107" s="443">
        <f t="shared" si="40"/>
        <v>0</v>
      </c>
      <c r="Z107" s="443">
        <f t="shared" si="41"/>
        <v>0</v>
      </c>
    </row>
    <row r="108" spans="1:26">
      <c r="A108" s="429">
        <f>IF(B108&lt;&gt;"",SUBTOTAL(103,$B$8:$B108),"")</f>
        <v>101</v>
      </c>
      <c r="B108" s="433">
        <v>8</v>
      </c>
      <c r="C108" s="434" t="s">
        <v>421</v>
      </c>
      <c r="D108" s="435" t="s">
        <v>410</v>
      </c>
      <c r="E108" s="433">
        <v>3</v>
      </c>
      <c r="F108" s="436" t="s">
        <v>252</v>
      </c>
      <c r="G108" s="436" t="s">
        <v>262</v>
      </c>
      <c r="H108" s="438" t="s">
        <v>247</v>
      </c>
      <c r="I108" s="438">
        <v>36</v>
      </c>
      <c r="J108" s="438">
        <v>18</v>
      </c>
      <c r="K108" s="443"/>
      <c r="L108" s="443"/>
      <c r="M108" s="443">
        <f t="shared" si="37"/>
        <v>54</v>
      </c>
      <c r="N108" s="454">
        <v>1</v>
      </c>
      <c r="O108" s="443">
        <f t="shared" si="31"/>
        <v>54</v>
      </c>
      <c r="P108" s="454">
        <v>80</v>
      </c>
      <c r="Q108" s="462">
        <v>60</v>
      </c>
      <c r="R108" s="462" t="s">
        <v>273</v>
      </c>
      <c r="S108" s="463"/>
      <c r="T108" s="464"/>
      <c r="U108" s="465"/>
      <c r="V108" s="409" t="s">
        <v>411</v>
      </c>
      <c r="W108" s="443">
        <f t="shared" si="38"/>
        <v>36</v>
      </c>
      <c r="X108" s="443">
        <f t="shared" si="39"/>
        <v>18</v>
      </c>
      <c r="Y108" s="443">
        <f t="shared" si="40"/>
        <v>0</v>
      </c>
      <c r="Z108" s="443">
        <f t="shared" si="41"/>
        <v>0</v>
      </c>
    </row>
    <row r="109" spans="1:26">
      <c r="A109" s="429">
        <f>IF(B109&lt;&gt;"",SUBTOTAL(103,$B$8:$B109),"")</f>
        <v>102</v>
      </c>
      <c r="B109" s="433">
        <v>8</v>
      </c>
      <c r="C109" s="434" t="s">
        <v>1420</v>
      </c>
      <c r="D109" s="435" t="s">
        <v>420</v>
      </c>
      <c r="E109" s="433">
        <v>3</v>
      </c>
      <c r="F109" s="436" t="s">
        <v>240</v>
      </c>
      <c r="G109" s="436" t="s">
        <v>262</v>
      </c>
      <c r="H109" s="438" t="s">
        <v>247</v>
      </c>
      <c r="I109" s="438">
        <v>36</v>
      </c>
      <c r="J109" s="438">
        <v>18</v>
      </c>
      <c r="K109" s="443"/>
      <c r="L109" s="443"/>
      <c r="M109" s="443">
        <f t="shared" si="37"/>
        <v>54</v>
      </c>
      <c r="N109" s="453">
        <v>2</v>
      </c>
      <c r="O109" s="443">
        <f t="shared" si="31"/>
        <v>108</v>
      </c>
      <c r="P109" s="453">
        <v>100</v>
      </c>
      <c r="Q109" s="462">
        <v>60</v>
      </c>
      <c r="R109" s="462" t="s">
        <v>399</v>
      </c>
      <c r="S109" s="463" t="s">
        <v>325</v>
      </c>
      <c r="T109" s="464">
        <v>126</v>
      </c>
      <c r="U109" s="465"/>
      <c r="V109" s="409" t="s">
        <v>411</v>
      </c>
      <c r="W109" s="443">
        <f t="shared" si="38"/>
        <v>72</v>
      </c>
      <c r="X109" s="443">
        <f t="shared" si="39"/>
        <v>36</v>
      </c>
      <c r="Y109" s="443">
        <f t="shared" si="40"/>
        <v>0</v>
      </c>
      <c r="Z109" s="443">
        <f t="shared" si="41"/>
        <v>0</v>
      </c>
    </row>
    <row r="110" spans="1:26">
      <c r="A110" s="429">
        <f>IF(B110&lt;&gt;"",SUBTOTAL(103,$B$8:$B110),"")</f>
        <v>103</v>
      </c>
      <c r="B110" s="433">
        <v>8</v>
      </c>
      <c r="C110" s="434" t="s">
        <v>412</v>
      </c>
      <c r="D110" s="435" t="s">
        <v>413</v>
      </c>
      <c r="E110" s="433">
        <v>3</v>
      </c>
      <c r="F110" s="436" t="s">
        <v>252</v>
      </c>
      <c r="G110" s="436" t="s">
        <v>262</v>
      </c>
      <c r="H110" s="438" t="s">
        <v>247</v>
      </c>
      <c r="I110" s="438">
        <v>36</v>
      </c>
      <c r="J110" s="438">
        <v>18</v>
      </c>
      <c r="K110" s="443"/>
      <c r="L110" s="443"/>
      <c r="M110" s="443">
        <f t="shared" si="37"/>
        <v>54</v>
      </c>
      <c r="N110" s="454">
        <v>1</v>
      </c>
      <c r="O110" s="443">
        <f t="shared" si="31"/>
        <v>54</v>
      </c>
      <c r="P110" s="454">
        <v>120</v>
      </c>
      <c r="Q110" s="462">
        <v>60</v>
      </c>
      <c r="R110" s="462" t="s">
        <v>280</v>
      </c>
      <c r="S110" s="463"/>
      <c r="T110" s="464"/>
      <c r="U110" s="465"/>
      <c r="V110" s="409" t="s">
        <v>411</v>
      </c>
      <c r="W110" s="443">
        <f t="shared" si="38"/>
        <v>36</v>
      </c>
      <c r="X110" s="443">
        <f t="shared" si="39"/>
        <v>18</v>
      </c>
      <c r="Y110" s="443">
        <f t="shared" si="40"/>
        <v>0</v>
      </c>
      <c r="Z110" s="443">
        <f t="shared" si="41"/>
        <v>0</v>
      </c>
    </row>
    <row r="111" spans="1:26">
      <c r="A111" s="429">
        <f>IF(B111&lt;&gt;"",SUBTOTAL(103,$B$8:$B111),"")</f>
        <v>104</v>
      </c>
      <c r="B111" s="433">
        <v>8</v>
      </c>
      <c r="C111" s="434" t="s">
        <v>1421</v>
      </c>
      <c r="D111" s="435" t="s">
        <v>410</v>
      </c>
      <c r="E111" s="433">
        <v>3</v>
      </c>
      <c r="F111" s="436" t="s">
        <v>252</v>
      </c>
      <c r="G111" s="436" t="s">
        <v>262</v>
      </c>
      <c r="H111" s="438" t="s">
        <v>247</v>
      </c>
      <c r="I111" s="438">
        <v>36</v>
      </c>
      <c r="J111" s="438">
        <v>18</v>
      </c>
      <c r="K111" s="443"/>
      <c r="L111" s="443"/>
      <c r="M111" s="443">
        <f t="shared" si="37"/>
        <v>54</v>
      </c>
      <c r="N111" s="454">
        <v>1</v>
      </c>
      <c r="O111" s="443">
        <f t="shared" si="31"/>
        <v>54</v>
      </c>
      <c r="P111" s="454">
        <v>70</v>
      </c>
      <c r="Q111" s="462">
        <v>60</v>
      </c>
      <c r="R111" s="462" t="s">
        <v>388</v>
      </c>
      <c r="S111" s="463"/>
      <c r="T111" s="464"/>
      <c r="U111" s="465"/>
      <c r="V111" s="409" t="s">
        <v>411</v>
      </c>
      <c r="W111" s="443">
        <f t="shared" si="38"/>
        <v>36</v>
      </c>
      <c r="X111" s="443">
        <f t="shared" si="39"/>
        <v>18</v>
      </c>
      <c r="Y111" s="443">
        <f t="shared" si="40"/>
        <v>0</v>
      </c>
      <c r="Z111" s="443">
        <f t="shared" si="41"/>
        <v>0</v>
      </c>
    </row>
    <row r="112" spans="1:26">
      <c r="A112" s="429">
        <f>IF(B112&lt;&gt;"",SUBTOTAL(103,$B$8:$B112),"")</f>
        <v>105</v>
      </c>
      <c r="B112" s="433">
        <v>8</v>
      </c>
      <c r="C112" s="434" t="s">
        <v>425</v>
      </c>
      <c r="D112" s="435" t="s">
        <v>1411</v>
      </c>
      <c r="E112" s="433">
        <v>3</v>
      </c>
      <c r="F112" s="436" t="s">
        <v>240</v>
      </c>
      <c r="G112" s="436" t="s">
        <v>262</v>
      </c>
      <c r="H112" s="438" t="s">
        <v>247</v>
      </c>
      <c r="I112" s="438">
        <v>36</v>
      </c>
      <c r="J112" s="438">
        <v>18</v>
      </c>
      <c r="K112" s="443"/>
      <c r="L112" s="443"/>
      <c r="M112" s="443">
        <f t="shared" si="37"/>
        <v>54</v>
      </c>
      <c r="N112" s="453">
        <v>3</v>
      </c>
      <c r="O112" s="443">
        <f t="shared" si="31"/>
        <v>162</v>
      </c>
      <c r="P112" s="454">
        <v>60</v>
      </c>
      <c r="Q112" s="462">
        <v>60</v>
      </c>
      <c r="R112" s="462" t="s">
        <v>386</v>
      </c>
      <c r="S112" s="463"/>
      <c r="T112" s="464"/>
      <c r="U112" s="465"/>
      <c r="V112" s="409" t="s">
        <v>411</v>
      </c>
      <c r="W112" s="443">
        <f t="shared" si="38"/>
        <v>108</v>
      </c>
      <c r="X112" s="443">
        <f t="shared" si="39"/>
        <v>54</v>
      </c>
      <c r="Y112" s="443">
        <f t="shared" si="40"/>
        <v>0</v>
      </c>
      <c r="Z112" s="443">
        <f t="shared" si="41"/>
        <v>0</v>
      </c>
    </row>
    <row r="113" spans="1:26">
      <c r="A113" s="429">
        <f>IF(B113&lt;&gt;"",SUBTOTAL(103,$B$8:$B113),"")</f>
        <v>106</v>
      </c>
      <c r="B113" s="433">
        <v>8</v>
      </c>
      <c r="C113" s="434" t="s">
        <v>1418</v>
      </c>
      <c r="D113" s="435" t="s">
        <v>1419</v>
      </c>
      <c r="E113" s="433">
        <v>3</v>
      </c>
      <c r="F113" s="436" t="s">
        <v>252</v>
      </c>
      <c r="G113" s="436" t="s">
        <v>262</v>
      </c>
      <c r="H113" s="438" t="s">
        <v>247</v>
      </c>
      <c r="I113" s="438">
        <v>36</v>
      </c>
      <c r="J113" s="438">
        <v>18</v>
      </c>
      <c r="K113" s="443"/>
      <c r="L113" s="443"/>
      <c r="M113" s="443">
        <f t="shared" si="37"/>
        <v>54</v>
      </c>
      <c r="N113" s="453">
        <v>1</v>
      </c>
      <c r="O113" s="443">
        <f t="shared" si="31"/>
        <v>54</v>
      </c>
      <c r="P113" s="454">
        <v>125</v>
      </c>
      <c r="Q113" s="462">
        <v>61</v>
      </c>
      <c r="R113" s="462" t="s">
        <v>243</v>
      </c>
      <c r="S113" s="463"/>
      <c r="T113" s="464"/>
      <c r="U113" s="465"/>
      <c r="V113" s="409" t="s">
        <v>411</v>
      </c>
      <c r="W113" s="443">
        <f t="shared" si="38"/>
        <v>36</v>
      </c>
      <c r="X113" s="443">
        <f t="shared" si="39"/>
        <v>18</v>
      </c>
      <c r="Y113" s="443">
        <f t="shared" si="40"/>
        <v>0</v>
      </c>
      <c r="Z113" s="443">
        <f t="shared" si="41"/>
        <v>0</v>
      </c>
    </row>
    <row r="114" spans="1:26">
      <c r="A114" s="429">
        <f>IF(B114&lt;&gt;"",SUBTOTAL(103,$B$8:$B114),"")</f>
        <v>107</v>
      </c>
      <c r="B114" s="433">
        <v>8</v>
      </c>
      <c r="C114" s="434" t="s">
        <v>409</v>
      </c>
      <c r="D114" s="435" t="s">
        <v>410</v>
      </c>
      <c r="E114" s="433">
        <v>3</v>
      </c>
      <c r="F114" s="436" t="s">
        <v>252</v>
      </c>
      <c r="G114" s="436" t="s">
        <v>262</v>
      </c>
      <c r="H114" s="438" t="s">
        <v>247</v>
      </c>
      <c r="I114" s="438">
        <v>36</v>
      </c>
      <c r="J114" s="438">
        <v>18</v>
      </c>
      <c r="K114" s="443"/>
      <c r="L114" s="443"/>
      <c r="M114" s="443">
        <f t="shared" si="37"/>
        <v>54</v>
      </c>
      <c r="N114" s="453">
        <v>1</v>
      </c>
      <c r="O114" s="443">
        <f t="shared" si="31"/>
        <v>54</v>
      </c>
      <c r="P114" s="454">
        <v>90</v>
      </c>
      <c r="Q114" s="462">
        <v>61</v>
      </c>
      <c r="R114" s="462" t="s">
        <v>273</v>
      </c>
      <c r="S114" s="463"/>
      <c r="T114" s="464"/>
      <c r="U114" s="465"/>
      <c r="V114" s="409" t="s">
        <v>411</v>
      </c>
      <c r="W114" s="443">
        <f t="shared" si="38"/>
        <v>36</v>
      </c>
      <c r="X114" s="443">
        <f t="shared" si="39"/>
        <v>18</v>
      </c>
      <c r="Y114" s="443">
        <f t="shared" si="40"/>
        <v>0</v>
      </c>
      <c r="Z114" s="443">
        <f t="shared" si="41"/>
        <v>0</v>
      </c>
    </row>
    <row r="115" spans="1:26">
      <c r="A115" s="429">
        <f>IF(B115&lt;&gt;"",SUBTOTAL(103,$B$8:$B115),"")</f>
        <v>108</v>
      </c>
      <c r="B115" s="433">
        <v>8</v>
      </c>
      <c r="C115" s="434" t="s">
        <v>1422</v>
      </c>
      <c r="D115" s="435" t="s">
        <v>1419</v>
      </c>
      <c r="E115" s="433">
        <v>3</v>
      </c>
      <c r="F115" s="436" t="s">
        <v>240</v>
      </c>
      <c r="G115" s="436" t="s">
        <v>262</v>
      </c>
      <c r="H115" s="438" t="s">
        <v>247</v>
      </c>
      <c r="I115" s="438">
        <v>36</v>
      </c>
      <c r="J115" s="438">
        <v>18</v>
      </c>
      <c r="K115" s="443"/>
      <c r="L115" s="443"/>
      <c r="M115" s="443">
        <f t="shared" si="37"/>
        <v>54</v>
      </c>
      <c r="N115" s="453">
        <v>2</v>
      </c>
      <c r="O115" s="443">
        <f t="shared" si="31"/>
        <v>108</v>
      </c>
      <c r="P115" s="454">
        <v>80</v>
      </c>
      <c r="Q115" s="462">
        <v>61</v>
      </c>
      <c r="R115" s="462" t="s">
        <v>399</v>
      </c>
      <c r="S115" s="464"/>
      <c r="T115" s="464"/>
      <c r="U115" s="465"/>
      <c r="V115" s="409" t="s">
        <v>411</v>
      </c>
      <c r="W115" s="443">
        <f t="shared" si="38"/>
        <v>72</v>
      </c>
      <c r="X115" s="443">
        <f t="shared" si="39"/>
        <v>36</v>
      </c>
      <c r="Y115" s="443">
        <f t="shared" si="40"/>
        <v>0</v>
      </c>
      <c r="Z115" s="443">
        <f t="shared" si="41"/>
        <v>0</v>
      </c>
    </row>
    <row r="116" spans="1:26">
      <c r="A116" s="429">
        <f>IF(B116&lt;&gt;"",SUBTOTAL(103,$B$8:$B116),"")</f>
        <v>109</v>
      </c>
      <c r="B116" s="442">
        <v>8</v>
      </c>
      <c r="C116" s="440" t="s">
        <v>288</v>
      </c>
      <c r="D116" s="441"/>
      <c r="E116" s="442"/>
      <c r="F116" s="443"/>
      <c r="G116" s="443"/>
      <c r="H116" s="443"/>
      <c r="I116" s="443"/>
      <c r="J116" s="443"/>
      <c r="K116" s="443"/>
      <c r="L116" s="443"/>
      <c r="M116" s="447">
        <f>SUM(M96:M115)</f>
        <v>1056</v>
      </c>
      <c r="N116" s="446">
        <f>SUM(N96:N115)</f>
        <v>29</v>
      </c>
      <c r="O116" s="443">
        <f t="shared" si="31"/>
        <v>1539</v>
      </c>
      <c r="P116" s="443"/>
      <c r="Q116" s="443"/>
      <c r="R116" s="443"/>
      <c r="S116" s="465"/>
      <c r="T116" s="465"/>
      <c r="U116" s="465"/>
      <c r="V116" s="409" t="s">
        <v>411</v>
      </c>
      <c r="W116" s="447">
        <f>SUM(W96:W115)</f>
        <v>1026</v>
      </c>
      <c r="X116" s="447">
        <f>SUM(X96:X115)</f>
        <v>498</v>
      </c>
      <c r="Y116" s="447">
        <f>SUM(Y96:Y115)</f>
        <v>15</v>
      </c>
      <c r="Z116" s="447">
        <f>SUM(Z96:Z115)</f>
        <v>0</v>
      </c>
    </row>
    <row r="117" spans="1:26">
      <c r="A117" s="429">
        <f>IF(B117&lt;&gt;"",SUBTOTAL(103,$B$8:$B117),"")</f>
        <v>110</v>
      </c>
      <c r="B117" s="433">
        <v>9</v>
      </c>
      <c r="C117" s="434" t="s">
        <v>428</v>
      </c>
      <c r="D117" s="435" t="s">
        <v>429</v>
      </c>
      <c r="E117" s="433">
        <v>3</v>
      </c>
      <c r="F117" s="436" t="s">
        <v>252</v>
      </c>
      <c r="G117" s="436" t="s">
        <v>262</v>
      </c>
      <c r="H117" s="438" t="s">
        <v>247</v>
      </c>
      <c r="I117" s="438">
        <v>36</v>
      </c>
      <c r="J117" s="438">
        <v>18</v>
      </c>
      <c r="K117" s="443"/>
      <c r="L117" s="443"/>
      <c r="M117" s="443">
        <f t="shared" ref="M117:M133" si="42">I117+J117+K117</f>
        <v>54</v>
      </c>
      <c r="N117" s="453">
        <v>1</v>
      </c>
      <c r="O117" s="443">
        <f t="shared" si="31"/>
        <v>54</v>
      </c>
      <c r="P117" s="454">
        <v>82</v>
      </c>
      <c r="Q117" s="462">
        <v>59</v>
      </c>
      <c r="R117" s="462" t="s">
        <v>259</v>
      </c>
      <c r="S117" s="463"/>
      <c r="T117" s="464"/>
      <c r="U117" s="465"/>
      <c r="V117" s="409" t="s">
        <v>431</v>
      </c>
      <c r="W117" s="443">
        <f>I117*N117</f>
        <v>36</v>
      </c>
      <c r="X117" s="443">
        <f>J117*N117</f>
        <v>18</v>
      </c>
      <c r="Y117" s="443">
        <f>K117*N117</f>
        <v>0</v>
      </c>
      <c r="Z117" s="443">
        <f>L117*N117</f>
        <v>0</v>
      </c>
    </row>
    <row r="118" spans="1:26">
      <c r="A118" s="429">
        <f>IF(B118&lt;&gt;"",SUBTOTAL(103,$B$8:$B118),"")</f>
        <v>111</v>
      </c>
      <c r="B118" s="433">
        <v>9</v>
      </c>
      <c r="C118" s="434" t="s">
        <v>428</v>
      </c>
      <c r="D118" s="435" t="s">
        <v>429</v>
      </c>
      <c r="E118" s="433">
        <v>3</v>
      </c>
      <c r="F118" s="436" t="s">
        <v>252</v>
      </c>
      <c r="G118" s="436" t="s">
        <v>262</v>
      </c>
      <c r="H118" s="438" t="s">
        <v>247</v>
      </c>
      <c r="I118" s="438">
        <v>36</v>
      </c>
      <c r="J118" s="438">
        <v>18</v>
      </c>
      <c r="K118" s="443"/>
      <c r="L118" s="443"/>
      <c r="M118" s="443">
        <f t="shared" si="42"/>
        <v>54</v>
      </c>
      <c r="N118" s="453">
        <v>1</v>
      </c>
      <c r="O118" s="443">
        <f t="shared" si="31"/>
        <v>54</v>
      </c>
      <c r="P118" s="453">
        <v>122</v>
      </c>
      <c r="Q118" s="462">
        <v>59</v>
      </c>
      <c r="R118" s="462" t="s">
        <v>283</v>
      </c>
      <c r="S118" s="463" t="s">
        <v>345</v>
      </c>
      <c r="T118" s="464">
        <v>127</v>
      </c>
      <c r="U118" s="465"/>
      <c r="V118" s="409" t="s">
        <v>431</v>
      </c>
      <c r="W118" s="443">
        <f t="shared" ref="W118:W133" si="43">I118*N118</f>
        <v>36</v>
      </c>
      <c r="X118" s="443">
        <f t="shared" ref="X118:X133" si="44">J118*N118</f>
        <v>18</v>
      </c>
      <c r="Y118" s="443">
        <f t="shared" ref="Y118:Y133" si="45">K118*N118</f>
        <v>0</v>
      </c>
      <c r="Z118" s="443">
        <f t="shared" ref="Z118:Z133" si="46">L118*N118</f>
        <v>0</v>
      </c>
    </row>
    <row r="119" spans="1:26">
      <c r="A119" s="429">
        <f>IF(B119&lt;&gt;"",SUBTOTAL(103,$B$8:$B119),"")</f>
        <v>112</v>
      </c>
      <c r="B119" s="433">
        <v>9</v>
      </c>
      <c r="C119" s="434" t="s">
        <v>428</v>
      </c>
      <c r="D119" s="435" t="s">
        <v>429</v>
      </c>
      <c r="E119" s="433">
        <v>3</v>
      </c>
      <c r="F119" s="436" t="s">
        <v>240</v>
      </c>
      <c r="G119" s="436" t="s">
        <v>262</v>
      </c>
      <c r="H119" s="438" t="s">
        <v>247</v>
      </c>
      <c r="I119" s="438">
        <v>36</v>
      </c>
      <c r="J119" s="438">
        <v>18</v>
      </c>
      <c r="K119" s="443"/>
      <c r="L119" s="443"/>
      <c r="M119" s="443">
        <f t="shared" si="42"/>
        <v>54</v>
      </c>
      <c r="N119" s="453">
        <v>1</v>
      </c>
      <c r="O119" s="443">
        <f t="shared" si="31"/>
        <v>54</v>
      </c>
      <c r="P119" s="454">
        <v>55</v>
      </c>
      <c r="Q119" s="462">
        <v>59</v>
      </c>
      <c r="R119" s="462" t="s">
        <v>313</v>
      </c>
      <c r="S119" s="463"/>
      <c r="T119" s="464"/>
      <c r="U119" s="465"/>
      <c r="V119" s="409" t="s">
        <v>431</v>
      </c>
      <c r="W119" s="443">
        <f t="shared" si="43"/>
        <v>36</v>
      </c>
      <c r="X119" s="443">
        <f t="shared" si="44"/>
        <v>18</v>
      </c>
      <c r="Y119" s="443">
        <f t="shared" si="45"/>
        <v>0</v>
      </c>
      <c r="Z119" s="443">
        <f t="shared" si="46"/>
        <v>0</v>
      </c>
    </row>
    <row r="120" ht="31.5" spans="1:26">
      <c r="A120" s="429">
        <f>IF(B120&lt;&gt;"",SUBTOTAL(103,$B$8:$B120),"")</f>
        <v>113</v>
      </c>
      <c r="B120" s="433">
        <v>9</v>
      </c>
      <c r="C120" s="439" t="s">
        <v>444</v>
      </c>
      <c r="D120" s="435" t="s">
        <v>1423</v>
      </c>
      <c r="E120" s="433">
        <v>3</v>
      </c>
      <c r="F120" s="436" t="s">
        <v>240</v>
      </c>
      <c r="G120" s="436" t="s">
        <v>262</v>
      </c>
      <c r="H120" s="438" t="s">
        <v>247</v>
      </c>
      <c r="I120" s="438">
        <v>36</v>
      </c>
      <c r="J120" s="438">
        <v>18</v>
      </c>
      <c r="K120" s="443"/>
      <c r="L120" s="443"/>
      <c r="M120" s="443">
        <f t="shared" si="42"/>
        <v>54</v>
      </c>
      <c r="N120" s="453">
        <v>2</v>
      </c>
      <c r="O120" s="443">
        <f t="shared" si="31"/>
        <v>108</v>
      </c>
      <c r="P120" s="454">
        <v>65</v>
      </c>
      <c r="Q120" s="462">
        <v>59</v>
      </c>
      <c r="R120" s="462" t="s">
        <v>334</v>
      </c>
      <c r="S120" s="463"/>
      <c r="T120" s="464"/>
      <c r="U120" s="465"/>
      <c r="V120" s="409" t="s">
        <v>431</v>
      </c>
      <c r="W120" s="443">
        <f t="shared" si="43"/>
        <v>72</v>
      </c>
      <c r="X120" s="443">
        <f t="shared" si="44"/>
        <v>36</v>
      </c>
      <c r="Y120" s="443">
        <f t="shared" si="45"/>
        <v>0</v>
      </c>
      <c r="Z120" s="443">
        <f t="shared" si="46"/>
        <v>0</v>
      </c>
    </row>
    <row r="121" spans="1:26">
      <c r="A121" s="429">
        <f>IF(B121&lt;&gt;"",SUBTOTAL(103,$B$8:$B121),"")</f>
        <v>114</v>
      </c>
      <c r="B121" s="433">
        <v>9</v>
      </c>
      <c r="C121" s="434" t="s">
        <v>435</v>
      </c>
      <c r="D121" s="435" t="s">
        <v>436</v>
      </c>
      <c r="E121" s="433">
        <v>3</v>
      </c>
      <c r="F121" s="436" t="s">
        <v>252</v>
      </c>
      <c r="G121" s="436" t="s">
        <v>262</v>
      </c>
      <c r="H121" s="438" t="s">
        <v>247</v>
      </c>
      <c r="I121" s="438">
        <v>36</v>
      </c>
      <c r="J121" s="438">
        <v>18</v>
      </c>
      <c r="K121" s="443"/>
      <c r="L121" s="443"/>
      <c r="M121" s="443">
        <f t="shared" si="42"/>
        <v>54</v>
      </c>
      <c r="N121" s="453">
        <v>1</v>
      </c>
      <c r="O121" s="443">
        <f t="shared" si="31"/>
        <v>54</v>
      </c>
      <c r="P121" s="454">
        <v>85</v>
      </c>
      <c r="Q121" s="462">
        <v>59</v>
      </c>
      <c r="R121" s="462" t="s">
        <v>472</v>
      </c>
      <c r="S121" s="463"/>
      <c r="T121" s="464"/>
      <c r="U121" s="465"/>
      <c r="V121" s="409" t="s">
        <v>431</v>
      </c>
      <c r="W121" s="443">
        <f t="shared" si="43"/>
        <v>36</v>
      </c>
      <c r="X121" s="443">
        <f t="shared" si="44"/>
        <v>18</v>
      </c>
      <c r="Y121" s="443">
        <f t="shared" si="45"/>
        <v>0</v>
      </c>
      <c r="Z121" s="443">
        <f t="shared" si="46"/>
        <v>0</v>
      </c>
    </row>
    <row r="122" spans="1:26">
      <c r="A122" s="429">
        <f>IF(B122&lt;&gt;"",SUBTOTAL(103,$B$8:$B122),"")</f>
        <v>115</v>
      </c>
      <c r="B122" s="433">
        <v>9</v>
      </c>
      <c r="C122" s="434" t="s">
        <v>428</v>
      </c>
      <c r="D122" s="435" t="s">
        <v>429</v>
      </c>
      <c r="E122" s="433">
        <v>3</v>
      </c>
      <c r="F122" s="436" t="s">
        <v>240</v>
      </c>
      <c r="G122" s="436" t="s">
        <v>262</v>
      </c>
      <c r="H122" s="438" t="s">
        <v>247</v>
      </c>
      <c r="I122" s="438">
        <v>36</v>
      </c>
      <c r="J122" s="438">
        <v>18</v>
      </c>
      <c r="K122" s="443"/>
      <c r="L122" s="443"/>
      <c r="M122" s="443">
        <f t="shared" si="42"/>
        <v>54</v>
      </c>
      <c r="N122" s="453">
        <v>2</v>
      </c>
      <c r="O122" s="443">
        <f t="shared" si="31"/>
        <v>108</v>
      </c>
      <c r="P122" s="453">
        <v>95</v>
      </c>
      <c r="Q122" s="462">
        <v>59</v>
      </c>
      <c r="R122" s="462" t="s">
        <v>399</v>
      </c>
      <c r="S122" s="463" t="s">
        <v>1274</v>
      </c>
      <c r="T122" s="464">
        <v>140</v>
      </c>
      <c r="U122" s="465"/>
      <c r="V122" s="409" t="s">
        <v>431</v>
      </c>
      <c r="W122" s="443">
        <f t="shared" si="43"/>
        <v>72</v>
      </c>
      <c r="X122" s="443">
        <f t="shared" si="44"/>
        <v>36</v>
      </c>
      <c r="Y122" s="443">
        <f t="shared" si="45"/>
        <v>0</v>
      </c>
      <c r="Z122" s="443">
        <f t="shared" si="46"/>
        <v>0</v>
      </c>
    </row>
    <row r="123" ht="31.5" spans="1:26">
      <c r="A123" s="429">
        <f>IF(B123&lt;&gt;"",SUBTOTAL(103,$B$8:$B123),"")</f>
        <v>116</v>
      </c>
      <c r="B123" s="433">
        <v>9</v>
      </c>
      <c r="C123" s="434" t="s">
        <v>428</v>
      </c>
      <c r="D123" s="435" t="s">
        <v>429</v>
      </c>
      <c r="E123" s="433">
        <v>3</v>
      </c>
      <c r="F123" s="436" t="s">
        <v>240</v>
      </c>
      <c r="G123" s="436" t="s">
        <v>262</v>
      </c>
      <c r="H123" s="438" t="s">
        <v>247</v>
      </c>
      <c r="I123" s="438">
        <v>36</v>
      </c>
      <c r="J123" s="438">
        <v>18</v>
      </c>
      <c r="K123" s="443"/>
      <c r="L123" s="443"/>
      <c r="M123" s="443">
        <f t="shared" si="42"/>
        <v>54</v>
      </c>
      <c r="N123" s="453">
        <v>3</v>
      </c>
      <c r="O123" s="443">
        <f t="shared" si="31"/>
        <v>162</v>
      </c>
      <c r="P123" s="453">
        <v>120</v>
      </c>
      <c r="Q123" s="462">
        <v>59</v>
      </c>
      <c r="R123" s="462" t="s">
        <v>183</v>
      </c>
      <c r="S123" s="463" t="s">
        <v>1424</v>
      </c>
      <c r="T123" s="464">
        <v>141</v>
      </c>
      <c r="U123" s="465"/>
      <c r="V123" s="409" t="s">
        <v>431</v>
      </c>
      <c r="W123" s="443">
        <f t="shared" si="43"/>
        <v>108</v>
      </c>
      <c r="X123" s="443">
        <f t="shared" si="44"/>
        <v>54</v>
      </c>
      <c r="Y123" s="443">
        <f t="shared" si="45"/>
        <v>0</v>
      </c>
      <c r="Z123" s="443">
        <f t="shared" si="46"/>
        <v>0</v>
      </c>
    </row>
    <row r="124" spans="1:26">
      <c r="A124" s="429">
        <f>IF(B124&lt;&gt;"",SUBTOTAL(103,$B$8:$B124),"")</f>
        <v>117</v>
      </c>
      <c r="B124" s="433">
        <v>9</v>
      </c>
      <c r="C124" s="434" t="s">
        <v>435</v>
      </c>
      <c r="D124" s="435" t="s">
        <v>436</v>
      </c>
      <c r="E124" s="433">
        <v>3</v>
      </c>
      <c r="F124" s="436" t="s">
        <v>252</v>
      </c>
      <c r="G124" s="436" t="s">
        <v>262</v>
      </c>
      <c r="H124" s="438" t="s">
        <v>247</v>
      </c>
      <c r="I124" s="438">
        <v>36</v>
      </c>
      <c r="J124" s="438">
        <v>18</v>
      </c>
      <c r="K124" s="443"/>
      <c r="L124" s="443"/>
      <c r="M124" s="443">
        <f t="shared" si="42"/>
        <v>54</v>
      </c>
      <c r="N124" s="453">
        <v>1</v>
      </c>
      <c r="O124" s="443">
        <f t="shared" si="31"/>
        <v>54</v>
      </c>
      <c r="P124" s="454">
        <v>80</v>
      </c>
      <c r="Q124" s="462">
        <v>59</v>
      </c>
      <c r="R124" s="462" t="s">
        <v>183</v>
      </c>
      <c r="S124" s="463"/>
      <c r="T124" s="464"/>
      <c r="U124" s="465"/>
      <c r="V124" s="409" t="s">
        <v>431</v>
      </c>
      <c r="W124" s="443">
        <f t="shared" si="43"/>
        <v>36</v>
      </c>
      <c r="X124" s="443">
        <f t="shared" si="44"/>
        <v>18</v>
      </c>
      <c r="Y124" s="443">
        <f t="shared" si="45"/>
        <v>0</v>
      </c>
      <c r="Z124" s="443">
        <f t="shared" si="46"/>
        <v>0</v>
      </c>
    </row>
    <row r="125" spans="1:26">
      <c r="A125" s="429">
        <f>IF(B125&lt;&gt;"",SUBTOTAL(103,$B$8:$B125),"")</f>
        <v>118</v>
      </c>
      <c r="B125" s="433">
        <v>9</v>
      </c>
      <c r="C125" s="434" t="s">
        <v>1425</v>
      </c>
      <c r="D125" s="435" t="s">
        <v>433</v>
      </c>
      <c r="E125" s="433">
        <v>3</v>
      </c>
      <c r="F125" s="436" t="s">
        <v>240</v>
      </c>
      <c r="G125" s="436" t="s">
        <v>262</v>
      </c>
      <c r="H125" s="438" t="s">
        <v>247</v>
      </c>
      <c r="I125" s="438">
        <v>36</v>
      </c>
      <c r="J125" s="438">
        <v>18</v>
      </c>
      <c r="K125" s="443"/>
      <c r="L125" s="443"/>
      <c r="M125" s="443">
        <f t="shared" si="42"/>
        <v>54</v>
      </c>
      <c r="N125" s="453">
        <v>1</v>
      </c>
      <c r="O125" s="443">
        <f t="shared" si="31"/>
        <v>54</v>
      </c>
      <c r="P125" s="454">
        <v>45</v>
      </c>
      <c r="Q125" s="462">
        <v>59</v>
      </c>
      <c r="R125" s="462" t="s">
        <v>183</v>
      </c>
      <c r="S125" s="463"/>
      <c r="T125" s="464"/>
      <c r="U125" s="465"/>
      <c r="V125" s="409" t="s">
        <v>431</v>
      </c>
      <c r="W125" s="443">
        <f t="shared" si="43"/>
        <v>36</v>
      </c>
      <c r="X125" s="443">
        <f t="shared" si="44"/>
        <v>18</v>
      </c>
      <c r="Y125" s="443">
        <f t="shared" si="45"/>
        <v>0</v>
      </c>
      <c r="Z125" s="443">
        <f t="shared" si="46"/>
        <v>0</v>
      </c>
    </row>
    <row r="126" spans="1:26">
      <c r="A126" s="429">
        <f>IF(B126&lt;&gt;"",SUBTOTAL(103,$B$8:$B126),"")</f>
        <v>119</v>
      </c>
      <c r="B126" s="433">
        <v>9</v>
      </c>
      <c r="C126" s="434" t="s">
        <v>1426</v>
      </c>
      <c r="D126" s="435" t="s">
        <v>1427</v>
      </c>
      <c r="E126" s="433">
        <v>3</v>
      </c>
      <c r="F126" s="436" t="s">
        <v>240</v>
      </c>
      <c r="G126" s="436" t="s">
        <v>351</v>
      </c>
      <c r="H126" s="444" t="s">
        <v>350</v>
      </c>
      <c r="I126" s="438">
        <v>34</v>
      </c>
      <c r="J126" s="438">
        <v>12</v>
      </c>
      <c r="K126" s="443">
        <v>5</v>
      </c>
      <c r="L126" s="443"/>
      <c r="M126" s="443">
        <f t="shared" si="42"/>
        <v>51</v>
      </c>
      <c r="N126" s="453">
        <v>1</v>
      </c>
      <c r="O126" s="443">
        <f t="shared" si="31"/>
        <v>51</v>
      </c>
      <c r="P126" s="454">
        <v>45</v>
      </c>
      <c r="Q126" s="462">
        <v>59</v>
      </c>
      <c r="R126" s="462" t="s">
        <v>183</v>
      </c>
      <c r="S126" s="467"/>
      <c r="T126" s="464"/>
      <c r="U126" s="465"/>
      <c r="V126" s="409" t="s">
        <v>431</v>
      </c>
      <c r="W126" s="443">
        <f t="shared" si="43"/>
        <v>34</v>
      </c>
      <c r="X126" s="443">
        <f t="shared" si="44"/>
        <v>12</v>
      </c>
      <c r="Y126" s="443">
        <f t="shared" si="45"/>
        <v>5</v>
      </c>
      <c r="Z126" s="443">
        <f t="shared" si="46"/>
        <v>0</v>
      </c>
    </row>
    <row r="127" spans="1:26">
      <c r="A127" s="429">
        <f>IF(B127&lt;&gt;"",SUBTOTAL(103,$B$8:$B127),"")</f>
        <v>120</v>
      </c>
      <c r="B127" s="433">
        <v>9</v>
      </c>
      <c r="C127" s="434" t="s">
        <v>435</v>
      </c>
      <c r="D127" s="435" t="s">
        <v>436</v>
      </c>
      <c r="E127" s="433">
        <v>3</v>
      </c>
      <c r="F127" s="436" t="s">
        <v>252</v>
      </c>
      <c r="G127" s="436" t="s">
        <v>262</v>
      </c>
      <c r="H127" s="438" t="s">
        <v>247</v>
      </c>
      <c r="I127" s="438">
        <v>36</v>
      </c>
      <c r="J127" s="438">
        <v>18</v>
      </c>
      <c r="K127" s="443"/>
      <c r="L127" s="443"/>
      <c r="M127" s="443">
        <f t="shared" si="42"/>
        <v>54</v>
      </c>
      <c r="N127" s="453">
        <v>1</v>
      </c>
      <c r="O127" s="443">
        <f t="shared" si="31"/>
        <v>54</v>
      </c>
      <c r="P127" s="454">
        <v>50</v>
      </c>
      <c r="Q127" s="462">
        <v>59</v>
      </c>
      <c r="R127" s="462" t="s">
        <v>280</v>
      </c>
      <c r="S127" s="463"/>
      <c r="T127" s="464"/>
      <c r="U127" s="465"/>
      <c r="V127" s="409" t="s">
        <v>431</v>
      </c>
      <c r="W127" s="443">
        <f t="shared" si="43"/>
        <v>36</v>
      </c>
      <c r="X127" s="443">
        <f t="shared" si="44"/>
        <v>18</v>
      </c>
      <c r="Y127" s="443">
        <f t="shared" si="45"/>
        <v>0</v>
      </c>
      <c r="Z127" s="443">
        <f t="shared" si="46"/>
        <v>0</v>
      </c>
    </row>
    <row r="128" spans="1:26">
      <c r="A128" s="429">
        <f>IF(B128&lt;&gt;"",SUBTOTAL(103,$B$8:$B128),"")</f>
        <v>121</v>
      </c>
      <c r="B128" s="433">
        <v>9</v>
      </c>
      <c r="C128" s="434" t="s">
        <v>428</v>
      </c>
      <c r="D128" s="435" t="s">
        <v>429</v>
      </c>
      <c r="E128" s="433">
        <v>3</v>
      </c>
      <c r="F128" s="436" t="s">
        <v>240</v>
      </c>
      <c r="G128" s="436" t="s">
        <v>262</v>
      </c>
      <c r="H128" s="438" t="s">
        <v>247</v>
      </c>
      <c r="I128" s="438">
        <v>36</v>
      </c>
      <c r="J128" s="438">
        <v>18</v>
      </c>
      <c r="K128" s="443"/>
      <c r="L128" s="443"/>
      <c r="M128" s="443">
        <f t="shared" si="42"/>
        <v>54</v>
      </c>
      <c r="N128" s="453">
        <v>2</v>
      </c>
      <c r="O128" s="443">
        <f t="shared" si="31"/>
        <v>108</v>
      </c>
      <c r="P128" s="453">
        <v>110</v>
      </c>
      <c r="Q128" s="462">
        <v>60</v>
      </c>
      <c r="R128" s="462" t="s">
        <v>402</v>
      </c>
      <c r="S128" s="467" t="s">
        <v>581</v>
      </c>
      <c r="T128" s="464">
        <v>142</v>
      </c>
      <c r="U128" s="465"/>
      <c r="V128" s="409" t="s">
        <v>431</v>
      </c>
      <c r="W128" s="443">
        <f t="shared" si="43"/>
        <v>72</v>
      </c>
      <c r="X128" s="443">
        <f t="shared" si="44"/>
        <v>36</v>
      </c>
      <c r="Y128" s="443">
        <f t="shared" si="45"/>
        <v>0</v>
      </c>
      <c r="Z128" s="443">
        <f t="shared" si="46"/>
        <v>0</v>
      </c>
    </row>
    <row r="129" spans="1:26">
      <c r="A129" s="429">
        <f>IF(B129&lt;&gt;"",SUBTOTAL(103,$B$8:$B129),"")</f>
        <v>122</v>
      </c>
      <c r="B129" s="433">
        <v>9</v>
      </c>
      <c r="C129" s="434" t="s">
        <v>438</v>
      </c>
      <c r="D129" s="435" t="s">
        <v>439</v>
      </c>
      <c r="E129" s="433">
        <v>2</v>
      </c>
      <c r="F129" s="436" t="s">
        <v>240</v>
      </c>
      <c r="G129" s="436" t="s">
        <v>242</v>
      </c>
      <c r="H129" s="437" t="s">
        <v>241</v>
      </c>
      <c r="I129" s="438">
        <v>24</v>
      </c>
      <c r="J129" s="438">
        <v>12</v>
      </c>
      <c r="K129" s="443"/>
      <c r="L129" s="443"/>
      <c r="M129" s="443">
        <f t="shared" si="42"/>
        <v>36</v>
      </c>
      <c r="N129" s="453">
        <v>1</v>
      </c>
      <c r="O129" s="443">
        <f t="shared" si="31"/>
        <v>36</v>
      </c>
      <c r="P129" s="454">
        <v>40</v>
      </c>
      <c r="Q129" s="462">
        <v>60</v>
      </c>
      <c r="R129" s="462" t="s">
        <v>402</v>
      </c>
      <c r="S129" s="463"/>
      <c r="T129" s="464"/>
      <c r="U129" s="465"/>
      <c r="V129" s="409" t="s">
        <v>431</v>
      </c>
      <c r="W129" s="443">
        <f t="shared" si="43"/>
        <v>24</v>
      </c>
      <c r="X129" s="443">
        <f t="shared" si="44"/>
        <v>12</v>
      </c>
      <c r="Y129" s="443">
        <f t="shared" si="45"/>
        <v>0</v>
      </c>
      <c r="Z129" s="443">
        <f t="shared" si="46"/>
        <v>0</v>
      </c>
    </row>
    <row r="130" spans="1:26">
      <c r="A130" s="429">
        <f>IF(B130&lt;&gt;"",SUBTOTAL(103,$B$8:$B130),"")</f>
        <v>123</v>
      </c>
      <c r="B130" s="433">
        <v>9</v>
      </c>
      <c r="C130" s="434" t="s">
        <v>428</v>
      </c>
      <c r="D130" s="435" t="s">
        <v>429</v>
      </c>
      <c r="E130" s="433">
        <v>3</v>
      </c>
      <c r="F130" s="436" t="s">
        <v>252</v>
      </c>
      <c r="G130" s="436" t="s">
        <v>262</v>
      </c>
      <c r="H130" s="438" t="s">
        <v>247</v>
      </c>
      <c r="I130" s="438">
        <v>36</v>
      </c>
      <c r="J130" s="438">
        <v>18</v>
      </c>
      <c r="K130" s="443"/>
      <c r="L130" s="443"/>
      <c r="M130" s="443">
        <f t="shared" si="42"/>
        <v>54</v>
      </c>
      <c r="N130" s="454">
        <v>1</v>
      </c>
      <c r="O130" s="443">
        <f t="shared" si="31"/>
        <v>54</v>
      </c>
      <c r="P130" s="454">
        <v>90</v>
      </c>
      <c r="Q130" s="462">
        <v>60</v>
      </c>
      <c r="R130" s="462" t="s">
        <v>279</v>
      </c>
      <c r="S130" s="463"/>
      <c r="T130" s="464"/>
      <c r="U130" s="465"/>
      <c r="V130" s="409" t="s">
        <v>431</v>
      </c>
      <c r="W130" s="443">
        <f t="shared" si="43"/>
        <v>36</v>
      </c>
      <c r="X130" s="443">
        <f t="shared" si="44"/>
        <v>18</v>
      </c>
      <c r="Y130" s="443">
        <f t="shared" si="45"/>
        <v>0</v>
      </c>
      <c r="Z130" s="443">
        <f t="shared" si="46"/>
        <v>0</v>
      </c>
    </row>
    <row r="131" spans="1:26">
      <c r="A131" s="429">
        <f>IF(B131&lt;&gt;"",SUBTOTAL(103,$B$8:$B131),"")</f>
        <v>124</v>
      </c>
      <c r="B131" s="433">
        <v>9</v>
      </c>
      <c r="C131" s="434" t="s">
        <v>428</v>
      </c>
      <c r="D131" s="435" t="s">
        <v>429</v>
      </c>
      <c r="E131" s="433">
        <v>3</v>
      </c>
      <c r="F131" s="436" t="s">
        <v>240</v>
      </c>
      <c r="G131" s="436" t="s">
        <v>262</v>
      </c>
      <c r="H131" s="438" t="s">
        <v>247</v>
      </c>
      <c r="I131" s="438">
        <v>36</v>
      </c>
      <c r="J131" s="438">
        <v>18</v>
      </c>
      <c r="K131" s="443"/>
      <c r="L131" s="443"/>
      <c r="M131" s="443">
        <f t="shared" si="42"/>
        <v>54</v>
      </c>
      <c r="N131" s="453">
        <v>2</v>
      </c>
      <c r="O131" s="443">
        <f t="shared" si="31"/>
        <v>108</v>
      </c>
      <c r="P131" s="454">
        <v>90</v>
      </c>
      <c r="Q131" s="462">
        <v>60</v>
      </c>
      <c r="R131" s="462" t="s">
        <v>183</v>
      </c>
      <c r="S131" s="463"/>
      <c r="T131" s="464"/>
      <c r="U131" s="465"/>
      <c r="V131" s="409" t="s">
        <v>431</v>
      </c>
      <c r="W131" s="443">
        <f t="shared" si="43"/>
        <v>72</v>
      </c>
      <c r="X131" s="443">
        <f t="shared" si="44"/>
        <v>36</v>
      </c>
      <c r="Y131" s="443">
        <f t="shared" si="45"/>
        <v>0</v>
      </c>
      <c r="Z131" s="443">
        <f t="shared" si="46"/>
        <v>0</v>
      </c>
    </row>
    <row r="132" spans="1:26">
      <c r="A132" s="429">
        <f>IF(B132&lt;&gt;"",SUBTOTAL(103,$B$8:$B132),"")</f>
        <v>125</v>
      </c>
      <c r="B132" s="433">
        <v>9</v>
      </c>
      <c r="C132" s="434" t="s">
        <v>1428</v>
      </c>
      <c r="D132" s="435" t="s">
        <v>446</v>
      </c>
      <c r="E132" s="433">
        <v>3</v>
      </c>
      <c r="F132" s="436" t="s">
        <v>252</v>
      </c>
      <c r="G132" s="436" t="s">
        <v>262</v>
      </c>
      <c r="H132" s="438" t="s">
        <v>247</v>
      </c>
      <c r="I132" s="438">
        <v>36</v>
      </c>
      <c r="J132" s="438">
        <v>18</v>
      </c>
      <c r="K132" s="443"/>
      <c r="L132" s="443"/>
      <c r="M132" s="443">
        <f t="shared" si="42"/>
        <v>54</v>
      </c>
      <c r="N132" s="454">
        <v>1</v>
      </c>
      <c r="O132" s="443">
        <f t="shared" si="31"/>
        <v>54</v>
      </c>
      <c r="P132" s="454">
        <v>120</v>
      </c>
      <c r="Q132" s="462">
        <v>60</v>
      </c>
      <c r="R132" s="462" t="s">
        <v>335</v>
      </c>
      <c r="S132" s="463"/>
      <c r="T132" s="464"/>
      <c r="U132" s="465"/>
      <c r="V132" s="409" t="s">
        <v>431</v>
      </c>
      <c r="W132" s="443">
        <f t="shared" si="43"/>
        <v>36</v>
      </c>
      <c r="X132" s="443">
        <f t="shared" si="44"/>
        <v>18</v>
      </c>
      <c r="Y132" s="443">
        <f t="shared" si="45"/>
        <v>0</v>
      </c>
      <c r="Z132" s="443">
        <f t="shared" si="46"/>
        <v>0</v>
      </c>
    </row>
    <row r="133" spans="1:26">
      <c r="A133" s="429">
        <f>IF(B133&lt;&gt;"",SUBTOTAL(103,$B$8:$B133),"")</f>
        <v>126</v>
      </c>
      <c r="B133" s="433">
        <v>9</v>
      </c>
      <c r="C133" s="434" t="s">
        <v>435</v>
      </c>
      <c r="D133" s="435" t="s">
        <v>436</v>
      </c>
      <c r="E133" s="433">
        <v>3</v>
      </c>
      <c r="F133" s="436" t="s">
        <v>252</v>
      </c>
      <c r="G133" s="436" t="s">
        <v>262</v>
      </c>
      <c r="H133" s="438" t="s">
        <v>247</v>
      </c>
      <c r="I133" s="438">
        <v>36</v>
      </c>
      <c r="J133" s="438">
        <v>18</v>
      </c>
      <c r="K133" s="443"/>
      <c r="L133" s="443"/>
      <c r="M133" s="443">
        <f t="shared" si="42"/>
        <v>54</v>
      </c>
      <c r="N133" s="453">
        <v>6</v>
      </c>
      <c r="O133" s="443">
        <f t="shared" si="31"/>
        <v>324</v>
      </c>
      <c r="P133" s="454">
        <v>20</v>
      </c>
      <c r="Q133" s="462">
        <v>61</v>
      </c>
      <c r="R133" s="462" t="s">
        <v>675</v>
      </c>
      <c r="S133" s="464"/>
      <c r="T133" s="464"/>
      <c r="U133" s="465"/>
      <c r="V133" s="409" t="s">
        <v>431</v>
      </c>
      <c r="W133" s="443">
        <f t="shared" si="43"/>
        <v>216</v>
      </c>
      <c r="X133" s="443">
        <f t="shared" si="44"/>
        <v>108</v>
      </c>
      <c r="Y133" s="443">
        <f t="shared" si="45"/>
        <v>0</v>
      </c>
      <c r="Z133" s="443">
        <f t="shared" si="46"/>
        <v>0</v>
      </c>
    </row>
    <row r="134" spans="1:26">
      <c r="A134" s="429">
        <f>IF(B134&lt;&gt;"",SUBTOTAL(103,$B$8:$B134),"")</f>
        <v>127</v>
      </c>
      <c r="B134" s="433">
        <v>9</v>
      </c>
      <c r="C134" s="440" t="s">
        <v>288</v>
      </c>
      <c r="D134" s="441"/>
      <c r="E134" s="442"/>
      <c r="F134" s="443"/>
      <c r="G134" s="443"/>
      <c r="H134" s="443"/>
      <c r="I134" s="443"/>
      <c r="J134" s="443"/>
      <c r="K134" s="443"/>
      <c r="L134" s="443"/>
      <c r="M134" s="447">
        <f>SUM(M117:M133)</f>
        <v>897</v>
      </c>
      <c r="N134" s="446">
        <f>SUM(N117:N133)</f>
        <v>28</v>
      </c>
      <c r="O134" s="443">
        <f t="shared" si="31"/>
        <v>1491</v>
      </c>
      <c r="P134" s="443"/>
      <c r="Q134" s="443"/>
      <c r="R134" s="443"/>
      <c r="S134" s="465"/>
      <c r="T134" s="465"/>
      <c r="U134" s="465"/>
      <c r="V134" s="409" t="s">
        <v>431</v>
      </c>
      <c r="W134" s="447">
        <f>SUM(W117:W133)</f>
        <v>994</v>
      </c>
      <c r="X134" s="447">
        <f>SUM(X117:X133)</f>
        <v>492</v>
      </c>
      <c r="Y134" s="447">
        <f>SUM(Y117:Y133)</f>
        <v>5</v>
      </c>
      <c r="Z134" s="447">
        <f>SUM(Z117:Z133)</f>
        <v>0</v>
      </c>
    </row>
    <row r="135" spans="1:26">
      <c r="A135" s="429">
        <f>IF(B135&lt;&gt;"",SUBTOTAL(103,$B$8:$B135),"")</f>
        <v>128</v>
      </c>
      <c r="B135" s="433">
        <v>10</v>
      </c>
      <c r="C135" s="434" t="s">
        <v>1429</v>
      </c>
      <c r="D135" s="435" t="s">
        <v>1430</v>
      </c>
      <c r="E135" s="433">
        <v>3</v>
      </c>
      <c r="F135" s="436" t="s">
        <v>240</v>
      </c>
      <c r="G135" s="436" t="s">
        <v>262</v>
      </c>
      <c r="H135" s="438" t="s">
        <v>247</v>
      </c>
      <c r="I135" s="438">
        <v>36</v>
      </c>
      <c r="J135" s="438">
        <v>18</v>
      </c>
      <c r="K135" s="443"/>
      <c r="L135" s="443"/>
      <c r="M135" s="443">
        <f t="shared" ref="M135:M148" si="47">I135+J135+K135</f>
        <v>54</v>
      </c>
      <c r="N135" s="453">
        <v>2</v>
      </c>
      <c r="O135" s="443">
        <f t="shared" si="31"/>
        <v>108</v>
      </c>
      <c r="P135" s="454">
        <v>80</v>
      </c>
      <c r="Q135" s="462">
        <v>59</v>
      </c>
      <c r="R135" s="462" t="s">
        <v>497</v>
      </c>
      <c r="S135" s="463"/>
      <c r="T135" s="464"/>
      <c r="U135" s="467"/>
      <c r="V135" s="409" t="s">
        <v>454</v>
      </c>
      <c r="W135" s="443">
        <f>I135*N135</f>
        <v>72</v>
      </c>
      <c r="X135" s="443">
        <f>J135*N135</f>
        <v>36</v>
      </c>
      <c r="Y135" s="443">
        <f>K135*N135</f>
        <v>0</v>
      </c>
      <c r="Z135" s="443">
        <f>L135*N135</f>
        <v>0</v>
      </c>
    </row>
    <row r="136" spans="1:26">
      <c r="A136" s="429">
        <f>IF(B136&lt;&gt;"",SUBTOTAL(103,$B$8:$B136),"")</f>
        <v>129</v>
      </c>
      <c r="B136" s="433">
        <v>10</v>
      </c>
      <c r="C136" s="434" t="s">
        <v>1431</v>
      </c>
      <c r="D136" s="435" t="s">
        <v>456</v>
      </c>
      <c r="E136" s="433">
        <v>3</v>
      </c>
      <c r="F136" s="436" t="s">
        <v>240</v>
      </c>
      <c r="G136" s="436" t="s">
        <v>262</v>
      </c>
      <c r="H136" s="438" t="s">
        <v>247</v>
      </c>
      <c r="I136" s="438">
        <v>36</v>
      </c>
      <c r="J136" s="438">
        <v>18</v>
      </c>
      <c r="K136" s="443"/>
      <c r="L136" s="443"/>
      <c r="M136" s="443">
        <f t="shared" si="47"/>
        <v>54</v>
      </c>
      <c r="N136" s="453">
        <v>1</v>
      </c>
      <c r="O136" s="443">
        <f t="shared" si="31"/>
        <v>54</v>
      </c>
      <c r="P136" s="454">
        <v>85</v>
      </c>
      <c r="Q136" s="462">
        <v>59</v>
      </c>
      <c r="R136" s="462" t="s">
        <v>484</v>
      </c>
      <c r="S136" s="463"/>
      <c r="T136" s="464"/>
      <c r="U136" s="467"/>
      <c r="V136" s="409" t="s">
        <v>454</v>
      </c>
      <c r="W136" s="443">
        <f t="shared" ref="W136:W148" si="48">I136*N136</f>
        <v>36</v>
      </c>
      <c r="X136" s="443">
        <f t="shared" ref="X136:X148" si="49">J136*N136</f>
        <v>18</v>
      </c>
      <c r="Y136" s="443">
        <f t="shared" ref="Y136:Y148" si="50">K136*N136</f>
        <v>0</v>
      </c>
      <c r="Z136" s="443">
        <f t="shared" ref="Z136:Z148" si="51">L136*N136</f>
        <v>0</v>
      </c>
    </row>
    <row r="137" ht="31.5" spans="1:26">
      <c r="A137" s="429">
        <f>IF(B137&lt;&gt;"",SUBTOTAL(103,$B$8:$B137),"")</f>
        <v>130</v>
      </c>
      <c r="B137" s="433">
        <v>10</v>
      </c>
      <c r="C137" s="439" t="s">
        <v>1432</v>
      </c>
      <c r="D137" s="435" t="s">
        <v>1433</v>
      </c>
      <c r="E137" s="433">
        <v>4</v>
      </c>
      <c r="F137" s="436" t="s">
        <v>240</v>
      </c>
      <c r="G137" s="436" t="s">
        <v>1434</v>
      </c>
      <c r="H137" s="444" t="s">
        <v>1435</v>
      </c>
      <c r="I137" s="438">
        <v>46</v>
      </c>
      <c r="J137" s="438">
        <v>18</v>
      </c>
      <c r="K137" s="443">
        <v>5</v>
      </c>
      <c r="L137" s="443"/>
      <c r="M137" s="443">
        <f t="shared" si="47"/>
        <v>69</v>
      </c>
      <c r="N137" s="453">
        <v>2</v>
      </c>
      <c r="O137" s="443">
        <f t="shared" ref="O137:O200" si="52">W137+X137+Y137+Z137</f>
        <v>138</v>
      </c>
      <c r="P137" s="454">
        <v>50</v>
      </c>
      <c r="Q137" s="462">
        <v>59</v>
      </c>
      <c r="R137" s="462" t="s">
        <v>467</v>
      </c>
      <c r="S137" s="463"/>
      <c r="T137" s="464"/>
      <c r="U137" s="467"/>
      <c r="V137" s="409" t="s">
        <v>454</v>
      </c>
      <c r="W137" s="443">
        <f t="shared" si="48"/>
        <v>92</v>
      </c>
      <c r="X137" s="443">
        <f t="shared" si="49"/>
        <v>36</v>
      </c>
      <c r="Y137" s="443">
        <f t="shared" si="50"/>
        <v>10</v>
      </c>
      <c r="Z137" s="443">
        <f t="shared" si="51"/>
        <v>0</v>
      </c>
    </row>
    <row r="138" spans="1:26">
      <c r="A138" s="429">
        <f>IF(B138&lt;&gt;"",SUBTOTAL(103,$B$8:$B138),"")</f>
        <v>131</v>
      </c>
      <c r="B138" s="433">
        <v>10</v>
      </c>
      <c r="C138" s="434" t="s">
        <v>1436</v>
      </c>
      <c r="D138" s="435" t="s">
        <v>1437</v>
      </c>
      <c r="E138" s="433">
        <v>3</v>
      </c>
      <c r="F138" s="436" t="s">
        <v>252</v>
      </c>
      <c r="G138" s="436" t="s">
        <v>262</v>
      </c>
      <c r="H138" s="438" t="s">
        <v>247</v>
      </c>
      <c r="I138" s="438">
        <v>36</v>
      </c>
      <c r="J138" s="438">
        <v>18</v>
      </c>
      <c r="K138" s="443"/>
      <c r="L138" s="443"/>
      <c r="M138" s="443">
        <f t="shared" si="47"/>
        <v>54</v>
      </c>
      <c r="N138" s="453">
        <v>1</v>
      </c>
      <c r="O138" s="443">
        <f t="shared" si="52"/>
        <v>54</v>
      </c>
      <c r="P138" s="454">
        <v>42</v>
      </c>
      <c r="Q138" s="462">
        <v>59</v>
      </c>
      <c r="R138" s="462" t="s">
        <v>480</v>
      </c>
      <c r="S138" s="463"/>
      <c r="T138" s="464"/>
      <c r="U138" s="467"/>
      <c r="V138" s="409" t="s">
        <v>454</v>
      </c>
      <c r="W138" s="443">
        <f t="shared" si="48"/>
        <v>36</v>
      </c>
      <c r="X138" s="443">
        <f t="shared" si="49"/>
        <v>18</v>
      </c>
      <c r="Y138" s="443">
        <f t="shared" si="50"/>
        <v>0</v>
      </c>
      <c r="Z138" s="443">
        <f t="shared" si="51"/>
        <v>0</v>
      </c>
    </row>
    <row r="139" spans="1:26">
      <c r="A139" s="429">
        <f>IF(B139&lt;&gt;"",SUBTOTAL(103,$B$8:$B139),"")</f>
        <v>132</v>
      </c>
      <c r="B139" s="433">
        <v>10</v>
      </c>
      <c r="C139" s="434" t="s">
        <v>455</v>
      </c>
      <c r="D139" s="435" t="s">
        <v>456</v>
      </c>
      <c r="E139" s="433">
        <v>3</v>
      </c>
      <c r="F139" s="436" t="s">
        <v>240</v>
      </c>
      <c r="G139" s="436" t="s">
        <v>262</v>
      </c>
      <c r="H139" s="438" t="s">
        <v>247</v>
      </c>
      <c r="I139" s="438">
        <v>36</v>
      </c>
      <c r="J139" s="438">
        <v>18</v>
      </c>
      <c r="K139" s="443"/>
      <c r="L139" s="443"/>
      <c r="M139" s="443">
        <f t="shared" si="47"/>
        <v>54</v>
      </c>
      <c r="N139" s="453">
        <v>1</v>
      </c>
      <c r="O139" s="443">
        <f t="shared" si="52"/>
        <v>54</v>
      </c>
      <c r="P139" s="453">
        <v>120</v>
      </c>
      <c r="Q139" s="462">
        <v>59</v>
      </c>
      <c r="R139" s="462" t="s">
        <v>453</v>
      </c>
      <c r="S139" s="463" t="s">
        <v>739</v>
      </c>
      <c r="T139" s="464">
        <v>192</v>
      </c>
      <c r="U139" s="467"/>
      <c r="V139" s="409" t="s">
        <v>454</v>
      </c>
      <c r="W139" s="443">
        <f t="shared" si="48"/>
        <v>36</v>
      </c>
      <c r="X139" s="443">
        <f t="shared" si="49"/>
        <v>18</v>
      </c>
      <c r="Y139" s="443">
        <f t="shared" si="50"/>
        <v>0</v>
      </c>
      <c r="Z139" s="443">
        <f t="shared" si="51"/>
        <v>0</v>
      </c>
    </row>
    <row r="140" spans="1:26">
      <c r="A140" s="429">
        <f>IF(B140&lt;&gt;"",SUBTOTAL(103,$B$8:$B140),"")</f>
        <v>133</v>
      </c>
      <c r="B140" s="433">
        <v>10</v>
      </c>
      <c r="C140" s="434" t="s">
        <v>1436</v>
      </c>
      <c r="D140" s="435" t="s">
        <v>1438</v>
      </c>
      <c r="E140" s="433">
        <v>3</v>
      </c>
      <c r="F140" s="436" t="s">
        <v>240</v>
      </c>
      <c r="G140" s="436" t="s">
        <v>262</v>
      </c>
      <c r="H140" s="438" t="s">
        <v>247</v>
      </c>
      <c r="I140" s="438">
        <v>36</v>
      </c>
      <c r="J140" s="438">
        <v>18</v>
      </c>
      <c r="K140" s="443"/>
      <c r="L140" s="443"/>
      <c r="M140" s="443">
        <f t="shared" si="47"/>
        <v>54</v>
      </c>
      <c r="N140" s="453">
        <v>1</v>
      </c>
      <c r="O140" s="443">
        <f t="shared" si="52"/>
        <v>54</v>
      </c>
      <c r="P140" s="454">
        <v>95</v>
      </c>
      <c r="Q140" s="462">
        <v>59</v>
      </c>
      <c r="R140" s="462" t="s">
        <v>453</v>
      </c>
      <c r="S140" s="463"/>
      <c r="T140" s="464"/>
      <c r="U140" s="467"/>
      <c r="V140" s="409" t="s">
        <v>454</v>
      </c>
      <c r="W140" s="443">
        <f t="shared" si="48"/>
        <v>36</v>
      </c>
      <c r="X140" s="443">
        <f t="shared" si="49"/>
        <v>18</v>
      </c>
      <c r="Y140" s="443">
        <f t="shared" si="50"/>
        <v>0</v>
      </c>
      <c r="Z140" s="443">
        <f t="shared" si="51"/>
        <v>0</v>
      </c>
    </row>
    <row r="141" spans="1:26">
      <c r="A141" s="429">
        <f>IF(B141&lt;&gt;"",SUBTOTAL(103,$B$8:$B141),"")</f>
        <v>134</v>
      </c>
      <c r="B141" s="433">
        <v>10</v>
      </c>
      <c r="C141" s="434" t="s">
        <v>1439</v>
      </c>
      <c r="D141" s="435" t="s">
        <v>1440</v>
      </c>
      <c r="E141" s="433">
        <v>3</v>
      </c>
      <c r="F141" s="436" t="s">
        <v>240</v>
      </c>
      <c r="G141" s="436" t="s">
        <v>351</v>
      </c>
      <c r="H141" s="444" t="s">
        <v>350</v>
      </c>
      <c r="I141" s="438">
        <v>34</v>
      </c>
      <c r="J141" s="438">
        <v>12</v>
      </c>
      <c r="K141" s="443">
        <v>5</v>
      </c>
      <c r="L141" s="443"/>
      <c r="M141" s="443">
        <f t="shared" si="47"/>
        <v>51</v>
      </c>
      <c r="N141" s="453">
        <v>1</v>
      </c>
      <c r="O141" s="443">
        <f t="shared" si="52"/>
        <v>51</v>
      </c>
      <c r="P141" s="454">
        <v>30</v>
      </c>
      <c r="Q141" s="462">
        <v>59</v>
      </c>
      <c r="R141" s="462" t="s">
        <v>453</v>
      </c>
      <c r="S141" s="463"/>
      <c r="T141" s="464"/>
      <c r="U141" s="467"/>
      <c r="V141" s="409" t="s">
        <v>454</v>
      </c>
      <c r="W141" s="443">
        <f t="shared" si="48"/>
        <v>34</v>
      </c>
      <c r="X141" s="443">
        <f t="shared" si="49"/>
        <v>12</v>
      </c>
      <c r="Y141" s="443">
        <f t="shared" si="50"/>
        <v>5</v>
      </c>
      <c r="Z141" s="443">
        <f t="shared" si="51"/>
        <v>0</v>
      </c>
    </row>
    <row r="142" ht="31.5" spans="1:26">
      <c r="A142" s="429">
        <f>IF(B142&lt;&gt;"",SUBTOTAL(103,$B$8:$B142),"")</f>
        <v>135</v>
      </c>
      <c r="B142" s="433">
        <v>10</v>
      </c>
      <c r="C142" s="434" t="s">
        <v>458</v>
      </c>
      <c r="D142" s="435" t="s">
        <v>459</v>
      </c>
      <c r="E142" s="433">
        <v>3</v>
      </c>
      <c r="F142" s="436" t="s">
        <v>240</v>
      </c>
      <c r="G142" s="436" t="s">
        <v>461</v>
      </c>
      <c r="H142" s="444" t="s">
        <v>460</v>
      </c>
      <c r="I142" s="444">
        <v>0</v>
      </c>
      <c r="J142" s="444">
        <v>90</v>
      </c>
      <c r="K142" s="443"/>
      <c r="L142" s="443"/>
      <c r="M142" s="443">
        <f t="shared" si="47"/>
        <v>90</v>
      </c>
      <c r="N142" s="453">
        <v>1</v>
      </c>
      <c r="O142" s="443">
        <f t="shared" si="52"/>
        <v>90</v>
      </c>
      <c r="P142" s="454">
        <v>30</v>
      </c>
      <c r="Q142" s="462">
        <v>59</v>
      </c>
      <c r="R142" s="462" t="s">
        <v>453</v>
      </c>
      <c r="S142" s="463"/>
      <c r="T142" s="464"/>
      <c r="U142" s="467" t="s">
        <v>462</v>
      </c>
      <c r="V142" s="409" t="s">
        <v>454</v>
      </c>
      <c r="W142" s="443">
        <f t="shared" si="48"/>
        <v>0</v>
      </c>
      <c r="X142" s="443">
        <f t="shared" si="49"/>
        <v>90</v>
      </c>
      <c r="Y142" s="443">
        <f t="shared" si="50"/>
        <v>0</v>
      </c>
      <c r="Z142" s="443">
        <f t="shared" si="51"/>
        <v>0</v>
      </c>
    </row>
    <row r="143" ht="31.5" spans="1:26">
      <c r="A143" s="429">
        <f>IF(B143&lt;&gt;"",SUBTOTAL(103,$B$8:$B143),"")</f>
        <v>136</v>
      </c>
      <c r="B143" s="433">
        <v>10</v>
      </c>
      <c r="C143" s="434" t="s">
        <v>470</v>
      </c>
      <c r="D143" s="435" t="s">
        <v>471</v>
      </c>
      <c r="E143" s="433">
        <v>3</v>
      </c>
      <c r="F143" s="436" t="s">
        <v>240</v>
      </c>
      <c r="G143" s="436" t="s">
        <v>262</v>
      </c>
      <c r="H143" s="438" t="s">
        <v>247</v>
      </c>
      <c r="I143" s="438">
        <v>36</v>
      </c>
      <c r="J143" s="438">
        <v>18</v>
      </c>
      <c r="K143" s="443"/>
      <c r="L143" s="443"/>
      <c r="M143" s="443">
        <f t="shared" si="47"/>
        <v>54</v>
      </c>
      <c r="N143" s="453">
        <v>3</v>
      </c>
      <c r="O143" s="443">
        <f t="shared" si="52"/>
        <v>162</v>
      </c>
      <c r="P143" s="453">
        <v>100</v>
      </c>
      <c r="Q143" s="462">
        <v>59</v>
      </c>
      <c r="R143" s="462" t="s">
        <v>472</v>
      </c>
      <c r="S143" s="463" t="s">
        <v>1441</v>
      </c>
      <c r="T143" s="464">
        <v>236</v>
      </c>
      <c r="U143" s="467"/>
      <c r="V143" s="409" t="s">
        <v>454</v>
      </c>
      <c r="W143" s="443">
        <f t="shared" si="48"/>
        <v>108</v>
      </c>
      <c r="X143" s="443">
        <f t="shared" si="49"/>
        <v>54</v>
      </c>
      <c r="Y143" s="443">
        <f t="shared" si="50"/>
        <v>0</v>
      </c>
      <c r="Z143" s="443">
        <f t="shared" si="51"/>
        <v>0</v>
      </c>
    </row>
    <row r="144" ht="31.5" spans="1:26">
      <c r="A144" s="429">
        <f>IF(B144&lt;&gt;"",SUBTOTAL(103,$B$8:$B144),"")</f>
        <v>137</v>
      </c>
      <c r="B144" s="433">
        <v>10</v>
      </c>
      <c r="C144" s="434" t="s">
        <v>1442</v>
      </c>
      <c r="D144" s="435" t="s">
        <v>471</v>
      </c>
      <c r="E144" s="433">
        <v>3</v>
      </c>
      <c r="F144" s="436" t="s">
        <v>240</v>
      </c>
      <c r="G144" s="436" t="s">
        <v>262</v>
      </c>
      <c r="H144" s="438" t="s">
        <v>247</v>
      </c>
      <c r="I144" s="438">
        <v>36</v>
      </c>
      <c r="J144" s="438">
        <v>18</v>
      </c>
      <c r="K144" s="443"/>
      <c r="L144" s="443"/>
      <c r="M144" s="443">
        <f t="shared" si="47"/>
        <v>54</v>
      </c>
      <c r="N144" s="453">
        <v>2</v>
      </c>
      <c r="O144" s="443">
        <f t="shared" si="52"/>
        <v>108</v>
      </c>
      <c r="P144" s="453">
        <v>90</v>
      </c>
      <c r="Q144" s="462">
        <v>60</v>
      </c>
      <c r="R144" s="462" t="s">
        <v>497</v>
      </c>
      <c r="S144" s="463" t="s">
        <v>1443</v>
      </c>
      <c r="T144" s="464">
        <v>137</v>
      </c>
      <c r="U144" s="467"/>
      <c r="V144" s="409" t="s">
        <v>454</v>
      </c>
      <c r="W144" s="443">
        <f t="shared" si="48"/>
        <v>72</v>
      </c>
      <c r="X144" s="443">
        <f t="shared" si="49"/>
        <v>36</v>
      </c>
      <c r="Y144" s="443">
        <f t="shared" si="50"/>
        <v>0</v>
      </c>
      <c r="Z144" s="443">
        <f t="shared" si="51"/>
        <v>0</v>
      </c>
    </row>
    <row r="145" spans="1:26">
      <c r="A145" s="429">
        <f>IF(B145&lt;&gt;"",SUBTOTAL(103,$B$8:$B145),"")</f>
        <v>138</v>
      </c>
      <c r="B145" s="433">
        <v>10</v>
      </c>
      <c r="C145" s="434" t="s">
        <v>1444</v>
      </c>
      <c r="D145" s="435" t="s">
        <v>1437</v>
      </c>
      <c r="E145" s="433">
        <v>3</v>
      </c>
      <c r="F145" s="436" t="s">
        <v>252</v>
      </c>
      <c r="G145" s="436" t="s">
        <v>262</v>
      </c>
      <c r="H145" s="438" t="s">
        <v>247</v>
      </c>
      <c r="I145" s="438">
        <v>36</v>
      </c>
      <c r="J145" s="438">
        <v>18</v>
      </c>
      <c r="K145" s="443"/>
      <c r="L145" s="443"/>
      <c r="M145" s="443">
        <f t="shared" si="47"/>
        <v>54</v>
      </c>
      <c r="N145" s="454">
        <v>1</v>
      </c>
      <c r="O145" s="443">
        <f t="shared" si="52"/>
        <v>54</v>
      </c>
      <c r="P145" s="453">
        <v>70</v>
      </c>
      <c r="Q145" s="462">
        <v>60</v>
      </c>
      <c r="R145" s="462" t="s">
        <v>497</v>
      </c>
      <c r="S145" s="463"/>
      <c r="T145" s="464"/>
      <c r="U145" s="467"/>
      <c r="V145" s="409" t="s">
        <v>454</v>
      </c>
      <c r="W145" s="443">
        <f t="shared" si="48"/>
        <v>36</v>
      </c>
      <c r="X145" s="443">
        <f t="shared" si="49"/>
        <v>18</v>
      </c>
      <c r="Y145" s="443">
        <f t="shared" si="50"/>
        <v>0</v>
      </c>
      <c r="Z145" s="443">
        <f t="shared" si="51"/>
        <v>0</v>
      </c>
    </row>
    <row r="146" spans="1:26">
      <c r="A146" s="429">
        <f>IF(B146&lt;&gt;"",SUBTOTAL(103,$B$8:$B146),"")</f>
        <v>139</v>
      </c>
      <c r="B146" s="433">
        <v>10</v>
      </c>
      <c r="C146" s="434" t="s">
        <v>1444</v>
      </c>
      <c r="D146" s="435" t="s">
        <v>1437</v>
      </c>
      <c r="E146" s="433">
        <v>3</v>
      </c>
      <c r="F146" s="436" t="s">
        <v>252</v>
      </c>
      <c r="G146" s="436" t="s">
        <v>262</v>
      </c>
      <c r="H146" s="438" t="s">
        <v>247</v>
      </c>
      <c r="I146" s="438">
        <v>36</v>
      </c>
      <c r="J146" s="438">
        <v>18</v>
      </c>
      <c r="K146" s="443"/>
      <c r="L146" s="443"/>
      <c r="M146" s="443">
        <f t="shared" si="47"/>
        <v>54</v>
      </c>
      <c r="N146" s="454">
        <v>1</v>
      </c>
      <c r="O146" s="443">
        <f t="shared" si="52"/>
        <v>54</v>
      </c>
      <c r="P146" s="454">
        <v>81</v>
      </c>
      <c r="Q146" s="462">
        <v>60</v>
      </c>
      <c r="R146" s="462" t="s">
        <v>484</v>
      </c>
      <c r="S146" s="463"/>
      <c r="T146" s="464"/>
      <c r="U146" s="467"/>
      <c r="V146" s="409" t="s">
        <v>454</v>
      </c>
      <c r="W146" s="443">
        <f t="shared" si="48"/>
        <v>36</v>
      </c>
      <c r="X146" s="443">
        <f t="shared" si="49"/>
        <v>18</v>
      </c>
      <c r="Y146" s="443">
        <f t="shared" si="50"/>
        <v>0</v>
      </c>
      <c r="Z146" s="443">
        <f t="shared" si="51"/>
        <v>0</v>
      </c>
    </row>
    <row r="147" spans="1:26">
      <c r="A147" s="429">
        <f>IF(B147&lt;&gt;"",SUBTOTAL(103,$B$8:$B147),"")</f>
        <v>140</v>
      </c>
      <c r="B147" s="433">
        <v>10</v>
      </c>
      <c r="C147" s="434" t="s">
        <v>468</v>
      </c>
      <c r="D147" s="435" t="s">
        <v>469</v>
      </c>
      <c r="E147" s="433">
        <v>3</v>
      </c>
      <c r="F147" s="436" t="s">
        <v>240</v>
      </c>
      <c r="G147" s="436" t="s">
        <v>262</v>
      </c>
      <c r="H147" s="438" t="s">
        <v>247</v>
      </c>
      <c r="I147" s="438">
        <v>36</v>
      </c>
      <c r="J147" s="438">
        <v>18</v>
      </c>
      <c r="K147" s="443"/>
      <c r="L147" s="443"/>
      <c r="M147" s="443">
        <f t="shared" si="47"/>
        <v>54</v>
      </c>
      <c r="N147" s="453">
        <v>2</v>
      </c>
      <c r="O147" s="443">
        <f t="shared" si="52"/>
        <v>108</v>
      </c>
      <c r="P147" s="455">
        <v>80</v>
      </c>
      <c r="Q147" s="462">
        <v>60</v>
      </c>
      <c r="R147" s="462" t="s">
        <v>453</v>
      </c>
      <c r="S147" s="463"/>
      <c r="T147" s="464"/>
      <c r="U147" s="467"/>
      <c r="V147" s="409" t="s">
        <v>454</v>
      </c>
      <c r="W147" s="443">
        <f t="shared" si="48"/>
        <v>72</v>
      </c>
      <c r="X147" s="443">
        <f t="shared" si="49"/>
        <v>36</v>
      </c>
      <c r="Y147" s="443">
        <f t="shared" si="50"/>
        <v>0</v>
      </c>
      <c r="Z147" s="443">
        <f t="shared" si="51"/>
        <v>0</v>
      </c>
    </row>
    <row r="148" spans="1:26">
      <c r="A148" s="429">
        <f>IF(B148&lt;&gt;"",SUBTOTAL(103,$B$8:$B148),"")</f>
        <v>141</v>
      </c>
      <c r="B148" s="433">
        <v>10</v>
      </c>
      <c r="C148" s="434" t="s">
        <v>1436</v>
      </c>
      <c r="D148" s="435" t="s">
        <v>1438</v>
      </c>
      <c r="E148" s="433">
        <v>3</v>
      </c>
      <c r="F148" s="436" t="s">
        <v>240</v>
      </c>
      <c r="G148" s="436" t="s">
        <v>262</v>
      </c>
      <c r="H148" s="438" t="s">
        <v>247</v>
      </c>
      <c r="I148" s="438">
        <v>36</v>
      </c>
      <c r="J148" s="438">
        <v>18</v>
      </c>
      <c r="K148" s="443"/>
      <c r="L148" s="443"/>
      <c r="M148" s="443">
        <f t="shared" si="47"/>
        <v>54</v>
      </c>
      <c r="N148" s="453">
        <v>1</v>
      </c>
      <c r="O148" s="443">
        <f t="shared" si="52"/>
        <v>54</v>
      </c>
      <c r="P148" s="454">
        <v>50</v>
      </c>
      <c r="Q148" s="462">
        <v>60</v>
      </c>
      <c r="R148" s="462" t="s">
        <v>453</v>
      </c>
      <c r="S148" s="463"/>
      <c r="T148" s="464"/>
      <c r="U148" s="467"/>
      <c r="V148" s="409" t="s">
        <v>454</v>
      </c>
      <c r="W148" s="443">
        <f t="shared" si="48"/>
        <v>36</v>
      </c>
      <c r="X148" s="443">
        <f t="shared" si="49"/>
        <v>18</v>
      </c>
      <c r="Y148" s="443">
        <f t="shared" si="50"/>
        <v>0</v>
      </c>
      <c r="Z148" s="443">
        <f t="shared" si="51"/>
        <v>0</v>
      </c>
    </row>
    <row r="149" spans="1:26">
      <c r="A149" s="429">
        <f>IF(B149&lt;&gt;"",SUBTOTAL(103,$B$8:$B149),"")</f>
        <v>142</v>
      </c>
      <c r="B149" s="433">
        <v>10</v>
      </c>
      <c r="C149" s="440" t="s">
        <v>288</v>
      </c>
      <c r="D149" s="441"/>
      <c r="E149" s="442"/>
      <c r="F149" s="443"/>
      <c r="G149" s="443"/>
      <c r="H149" s="443"/>
      <c r="I149" s="443"/>
      <c r="J149" s="443"/>
      <c r="K149" s="443"/>
      <c r="L149" s="443"/>
      <c r="M149" s="447">
        <f>SUM(M135:M148)</f>
        <v>804</v>
      </c>
      <c r="N149" s="446">
        <f>SUM(N135:N148)</f>
        <v>20</v>
      </c>
      <c r="O149" s="443">
        <f t="shared" si="52"/>
        <v>1143</v>
      </c>
      <c r="P149" s="443"/>
      <c r="Q149" s="443"/>
      <c r="R149" s="443"/>
      <c r="S149" s="465"/>
      <c r="T149" s="465"/>
      <c r="U149" s="465"/>
      <c r="V149" s="409" t="s">
        <v>454</v>
      </c>
      <c r="W149" s="447">
        <f>SUM(W135:W148)</f>
        <v>702</v>
      </c>
      <c r="X149" s="447">
        <f>SUM(X135:X148)</f>
        <v>426</v>
      </c>
      <c r="Y149" s="447">
        <f>SUM(Y135:Y148)</f>
        <v>15</v>
      </c>
      <c r="Z149" s="447">
        <f>SUM(Z135:Z148)</f>
        <v>0</v>
      </c>
    </row>
    <row r="150" spans="1:26">
      <c r="A150" s="429">
        <f>IF(B150&lt;&gt;"",SUBTOTAL(103,$B$8:$B150),"")</f>
        <v>143</v>
      </c>
      <c r="B150" s="433">
        <v>11</v>
      </c>
      <c r="C150" s="434" t="s">
        <v>1445</v>
      </c>
      <c r="D150" s="435" t="s">
        <v>1446</v>
      </c>
      <c r="E150" s="433">
        <v>3</v>
      </c>
      <c r="F150" s="436" t="s">
        <v>252</v>
      </c>
      <c r="G150" s="436" t="s">
        <v>262</v>
      </c>
      <c r="H150" s="438" t="s">
        <v>247</v>
      </c>
      <c r="I150" s="438">
        <v>36</v>
      </c>
      <c r="J150" s="438">
        <v>18</v>
      </c>
      <c r="K150" s="443"/>
      <c r="L150" s="443"/>
      <c r="M150" s="443">
        <f t="shared" ref="M150:M161" si="53">I150+J150+K150</f>
        <v>54</v>
      </c>
      <c r="N150" s="453">
        <v>1</v>
      </c>
      <c r="O150" s="443">
        <f t="shared" si="52"/>
        <v>54</v>
      </c>
      <c r="P150" s="453">
        <v>110</v>
      </c>
      <c r="Q150" s="462">
        <v>59</v>
      </c>
      <c r="R150" s="462" t="s">
        <v>243</v>
      </c>
      <c r="S150" s="463" t="s">
        <v>275</v>
      </c>
      <c r="T150" s="464">
        <v>125</v>
      </c>
      <c r="U150" s="467"/>
      <c r="V150" s="409" t="s">
        <v>485</v>
      </c>
      <c r="W150" s="443">
        <f>I150*N150</f>
        <v>36</v>
      </c>
      <c r="X150" s="443">
        <f>J150*N150</f>
        <v>18</v>
      </c>
      <c r="Y150" s="443">
        <f>K150*N150</f>
        <v>0</v>
      </c>
      <c r="Z150" s="443">
        <f>L150*N150</f>
        <v>0</v>
      </c>
    </row>
    <row r="151" spans="1:26">
      <c r="A151" s="429">
        <f>IF(B151&lt;&gt;"",SUBTOTAL(103,$B$8:$B151),"")</f>
        <v>144</v>
      </c>
      <c r="B151" s="433">
        <v>11</v>
      </c>
      <c r="C151" s="434" t="s">
        <v>500</v>
      </c>
      <c r="D151" s="435" t="s">
        <v>501</v>
      </c>
      <c r="E151" s="433">
        <v>3</v>
      </c>
      <c r="F151" s="436" t="s">
        <v>240</v>
      </c>
      <c r="G151" s="436" t="s">
        <v>262</v>
      </c>
      <c r="H151" s="438" t="s">
        <v>247</v>
      </c>
      <c r="I151" s="438">
        <v>36</v>
      </c>
      <c r="J151" s="438">
        <v>18</v>
      </c>
      <c r="K151" s="443"/>
      <c r="L151" s="443"/>
      <c r="M151" s="443">
        <f t="shared" si="53"/>
        <v>54</v>
      </c>
      <c r="N151" s="453">
        <v>2</v>
      </c>
      <c r="O151" s="443">
        <f t="shared" si="52"/>
        <v>108</v>
      </c>
      <c r="P151" s="454">
        <v>75</v>
      </c>
      <c r="Q151" s="462">
        <v>59</v>
      </c>
      <c r="R151" s="462" t="s">
        <v>497</v>
      </c>
      <c r="S151" s="463"/>
      <c r="T151" s="464"/>
      <c r="U151" s="467"/>
      <c r="V151" s="409" t="s">
        <v>485</v>
      </c>
      <c r="W151" s="443">
        <f t="shared" ref="W151:W161" si="54">I151*N151</f>
        <v>72</v>
      </c>
      <c r="X151" s="443">
        <f t="shared" ref="X151:X161" si="55">J151*N151</f>
        <v>36</v>
      </c>
      <c r="Y151" s="443">
        <f t="shared" ref="Y151:Y161" si="56">K151*N151</f>
        <v>0</v>
      </c>
      <c r="Z151" s="443">
        <f t="shared" ref="Z151:Z161" si="57">L151*N151</f>
        <v>0</v>
      </c>
    </row>
    <row r="152" spans="1:26">
      <c r="A152" s="429">
        <f>IF(B152&lt;&gt;"",SUBTOTAL(103,$B$8:$B152),"")</f>
        <v>145</v>
      </c>
      <c r="B152" s="433">
        <v>11</v>
      </c>
      <c r="C152" s="434" t="s">
        <v>504</v>
      </c>
      <c r="D152" s="435" t="s">
        <v>505</v>
      </c>
      <c r="E152" s="433">
        <v>3</v>
      </c>
      <c r="F152" s="436" t="s">
        <v>252</v>
      </c>
      <c r="G152" s="436" t="s">
        <v>262</v>
      </c>
      <c r="H152" s="438" t="s">
        <v>247</v>
      </c>
      <c r="I152" s="438">
        <v>36</v>
      </c>
      <c r="J152" s="438">
        <v>18</v>
      </c>
      <c r="K152" s="443"/>
      <c r="L152" s="443"/>
      <c r="M152" s="443">
        <f t="shared" si="53"/>
        <v>54</v>
      </c>
      <c r="N152" s="453">
        <v>1</v>
      </c>
      <c r="O152" s="443">
        <f t="shared" si="52"/>
        <v>54</v>
      </c>
      <c r="P152" s="454">
        <v>90</v>
      </c>
      <c r="Q152" s="462">
        <v>59</v>
      </c>
      <c r="R152" s="462" t="s">
        <v>497</v>
      </c>
      <c r="S152" s="463"/>
      <c r="T152" s="464"/>
      <c r="U152" s="467"/>
      <c r="V152" s="409" t="s">
        <v>485</v>
      </c>
      <c r="W152" s="443">
        <f t="shared" si="54"/>
        <v>36</v>
      </c>
      <c r="X152" s="443">
        <f t="shared" si="55"/>
        <v>18</v>
      </c>
      <c r="Y152" s="443">
        <f t="shared" si="56"/>
        <v>0</v>
      </c>
      <c r="Z152" s="443">
        <f t="shared" si="57"/>
        <v>0</v>
      </c>
    </row>
    <row r="153" spans="1:26">
      <c r="A153" s="429">
        <f>IF(B153&lt;&gt;"",SUBTOTAL(103,$B$8:$B153),"")</f>
        <v>146</v>
      </c>
      <c r="B153" s="433">
        <v>11</v>
      </c>
      <c r="C153" s="434" t="s">
        <v>504</v>
      </c>
      <c r="D153" s="435" t="s">
        <v>505</v>
      </c>
      <c r="E153" s="433">
        <v>3</v>
      </c>
      <c r="F153" s="436" t="s">
        <v>240</v>
      </c>
      <c r="G153" s="436" t="s">
        <v>262</v>
      </c>
      <c r="H153" s="438" t="s">
        <v>247</v>
      </c>
      <c r="I153" s="438">
        <v>36</v>
      </c>
      <c r="J153" s="438">
        <v>18</v>
      </c>
      <c r="K153" s="443"/>
      <c r="L153" s="443"/>
      <c r="M153" s="443">
        <f t="shared" si="53"/>
        <v>54</v>
      </c>
      <c r="N153" s="453">
        <v>1</v>
      </c>
      <c r="O153" s="443">
        <f t="shared" si="52"/>
        <v>54</v>
      </c>
      <c r="P153" s="453">
        <v>110</v>
      </c>
      <c r="Q153" s="462">
        <v>59</v>
      </c>
      <c r="R153" s="462" t="s">
        <v>484</v>
      </c>
      <c r="S153" s="463" t="s">
        <v>739</v>
      </c>
      <c r="T153" s="464">
        <v>191</v>
      </c>
      <c r="U153" s="467"/>
      <c r="V153" s="409" t="s">
        <v>485</v>
      </c>
      <c r="W153" s="443">
        <f t="shared" si="54"/>
        <v>36</v>
      </c>
      <c r="X153" s="443">
        <f t="shared" si="55"/>
        <v>18</v>
      </c>
      <c r="Y153" s="443">
        <f t="shared" si="56"/>
        <v>0</v>
      </c>
      <c r="Z153" s="443">
        <f t="shared" si="57"/>
        <v>0</v>
      </c>
    </row>
    <row r="154" spans="1:26">
      <c r="A154" s="429">
        <f>IF(B154&lt;&gt;"",SUBTOTAL(103,$B$8:$B154),"")</f>
        <v>147</v>
      </c>
      <c r="B154" s="433">
        <v>11</v>
      </c>
      <c r="C154" s="434" t="s">
        <v>1447</v>
      </c>
      <c r="D154" s="435" t="s">
        <v>1448</v>
      </c>
      <c r="E154" s="433">
        <v>3</v>
      </c>
      <c r="F154" s="436" t="s">
        <v>240</v>
      </c>
      <c r="G154" s="436" t="s">
        <v>262</v>
      </c>
      <c r="H154" s="438" t="s">
        <v>247</v>
      </c>
      <c r="I154" s="438">
        <v>36</v>
      </c>
      <c r="J154" s="438">
        <v>18</v>
      </c>
      <c r="K154" s="443"/>
      <c r="L154" s="443"/>
      <c r="M154" s="443">
        <f t="shared" si="53"/>
        <v>54</v>
      </c>
      <c r="N154" s="453">
        <v>1</v>
      </c>
      <c r="O154" s="443">
        <f t="shared" si="52"/>
        <v>54</v>
      </c>
      <c r="P154" s="454">
        <v>30</v>
      </c>
      <c r="Q154" s="462">
        <v>59</v>
      </c>
      <c r="R154" s="462" t="s">
        <v>484</v>
      </c>
      <c r="S154" s="463"/>
      <c r="T154" s="464"/>
      <c r="U154" s="467"/>
      <c r="V154" s="409" t="s">
        <v>485</v>
      </c>
      <c r="W154" s="443">
        <f t="shared" si="54"/>
        <v>36</v>
      </c>
      <c r="X154" s="443">
        <f t="shared" si="55"/>
        <v>18</v>
      </c>
      <c r="Y154" s="443">
        <f t="shared" si="56"/>
        <v>0</v>
      </c>
      <c r="Z154" s="443">
        <f t="shared" si="57"/>
        <v>0</v>
      </c>
    </row>
    <row r="155" spans="1:26">
      <c r="A155" s="429">
        <f>IF(B155&lt;&gt;"",SUBTOTAL(103,$B$8:$B155),"")</f>
        <v>148</v>
      </c>
      <c r="B155" s="433">
        <v>11</v>
      </c>
      <c r="C155" s="434" t="s">
        <v>1449</v>
      </c>
      <c r="D155" s="435" t="s">
        <v>1450</v>
      </c>
      <c r="E155" s="433">
        <v>3</v>
      </c>
      <c r="F155" s="436" t="s">
        <v>240</v>
      </c>
      <c r="G155" s="436" t="s">
        <v>262</v>
      </c>
      <c r="H155" s="438" t="s">
        <v>247</v>
      </c>
      <c r="I155" s="438">
        <v>36</v>
      </c>
      <c r="J155" s="438">
        <v>18</v>
      </c>
      <c r="K155" s="443"/>
      <c r="L155" s="443"/>
      <c r="M155" s="443">
        <f t="shared" si="53"/>
        <v>54</v>
      </c>
      <c r="N155" s="453">
        <v>1</v>
      </c>
      <c r="O155" s="443">
        <f t="shared" si="52"/>
        <v>54</v>
      </c>
      <c r="P155" s="454">
        <v>30</v>
      </c>
      <c r="Q155" s="462">
        <v>59</v>
      </c>
      <c r="R155" s="462" t="s">
        <v>484</v>
      </c>
      <c r="S155" s="463"/>
      <c r="T155" s="464"/>
      <c r="U155" s="467"/>
      <c r="V155" s="409" t="s">
        <v>485</v>
      </c>
      <c r="W155" s="443">
        <f t="shared" si="54"/>
        <v>36</v>
      </c>
      <c r="X155" s="443">
        <f t="shared" si="55"/>
        <v>18</v>
      </c>
      <c r="Y155" s="443">
        <f t="shared" si="56"/>
        <v>0</v>
      </c>
      <c r="Z155" s="443">
        <f t="shared" si="57"/>
        <v>0</v>
      </c>
    </row>
    <row r="156" spans="1:26">
      <c r="A156" s="429">
        <f>IF(B156&lt;&gt;"",SUBTOTAL(103,$B$8:$B156),"")</f>
        <v>149</v>
      </c>
      <c r="B156" s="433">
        <v>11</v>
      </c>
      <c r="C156" s="434" t="s">
        <v>1451</v>
      </c>
      <c r="D156" s="435" t="s">
        <v>493</v>
      </c>
      <c r="E156" s="433">
        <v>3</v>
      </c>
      <c r="F156" s="436" t="s">
        <v>240</v>
      </c>
      <c r="G156" s="436" t="s">
        <v>262</v>
      </c>
      <c r="H156" s="438" t="s">
        <v>247</v>
      </c>
      <c r="I156" s="438">
        <v>36</v>
      </c>
      <c r="J156" s="438">
        <v>18</v>
      </c>
      <c r="K156" s="443"/>
      <c r="L156" s="443"/>
      <c r="M156" s="443">
        <f t="shared" si="53"/>
        <v>54</v>
      </c>
      <c r="N156" s="453">
        <v>1</v>
      </c>
      <c r="O156" s="443">
        <f t="shared" si="52"/>
        <v>54</v>
      </c>
      <c r="P156" s="454">
        <v>45</v>
      </c>
      <c r="Q156" s="462">
        <v>59</v>
      </c>
      <c r="R156" s="462" t="s">
        <v>480</v>
      </c>
      <c r="S156" s="463"/>
      <c r="T156" s="464"/>
      <c r="U156" s="467"/>
      <c r="V156" s="409" t="s">
        <v>485</v>
      </c>
      <c r="W156" s="443">
        <f t="shared" si="54"/>
        <v>36</v>
      </c>
      <c r="X156" s="443">
        <f t="shared" si="55"/>
        <v>18</v>
      </c>
      <c r="Y156" s="443">
        <f t="shared" si="56"/>
        <v>0</v>
      </c>
      <c r="Z156" s="443">
        <f t="shared" si="57"/>
        <v>0</v>
      </c>
    </row>
    <row r="157" spans="1:26">
      <c r="A157" s="429">
        <f>IF(B157&lt;&gt;"",SUBTOTAL(103,$B$8:$B157),"")</f>
        <v>150</v>
      </c>
      <c r="B157" s="433">
        <v>11</v>
      </c>
      <c r="C157" s="434" t="s">
        <v>498</v>
      </c>
      <c r="D157" s="435" t="s">
        <v>495</v>
      </c>
      <c r="E157" s="433">
        <v>3</v>
      </c>
      <c r="F157" s="436" t="s">
        <v>252</v>
      </c>
      <c r="G157" s="436" t="s">
        <v>262</v>
      </c>
      <c r="H157" s="438" t="s">
        <v>247</v>
      </c>
      <c r="I157" s="438">
        <v>36</v>
      </c>
      <c r="J157" s="438">
        <v>18</v>
      </c>
      <c r="K157" s="443"/>
      <c r="L157" s="443"/>
      <c r="M157" s="443">
        <f t="shared" si="53"/>
        <v>54</v>
      </c>
      <c r="N157" s="454">
        <v>1</v>
      </c>
      <c r="O157" s="443">
        <f t="shared" si="52"/>
        <v>54</v>
      </c>
      <c r="P157" s="453">
        <v>70</v>
      </c>
      <c r="Q157" s="462">
        <v>60</v>
      </c>
      <c r="R157" s="462" t="s">
        <v>497</v>
      </c>
      <c r="S157" s="463"/>
      <c r="T157" s="464"/>
      <c r="U157" s="467"/>
      <c r="V157" s="409" t="s">
        <v>485</v>
      </c>
      <c r="W157" s="443">
        <f t="shared" si="54"/>
        <v>36</v>
      </c>
      <c r="X157" s="443">
        <f t="shared" si="55"/>
        <v>18</v>
      </c>
      <c r="Y157" s="443">
        <f t="shared" si="56"/>
        <v>0</v>
      </c>
      <c r="Z157" s="443">
        <f t="shared" si="57"/>
        <v>0</v>
      </c>
    </row>
    <row r="158" spans="1:26">
      <c r="A158" s="429">
        <f>IF(B158&lt;&gt;"",SUBTOTAL(103,$B$8:$B158),"")</f>
        <v>151</v>
      </c>
      <c r="B158" s="433">
        <v>11</v>
      </c>
      <c r="C158" s="434" t="s">
        <v>496</v>
      </c>
      <c r="D158" s="435" t="s">
        <v>489</v>
      </c>
      <c r="E158" s="433">
        <v>3</v>
      </c>
      <c r="F158" s="436" t="s">
        <v>240</v>
      </c>
      <c r="G158" s="436">
        <v>36.18</v>
      </c>
      <c r="H158" s="438" t="s">
        <v>247</v>
      </c>
      <c r="I158" s="438">
        <v>36</v>
      </c>
      <c r="J158" s="438">
        <v>18</v>
      </c>
      <c r="K158" s="443"/>
      <c r="L158" s="443"/>
      <c r="M158" s="443">
        <f t="shared" si="53"/>
        <v>54</v>
      </c>
      <c r="N158" s="453">
        <v>1</v>
      </c>
      <c r="O158" s="443">
        <f t="shared" si="52"/>
        <v>54</v>
      </c>
      <c r="P158" s="453">
        <v>85</v>
      </c>
      <c r="Q158" s="462">
        <v>60</v>
      </c>
      <c r="R158" s="462" t="s">
        <v>497</v>
      </c>
      <c r="S158" s="463" t="s">
        <v>553</v>
      </c>
      <c r="T158" s="464">
        <v>280</v>
      </c>
      <c r="U158" s="467"/>
      <c r="V158" s="409" t="s">
        <v>485</v>
      </c>
      <c r="W158" s="443">
        <f t="shared" si="54"/>
        <v>36</v>
      </c>
      <c r="X158" s="443">
        <f t="shared" si="55"/>
        <v>18</v>
      </c>
      <c r="Y158" s="443">
        <f t="shared" si="56"/>
        <v>0</v>
      </c>
      <c r="Z158" s="443">
        <f t="shared" si="57"/>
        <v>0</v>
      </c>
    </row>
    <row r="159" spans="1:26">
      <c r="A159" s="429">
        <f>IF(B159&lt;&gt;"",SUBTOTAL(103,$B$8:$B159),"")</f>
        <v>152</v>
      </c>
      <c r="B159" s="433">
        <v>11</v>
      </c>
      <c r="C159" s="434" t="s">
        <v>1452</v>
      </c>
      <c r="D159" s="435" t="s">
        <v>1453</v>
      </c>
      <c r="E159" s="433">
        <v>3</v>
      </c>
      <c r="F159" s="436" t="s">
        <v>240</v>
      </c>
      <c r="G159" s="436" t="s">
        <v>351</v>
      </c>
      <c r="H159" s="444" t="s">
        <v>350</v>
      </c>
      <c r="I159" s="438">
        <v>34</v>
      </c>
      <c r="J159" s="438">
        <v>12</v>
      </c>
      <c r="K159" s="443">
        <v>5</v>
      </c>
      <c r="L159" s="443"/>
      <c r="M159" s="443">
        <f t="shared" si="53"/>
        <v>51</v>
      </c>
      <c r="N159" s="453">
        <v>1</v>
      </c>
      <c r="O159" s="443">
        <f t="shared" si="52"/>
        <v>51</v>
      </c>
      <c r="P159" s="454">
        <v>85</v>
      </c>
      <c r="Q159" s="462">
        <v>60</v>
      </c>
      <c r="R159" s="462" t="s">
        <v>484</v>
      </c>
      <c r="S159" s="463"/>
      <c r="T159" s="464"/>
      <c r="U159" s="467"/>
      <c r="V159" s="409" t="s">
        <v>485</v>
      </c>
      <c r="W159" s="443">
        <f t="shared" si="54"/>
        <v>34</v>
      </c>
      <c r="X159" s="443">
        <f t="shared" si="55"/>
        <v>12</v>
      </c>
      <c r="Y159" s="443">
        <f t="shared" si="56"/>
        <v>5</v>
      </c>
      <c r="Z159" s="443">
        <f t="shared" si="57"/>
        <v>0</v>
      </c>
    </row>
    <row r="160" spans="1:26">
      <c r="A160" s="429">
        <f>IF(B160&lt;&gt;"",SUBTOTAL(103,$B$8:$B160),"")</f>
        <v>153</v>
      </c>
      <c r="B160" s="433">
        <v>11</v>
      </c>
      <c r="C160" s="434" t="s">
        <v>507</v>
      </c>
      <c r="D160" s="435" t="s">
        <v>495</v>
      </c>
      <c r="E160" s="433">
        <v>3</v>
      </c>
      <c r="F160" s="436" t="s">
        <v>252</v>
      </c>
      <c r="G160" s="436" t="s">
        <v>262</v>
      </c>
      <c r="H160" s="438" t="s">
        <v>247</v>
      </c>
      <c r="I160" s="438">
        <v>36</v>
      </c>
      <c r="J160" s="438">
        <v>18</v>
      </c>
      <c r="K160" s="443"/>
      <c r="L160" s="443"/>
      <c r="M160" s="443">
        <f t="shared" si="53"/>
        <v>54</v>
      </c>
      <c r="N160" s="454">
        <v>1</v>
      </c>
      <c r="O160" s="443">
        <f t="shared" si="52"/>
        <v>54</v>
      </c>
      <c r="P160" s="454">
        <v>80</v>
      </c>
      <c r="Q160" s="462">
        <v>60</v>
      </c>
      <c r="R160" s="462" t="s">
        <v>453</v>
      </c>
      <c r="S160" s="463"/>
      <c r="T160" s="464"/>
      <c r="U160" s="467"/>
      <c r="V160" s="409" t="s">
        <v>485</v>
      </c>
      <c r="W160" s="443">
        <f t="shared" si="54"/>
        <v>36</v>
      </c>
      <c r="X160" s="443">
        <f t="shared" si="55"/>
        <v>18</v>
      </c>
      <c r="Y160" s="443">
        <f t="shared" si="56"/>
        <v>0</v>
      </c>
      <c r="Z160" s="443">
        <f t="shared" si="57"/>
        <v>0</v>
      </c>
    </row>
    <row r="161" spans="1:26">
      <c r="A161" s="429">
        <f>IF(B161&lt;&gt;"",SUBTOTAL(103,$B$8:$B161),"")</f>
        <v>154</v>
      </c>
      <c r="B161" s="433">
        <v>11</v>
      </c>
      <c r="C161" s="434" t="s">
        <v>482</v>
      </c>
      <c r="D161" s="435" t="s">
        <v>483</v>
      </c>
      <c r="E161" s="433">
        <v>3</v>
      </c>
      <c r="F161" s="436" t="s">
        <v>252</v>
      </c>
      <c r="G161" s="436" t="s">
        <v>262</v>
      </c>
      <c r="H161" s="438" t="s">
        <v>247</v>
      </c>
      <c r="I161" s="438">
        <v>36</v>
      </c>
      <c r="J161" s="438">
        <v>18</v>
      </c>
      <c r="K161" s="443"/>
      <c r="L161" s="443"/>
      <c r="M161" s="443">
        <f t="shared" si="53"/>
        <v>54</v>
      </c>
      <c r="N161" s="454">
        <v>1</v>
      </c>
      <c r="O161" s="443">
        <f t="shared" si="52"/>
        <v>54</v>
      </c>
      <c r="P161" s="454">
        <v>65</v>
      </c>
      <c r="Q161" s="462">
        <v>60</v>
      </c>
      <c r="R161" s="462" t="s">
        <v>584</v>
      </c>
      <c r="S161" s="463"/>
      <c r="T161" s="464"/>
      <c r="U161" s="467"/>
      <c r="V161" s="409" t="s">
        <v>485</v>
      </c>
      <c r="W161" s="443">
        <f t="shared" si="54"/>
        <v>36</v>
      </c>
      <c r="X161" s="443">
        <f t="shared" si="55"/>
        <v>18</v>
      </c>
      <c r="Y161" s="443">
        <f t="shared" si="56"/>
        <v>0</v>
      </c>
      <c r="Z161" s="443">
        <f t="shared" si="57"/>
        <v>0</v>
      </c>
    </row>
    <row r="162" spans="1:26">
      <c r="A162" s="429">
        <f>IF(B162&lt;&gt;"",SUBTOTAL(103,$B$8:$B162),"")</f>
        <v>155</v>
      </c>
      <c r="B162" s="433">
        <v>11</v>
      </c>
      <c r="C162" s="440" t="s">
        <v>288</v>
      </c>
      <c r="D162" s="441"/>
      <c r="E162" s="442"/>
      <c r="F162" s="443"/>
      <c r="G162" s="443"/>
      <c r="H162" s="443"/>
      <c r="I162" s="443"/>
      <c r="J162" s="443"/>
      <c r="K162" s="443"/>
      <c r="L162" s="443"/>
      <c r="M162" s="447">
        <f>SUM(M150:M161)</f>
        <v>645</v>
      </c>
      <c r="N162" s="446">
        <f>SUM(N150:N161)</f>
        <v>13</v>
      </c>
      <c r="O162" s="443">
        <f t="shared" si="52"/>
        <v>699</v>
      </c>
      <c r="P162" s="443"/>
      <c r="Q162" s="443"/>
      <c r="R162" s="443"/>
      <c r="S162" s="465"/>
      <c r="T162" s="465"/>
      <c r="U162" s="465"/>
      <c r="V162" s="409" t="s">
        <v>485</v>
      </c>
      <c r="W162" s="447">
        <f>SUM(W150:W161)</f>
        <v>466</v>
      </c>
      <c r="X162" s="447">
        <f>SUM(X150:X161)</f>
        <v>228</v>
      </c>
      <c r="Y162" s="447">
        <f>SUM(Y150:Y161)</f>
        <v>5</v>
      </c>
      <c r="Z162" s="447">
        <f>SUM(Z150:Z161)</f>
        <v>0</v>
      </c>
    </row>
    <row r="163" ht="31.5" spans="1:26">
      <c r="A163" s="429">
        <f>IF(B163&lt;&gt;"",SUBTOTAL(103,$B$8:$B163),"")</f>
        <v>156</v>
      </c>
      <c r="B163" s="433">
        <v>12</v>
      </c>
      <c r="C163" s="434" t="s">
        <v>1454</v>
      </c>
      <c r="D163" s="435" t="s">
        <v>546</v>
      </c>
      <c r="E163" s="433">
        <v>3</v>
      </c>
      <c r="F163" s="436" t="s">
        <v>252</v>
      </c>
      <c r="G163" s="436" t="s">
        <v>262</v>
      </c>
      <c r="H163" s="438" t="s">
        <v>247</v>
      </c>
      <c r="I163" s="438">
        <v>36</v>
      </c>
      <c r="J163" s="438">
        <v>18</v>
      </c>
      <c r="K163" s="443"/>
      <c r="L163" s="443"/>
      <c r="M163" s="443">
        <f t="shared" ref="M163:M173" si="58">I163+J163+K163</f>
        <v>54</v>
      </c>
      <c r="N163" s="453">
        <v>2</v>
      </c>
      <c r="O163" s="443">
        <f t="shared" si="52"/>
        <v>108</v>
      </c>
      <c r="P163" s="453">
        <v>100</v>
      </c>
      <c r="Q163" s="462">
        <v>59</v>
      </c>
      <c r="R163" s="462" t="s">
        <v>313</v>
      </c>
      <c r="S163" s="463" t="s">
        <v>1455</v>
      </c>
      <c r="T163" s="464">
        <v>184</v>
      </c>
      <c r="U163" s="467"/>
      <c r="V163" s="409" t="s">
        <v>512</v>
      </c>
      <c r="W163" s="443">
        <f>I163*N163</f>
        <v>72</v>
      </c>
      <c r="X163" s="443">
        <f>J163*N163</f>
        <v>36</v>
      </c>
      <c r="Y163" s="443">
        <f>K163*N163</f>
        <v>0</v>
      </c>
      <c r="Z163" s="443">
        <f>L163*N163</f>
        <v>0</v>
      </c>
    </row>
    <row r="164" ht="31.5" spans="1:26">
      <c r="A164" s="429">
        <f>IF(B164&lt;&gt;"",SUBTOTAL(103,$B$8:$B164),"")</f>
        <v>157</v>
      </c>
      <c r="B164" s="433">
        <v>12</v>
      </c>
      <c r="C164" s="434" t="s">
        <v>1456</v>
      </c>
      <c r="D164" s="435" t="s">
        <v>514</v>
      </c>
      <c r="E164" s="433">
        <v>3</v>
      </c>
      <c r="F164" s="436" t="s">
        <v>252</v>
      </c>
      <c r="G164" s="436" t="s">
        <v>461</v>
      </c>
      <c r="H164" s="444" t="s">
        <v>460</v>
      </c>
      <c r="I164" s="444">
        <v>0</v>
      </c>
      <c r="J164" s="444">
        <v>90</v>
      </c>
      <c r="K164" s="443"/>
      <c r="L164" s="443"/>
      <c r="M164" s="443">
        <f t="shared" si="58"/>
        <v>90</v>
      </c>
      <c r="N164" s="453">
        <v>3</v>
      </c>
      <c r="O164" s="443">
        <f t="shared" si="52"/>
        <v>270</v>
      </c>
      <c r="P164" s="454">
        <v>30</v>
      </c>
      <c r="Q164" s="462">
        <v>59</v>
      </c>
      <c r="R164" s="462" t="s">
        <v>497</v>
      </c>
      <c r="S164" s="463"/>
      <c r="T164" s="464"/>
      <c r="U164" s="467" t="s">
        <v>462</v>
      </c>
      <c r="V164" s="409" t="s">
        <v>512</v>
      </c>
      <c r="W164" s="443">
        <f t="shared" ref="W164:W173" si="59">I164*N164</f>
        <v>0</v>
      </c>
      <c r="X164" s="443">
        <f t="shared" ref="X164:X173" si="60">J164*N164</f>
        <v>270</v>
      </c>
      <c r="Y164" s="443">
        <f t="shared" ref="Y164:Y173" si="61">K164*N164</f>
        <v>0</v>
      </c>
      <c r="Z164" s="443">
        <f t="shared" ref="Z164:Z173" si="62">L164*N164</f>
        <v>0</v>
      </c>
    </row>
    <row r="165" spans="1:26">
      <c r="A165" s="429">
        <f>IF(B165&lt;&gt;"",SUBTOTAL(103,$B$8:$B165),"")</f>
        <v>158</v>
      </c>
      <c r="B165" s="433">
        <v>12</v>
      </c>
      <c r="C165" s="434" t="s">
        <v>1457</v>
      </c>
      <c r="D165" s="435" t="s">
        <v>511</v>
      </c>
      <c r="E165" s="433">
        <v>3</v>
      </c>
      <c r="F165" s="436" t="s">
        <v>252</v>
      </c>
      <c r="G165" s="436" t="s">
        <v>262</v>
      </c>
      <c r="H165" s="438" t="s">
        <v>247</v>
      </c>
      <c r="I165" s="438">
        <v>36</v>
      </c>
      <c r="J165" s="438">
        <v>18</v>
      </c>
      <c r="K165" s="443"/>
      <c r="L165" s="443"/>
      <c r="M165" s="443">
        <f t="shared" si="58"/>
        <v>54</v>
      </c>
      <c r="N165" s="453">
        <v>1</v>
      </c>
      <c r="O165" s="443">
        <f t="shared" si="52"/>
        <v>54</v>
      </c>
      <c r="P165" s="454">
        <v>90</v>
      </c>
      <c r="Q165" s="462">
        <v>59</v>
      </c>
      <c r="R165" s="462" t="s">
        <v>497</v>
      </c>
      <c r="S165" s="463"/>
      <c r="T165" s="464"/>
      <c r="U165" s="467"/>
      <c r="V165" s="409" t="s">
        <v>512</v>
      </c>
      <c r="W165" s="443">
        <f t="shared" si="59"/>
        <v>36</v>
      </c>
      <c r="X165" s="443">
        <f t="shared" si="60"/>
        <v>18</v>
      </c>
      <c r="Y165" s="443">
        <f t="shared" si="61"/>
        <v>0</v>
      </c>
      <c r="Z165" s="443">
        <f t="shared" si="62"/>
        <v>0</v>
      </c>
    </row>
    <row r="166" spans="1:26">
      <c r="A166" s="429">
        <f>IF(B166&lt;&gt;"",SUBTOTAL(103,$B$8:$B166),"")</f>
        <v>159</v>
      </c>
      <c r="B166" s="433">
        <v>12</v>
      </c>
      <c r="C166" s="434" t="s">
        <v>1458</v>
      </c>
      <c r="D166" s="435" t="s">
        <v>1459</v>
      </c>
      <c r="E166" s="433">
        <v>3</v>
      </c>
      <c r="F166" s="436" t="s">
        <v>240</v>
      </c>
      <c r="G166" s="436" t="s">
        <v>262</v>
      </c>
      <c r="H166" s="438" t="s">
        <v>247</v>
      </c>
      <c r="I166" s="438">
        <v>36</v>
      </c>
      <c r="J166" s="438">
        <v>18</v>
      </c>
      <c r="K166" s="443"/>
      <c r="L166" s="443"/>
      <c r="M166" s="443">
        <f t="shared" si="58"/>
        <v>54</v>
      </c>
      <c r="N166" s="453">
        <v>1</v>
      </c>
      <c r="O166" s="443">
        <f t="shared" si="52"/>
        <v>54</v>
      </c>
      <c r="P166" s="454">
        <v>55</v>
      </c>
      <c r="Q166" s="462">
        <v>59</v>
      </c>
      <c r="R166" s="462" t="s">
        <v>497</v>
      </c>
      <c r="S166" s="463"/>
      <c r="T166" s="464"/>
      <c r="U166" s="467"/>
      <c r="V166" s="409" t="s">
        <v>512</v>
      </c>
      <c r="W166" s="443">
        <f t="shared" si="59"/>
        <v>36</v>
      </c>
      <c r="X166" s="443">
        <f t="shared" si="60"/>
        <v>18</v>
      </c>
      <c r="Y166" s="443">
        <f t="shared" si="61"/>
        <v>0</v>
      </c>
      <c r="Z166" s="443">
        <f t="shared" si="62"/>
        <v>0</v>
      </c>
    </row>
    <row r="167" spans="1:26">
      <c r="A167" s="429">
        <f>IF(B167&lt;&gt;"",SUBTOTAL(103,$B$8:$B167),"")</f>
        <v>160</v>
      </c>
      <c r="B167" s="433">
        <v>12</v>
      </c>
      <c r="C167" s="434" t="s">
        <v>1460</v>
      </c>
      <c r="D167" s="435" t="s">
        <v>1461</v>
      </c>
      <c r="E167" s="433">
        <v>3</v>
      </c>
      <c r="F167" s="436" t="s">
        <v>240</v>
      </c>
      <c r="G167" s="436" t="s">
        <v>351</v>
      </c>
      <c r="H167" s="444" t="s">
        <v>350</v>
      </c>
      <c r="I167" s="438">
        <v>34</v>
      </c>
      <c r="J167" s="438">
        <v>12</v>
      </c>
      <c r="K167" s="443">
        <v>5</v>
      </c>
      <c r="L167" s="443"/>
      <c r="M167" s="443">
        <f t="shared" si="58"/>
        <v>51</v>
      </c>
      <c r="N167" s="453">
        <v>1</v>
      </c>
      <c r="O167" s="443">
        <f t="shared" si="52"/>
        <v>51</v>
      </c>
      <c r="P167" s="454">
        <v>55</v>
      </c>
      <c r="Q167" s="462">
        <v>59</v>
      </c>
      <c r="R167" s="462" t="s">
        <v>497</v>
      </c>
      <c r="S167" s="463"/>
      <c r="T167" s="464"/>
      <c r="U167" s="467"/>
      <c r="V167" s="409" t="s">
        <v>512</v>
      </c>
      <c r="W167" s="443">
        <f t="shared" si="59"/>
        <v>34</v>
      </c>
      <c r="X167" s="443">
        <f t="shared" si="60"/>
        <v>12</v>
      </c>
      <c r="Y167" s="443">
        <f t="shared" si="61"/>
        <v>5</v>
      </c>
      <c r="Z167" s="443">
        <f t="shared" si="62"/>
        <v>0</v>
      </c>
    </row>
    <row r="168" spans="1:26">
      <c r="A168" s="429">
        <f>IF(B168&lt;&gt;"",SUBTOTAL(103,$B$8:$B168),"")</f>
        <v>161</v>
      </c>
      <c r="B168" s="433">
        <v>12</v>
      </c>
      <c r="C168" s="434" t="s">
        <v>1458</v>
      </c>
      <c r="D168" s="435" t="s">
        <v>1459</v>
      </c>
      <c r="E168" s="433">
        <v>3</v>
      </c>
      <c r="F168" s="436" t="s">
        <v>252</v>
      </c>
      <c r="G168" s="436" t="s">
        <v>262</v>
      </c>
      <c r="H168" s="438" t="s">
        <v>247</v>
      </c>
      <c r="I168" s="438">
        <v>36</v>
      </c>
      <c r="J168" s="438">
        <v>18</v>
      </c>
      <c r="K168" s="443"/>
      <c r="L168" s="443"/>
      <c r="M168" s="443">
        <f t="shared" si="58"/>
        <v>54</v>
      </c>
      <c r="N168" s="453">
        <v>1</v>
      </c>
      <c r="O168" s="443">
        <f t="shared" si="52"/>
        <v>54</v>
      </c>
      <c r="P168" s="454">
        <v>90</v>
      </c>
      <c r="Q168" s="462">
        <v>59</v>
      </c>
      <c r="R168" s="462" t="s">
        <v>484</v>
      </c>
      <c r="S168" s="463"/>
      <c r="T168" s="464"/>
      <c r="U168" s="467"/>
      <c r="V168" s="409" t="s">
        <v>512</v>
      </c>
      <c r="W168" s="443">
        <f t="shared" si="59"/>
        <v>36</v>
      </c>
      <c r="X168" s="443">
        <f t="shared" si="60"/>
        <v>18</v>
      </c>
      <c r="Y168" s="443">
        <f t="shared" si="61"/>
        <v>0</v>
      </c>
      <c r="Z168" s="443">
        <f t="shared" si="62"/>
        <v>0</v>
      </c>
    </row>
    <row r="169" ht="31.5" spans="1:26">
      <c r="A169" s="429">
        <f>IF(B169&lt;&gt;"",SUBTOTAL(103,$B$8:$B169),"")</f>
        <v>162</v>
      </c>
      <c r="B169" s="433">
        <v>12</v>
      </c>
      <c r="C169" s="439" t="s">
        <v>1462</v>
      </c>
      <c r="D169" s="435" t="s">
        <v>1463</v>
      </c>
      <c r="E169" s="433">
        <v>4</v>
      </c>
      <c r="F169" s="436" t="s">
        <v>240</v>
      </c>
      <c r="G169" s="436" t="s">
        <v>1434</v>
      </c>
      <c r="H169" s="444" t="s">
        <v>1435</v>
      </c>
      <c r="I169" s="438">
        <v>46</v>
      </c>
      <c r="J169" s="438">
        <v>18</v>
      </c>
      <c r="K169" s="443">
        <v>5</v>
      </c>
      <c r="L169" s="443"/>
      <c r="M169" s="443">
        <f t="shared" si="58"/>
        <v>69</v>
      </c>
      <c r="N169" s="453">
        <v>2</v>
      </c>
      <c r="O169" s="443">
        <f t="shared" si="52"/>
        <v>138</v>
      </c>
      <c r="P169" s="454">
        <v>50</v>
      </c>
      <c r="Q169" s="462">
        <v>59</v>
      </c>
      <c r="R169" s="462" t="s">
        <v>467</v>
      </c>
      <c r="S169" s="463"/>
      <c r="T169" s="464"/>
      <c r="U169" s="467"/>
      <c r="V169" s="409" t="s">
        <v>512</v>
      </c>
      <c r="W169" s="443">
        <f t="shared" si="59"/>
        <v>92</v>
      </c>
      <c r="X169" s="443">
        <f t="shared" si="60"/>
        <v>36</v>
      </c>
      <c r="Y169" s="443">
        <f t="shared" si="61"/>
        <v>10</v>
      </c>
      <c r="Z169" s="443">
        <f t="shared" si="62"/>
        <v>0</v>
      </c>
    </row>
    <row r="170" ht="31.5" spans="1:26">
      <c r="A170" s="429">
        <f>IF(B170&lt;&gt;"",SUBTOTAL(103,$B$8:$B170),"")</f>
        <v>163</v>
      </c>
      <c r="B170" s="433">
        <v>12</v>
      </c>
      <c r="C170" s="439" t="s">
        <v>1464</v>
      </c>
      <c r="D170" s="435" t="s">
        <v>514</v>
      </c>
      <c r="E170" s="433">
        <v>3</v>
      </c>
      <c r="F170" s="436" t="s">
        <v>252</v>
      </c>
      <c r="G170" s="436" t="s">
        <v>461</v>
      </c>
      <c r="H170" s="444" t="s">
        <v>460</v>
      </c>
      <c r="I170" s="444">
        <v>0</v>
      </c>
      <c r="J170" s="444">
        <v>90</v>
      </c>
      <c r="K170" s="443"/>
      <c r="L170" s="443"/>
      <c r="M170" s="443">
        <f t="shared" si="58"/>
        <v>90</v>
      </c>
      <c r="N170" s="453">
        <v>3</v>
      </c>
      <c r="O170" s="443">
        <f t="shared" si="52"/>
        <v>270</v>
      </c>
      <c r="P170" s="454">
        <v>35</v>
      </c>
      <c r="Q170" s="462">
        <v>59</v>
      </c>
      <c r="R170" s="462" t="s">
        <v>467</v>
      </c>
      <c r="S170" s="463"/>
      <c r="T170" s="464"/>
      <c r="U170" s="467" t="s">
        <v>462</v>
      </c>
      <c r="V170" s="409" t="s">
        <v>512</v>
      </c>
      <c r="W170" s="443">
        <f t="shared" si="59"/>
        <v>0</v>
      </c>
      <c r="X170" s="443">
        <f t="shared" si="60"/>
        <v>270</v>
      </c>
      <c r="Y170" s="443">
        <f t="shared" si="61"/>
        <v>0</v>
      </c>
      <c r="Z170" s="443">
        <f t="shared" si="62"/>
        <v>0</v>
      </c>
    </row>
    <row r="171" spans="1:26">
      <c r="A171" s="429">
        <f>IF(B171&lt;&gt;"",SUBTOTAL(103,$B$8:$B171),"")</f>
        <v>164</v>
      </c>
      <c r="B171" s="433">
        <v>12</v>
      </c>
      <c r="C171" s="434" t="s">
        <v>524</v>
      </c>
      <c r="D171" s="435" t="s">
        <v>525</v>
      </c>
      <c r="E171" s="433">
        <v>3</v>
      </c>
      <c r="F171" s="436" t="s">
        <v>240</v>
      </c>
      <c r="G171" s="436" t="s">
        <v>262</v>
      </c>
      <c r="H171" s="438" t="s">
        <v>247</v>
      </c>
      <c r="I171" s="438">
        <v>36</v>
      </c>
      <c r="J171" s="438">
        <v>18</v>
      </c>
      <c r="K171" s="443"/>
      <c r="L171" s="443"/>
      <c r="M171" s="443">
        <f t="shared" si="58"/>
        <v>54</v>
      </c>
      <c r="N171" s="453">
        <v>1</v>
      </c>
      <c r="O171" s="443">
        <f t="shared" si="52"/>
        <v>54</v>
      </c>
      <c r="P171" s="454">
        <v>45</v>
      </c>
      <c r="Q171" s="462">
        <v>59</v>
      </c>
      <c r="R171" s="462" t="s">
        <v>480</v>
      </c>
      <c r="S171" s="463"/>
      <c r="T171" s="464"/>
      <c r="U171" s="467"/>
      <c r="V171" s="409" t="s">
        <v>512</v>
      </c>
      <c r="W171" s="443">
        <f t="shared" si="59"/>
        <v>36</v>
      </c>
      <c r="X171" s="443">
        <f t="shared" si="60"/>
        <v>18</v>
      </c>
      <c r="Y171" s="443">
        <f t="shared" si="61"/>
        <v>0</v>
      </c>
      <c r="Z171" s="443">
        <f t="shared" si="62"/>
        <v>0</v>
      </c>
    </row>
    <row r="172" spans="1:26">
      <c r="A172" s="429">
        <f>IF(B172&lt;&gt;"",SUBTOTAL(103,$B$8:$B172),"")</f>
        <v>165</v>
      </c>
      <c r="B172" s="433">
        <v>12</v>
      </c>
      <c r="C172" s="434" t="s">
        <v>1457</v>
      </c>
      <c r="D172" s="435" t="s">
        <v>511</v>
      </c>
      <c r="E172" s="433">
        <v>3</v>
      </c>
      <c r="F172" s="436" t="s">
        <v>252</v>
      </c>
      <c r="G172" s="436" t="s">
        <v>262</v>
      </c>
      <c r="H172" s="438" t="s">
        <v>247</v>
      </c>
      <c r="I172" s="438">
        <v>36</v>
      </c>
      <c r="J172" s="438">
        <v>18</v>
      </c>
      <c r="K172" s="443"/>
      <c r="L172" s="443"/>
      <c r="M172" s="443">
        <f t="shared" si="58"/>
        <v>54</v>
      </c>
      <c r="N172" s="453">
        <v>1</v>
      </c>
      <c r="O172" s="443">
        <f t="shared" si="52"/>
        <v>54</v>
      </c>
      <c r="P172" s="454">
        <v>100</v>
      </c>
      <c r="Q172" s="462">
        <v>59</v>
      </c>
      <c r="R172" s="462" t="s">
        <v>453</v>
      </c>
      <c r="S172" s="463"/>
      <c r="T172" s="464"/>
      <c r="U172" s="467"/>
      <c r="V172" s="409" t="s">
        <v>512</v>
      </c>
      <c r="W172" s="443">
        <f t="shared" si="59"/>
        <v>36</v>
      </c>
      <c r="X172" s="443">
        <f t="shared" si="60"/>
        <v>18</v>
      </c>
      <c r="Y172" s="443">
        <f t="shared" si="61"/>
        <v>0</v>
      </c>
      <c r="Z172" s="443">
        <f t="shared" si="62"/>
        <v>0</v>
      </c>
    </row>
    <row r="173" ht="31.5" spans="1:26">
      <c r="A173" s="429">
        <f>IF(B173&lt;&gt;"",SUBTOTAL(103,$B$8:$B173),"")</f>
        <v>166</v>
      </c>
      <c r="B173" s="433">
        <v>12</v>
      </c>
      <c r="C173" s="434" t="s">
        <v>1465</v>
      </c>
      <c r="D173" s="435" t="s">
        <v>1466</v>
      </c>
      <c r="E173" s="433">
        <v>3</v>
      </c>
      <c r="F173" s="436" t="s">
        <v>240</v>
      </c>
      <c r="G173" s="436" t="s">
        <v>262</v>
      </c>
      <c r="H173" s="438" t="s">
        <v>247</v>
      </c>
      <c r="I173" s="438">
        <v>36</v>
      </c>
      <c r="J173" s="438">
        <v>18</v>
      </c>
      <c r="K173" s="443"/>
      <c r="L173" s="443"/>
      <c r="M173" s="443">
        <f t="shared" si="58"/>
        <v>54</v>
      </c>
      <c r="N173" s="453">
        <v>3</v>
      </c>
      <c r="O173" s="443">
        <f t="shared" si="52"/>
        <v>162</v>
      </c>
      <c r="P173" s="453">
        <v>120</v>
      </c>
      <c r="Q173" s="462">
        <v>60</v>
      </c>
      <c r="R173" s="462" t="s">
        <v>497</v>
      </c>
      <c r="S173" s="463" t="s">
        <v>1467</v>
      </c>
      <c r="T173" s="464">
        <v>277</v>
      </c>
      <c r="U173" s="467"/>
      <c r="V173" s="409" t="s">
        <v>512</v>
      </c>
      <c r="W173" s="443">
        <f t="shared" si="59"/>
        <v>108</v>
      </c>
      <c r="X173" s="443">
        <f t="shared" si="60"/>
        <v>54</v>
      </c>
      <c r="Y173" s="443">
        <f t="shared" si="61"/>
        <v>0</v>
      </c>
      <c r="Z173" s="443">
        <f t="shared" si="62"/>
        <v>0</v>
      </c>
    </row>
    <row r="174" spans="1:26">
      <c r="A174" s="429">
        <f>IF(B174&lt;&gt;"",SUBTOTAL(103,$B$8:$B174),"")</f>
        <v>167</v>
      </c>
      <c r="B174" s="433">
        <v>12</v>
      </c>
      <c r="C174" s="440" t="s">
        <v>288</v>
      </c>
      <c r="D174" s="441"/>
      <c r="E174" s="442"/>
      <c r="F174" s="443"/>
      <c r="G174" s="443"/>
      <c r="H174" s="443"/>
      <c r="I174" s="443"/>
      <c r="J174" s="443"/>
      <c r="K174" s="443"/>
      <c r="L174" s="443"/>
      <c r="M174" s="447">
        <f>SUM(M163:M173)</f>
        <v>678</v>
      </c>
      <c r="N174" s="446">
        <f>SUM(N163:N173)</f>
        <v>19</v>
      </c>
      <c r="O174" s="443">
        <f t="shared" si="52"/>
        <v>1269</v>
      </c>
      <c r="P174" s="443"/>
      <c r="Q174" s="443"/>
      <c r="R174" s="443"/>
      <c r="S174" s="465"/>
      <c r="T174" s="465"/>
      <c r="U174" s="465"/>
      <c r="V174" s="409" t="s">
        <v>512</v>
      </c>
      <c r="W174" s="447">
        <f>SUM(W163:W173)</f>
        <v>486</v>
      </c>
      <c r="X174" s="447">
        <f>SUM(X163:X173)</f>
        <v>768</v>
      </c>
      <c r="Y174" s="447">
        <f>SUM(Y163:Y173)</f>
        <v>15</v>
      </c>
      <c r="Z174" s="447">
        <f>SUM(Z163:Z173)</f>
        <v>0</v>
      </c>
    </row>
    <row r="175" spans="1:26">
      <c r="A175" s="429">
        <f>IF(B175&lt;&gt;"",SUBTOTAL(103,$B$8:$B175),"")</f>
        <v>168</v>
      </c>
      <c r="B175" s="433">
        <v>13</v>
      </c>
      <c r="C175" s="434" t="s">
        <v>534</v>
      </c>
      <c r="D175" s="435" t="s">
        <v>535</v>
      </c>
      <c r="E175" s="433">
        <v>3</v>
      </c>
      <c r="F175" s="436" t="s">
        <v>240</v>
      </c>
      <c r="G175" s="436">
        <v>36.18</v>
      </c>
      <c r="H175" s="438" t="s">
        <v>247</v>
      </c>
      <c r="I175" s="438">
        <v>36</v>
      </c>
      <c r="J175" s="438">
        <v>18</v>
      </c>
      <c r="K175" s="443"/>
      <c r="L175" s="443"/>
      <c r="M175" s="443">
        <f t="shared" ref="M175:M196" si="63">I175+J175+K175</f>
        <v>54</v>
      </c>
      <c r="N175" s="453">
        <v>2</v>
      </c>
      <c r="O175" s="443">
        <f t="shared" si="52"/>
        <v>108</v>
      </c>
      <c r="P175" s="453">
        <v>120</v>
      </c>
      <c r="Q175" s="462">
        <v>59</v>
      </c>
      <c r="R175" s="462" t="s">
        <v>497</v>
      </c>
      <c r="S175" s="463" t="s">
        <v>553</v>
      </c>
      <c r="T175" s="464">
        <v>188</v>
      </c>
      <c r="U175" s="467"/>
      <c r="V175" s="409" t="s">
        <v>537</v>
      </c>
      <c r="W175" s="443">
        <f>I175*N175</f>
        <v>72</v>
      </c>
      <c r="X175" s="443">
        <f>J175*N175</f>
        <v>36</v>
      </c>
      <c r="Y175" s="443">
        <f>K175*N175</f>
        <v>0</v>
      </c>
      <c r="Z175" s="443">
        <f>L175*N175</f>
        <v>0</v>
      </c>
    </row>
    <row r="176" spans="1:26">
      <c r="A176" s="429">
        <f>IF(B176&lt;&gt;"",SUBTOTAL(103,$B$8:$B176),"")</f>
        <v>169</v>
      </c>
      <c r="B176" s="433">
        <v>13</v>
      </c>
      <c r="C176" s="434" t="s">
        <v>540</v>
      </c>
      <c r="D176" s="435" t="s">
        <v>539</v>
      </c>
      <c r="E176" s="433">
        <v>3</v>
      </c>
      <c r="F176" s="436" t="s">
        <v>252</v>
      </c>
      <c r="G176" s="436" t="s">
        <v>262</v>
      </c>
      <c r="H176" s="438" t="s">
        <v>247</v>
      </c>
      <c r="I176" s="438">
        <v>36</v>
      </c>
      <c r="J176" s="438">
        <v>18</v>
      </c>
      <c r="K176" s="443"/>
      <c r="L176" s="443"/>
      <c r="M176" s="443">
        <f t="shared" si="63"/>
        <v>54</v>
      </c>
      <c r="N176" s="453">
        <v>1</v>
      </c>
      <c r="O176" s="443">
        <f t="shared" si="52"/>
        <v>54</v>
      </c>
      <c r="P176" s="453">
        <v>120</v>
      </c>
      <c r="Q176" s="462">
        <v>59</v>
      </c>
      <c r="R176" s="462" t="s">
        <v>497</v>
      </c>
      <c r="S176" s="463" t="s">
        <v>953</v>
      </c>
      <c r="T176" s="464">
        <v>242</v>
      </c>
      <c r="U176" s="467"/>
      <c r="V176" s="409" t="s">
        <v>537</v>
      </c>
      <c r="W176" s="443">
        <f t="shared" ref="W176:W196" si="64">I176*N176</f>
        <v>36</v>
      </c>
      <c r="X176" s="443">
        <f t="shared" ref="X176:X196" si="65">J176*N176</f>
        <v>18</v>
      </c>
      <c r="Y176" s="443">
        <f t="shared" ref="Y176:Y196" si="66">K176*N176</f>
        <v>0</v>
      </c>
      <c r="Z176" s="443">
        <f t="shared" ref="Z176:Z196" si="67">L176*N176</f>
        <v>0</v>
      </c>
    </row>
    <row r="177" spans="1:26">
      <c r="A177" s="429">
        <f>IF(B177&lt;&gt;"",SUBTOTAL(103,$B$8:$B177),"")</f>
        <v>170</v>
      </c>
      <c r="B177" s="433">
        <v>13</v>
      </c>
      <c r="C177" s="434" t="s">
        <v>1468</v>
      </c>
      <c r="D177" s="435" t="s">
        <v>1469</v>
      </c>
      <c r="E177" s="433">
        <v>3</v>
      </c>
      <c r="F177" s="436" t="s">
        <v>240</v>
      </c>
      <c r="G177" s="436" t="s">
        <v>262</v>
      </c>
      <c r="H177" s="438" t="s">
        <v>247</v>
      </c>
      <c r="I177" s="438">
        <v>36</v>
      </c>
      <c r="J177" s="438">
        <v>18</v>
      </c>
      <c r="K177" s="443"/>
      <c r="L177" s="443"/>
      <c r="M177" s="443">
        <f t="shared" si="63"/>
        <v>54</v>
      </c>
      <c r="N177" s="453">
        <v>1</v>
      </c>
      <c r="O177" s="443">
        <f t="shared" si="52"/>
        <v>54</v>
      </c>
      <c r="P177" s="453">
        <v>95</v>
      </c>
      <c r="Q177" s="462">
        <v>59</v>
      </c>
      <c r="R177" s="462" t="s">
        <v>497</v>
      </c>
      <c r="S177" s="463" t="s">
        <v>865</v>
      </c>
      <c r="T177" s="464">
        <v>124</v>
      </c>
      <c r="U177" s="467"/>
      <c r="V177" s="409" t="s">
        <v>537</v>
      </c>
      <c r="W177" s="443">
        <f t="shared" si="64"/>
        <v>36</v>
      </c>
      <c r="X177" s="443">
        <f t="shared" si="65"/>
        <v>18</v>
      </c>
      <c r="Y177" s="443">
        <f t="shared" si="66"/>
        <v>0</v>
      </c>
      <c r="Z177" s="443">
        <f t="shared" si="67"/>
        <v>0</v>
      </c>
    </row>
    <row r="178" spans="1:26">
      <c r="A178" s="429">
        <f>IF(B178&lt;&gt;"",SUBTOTAL(103,$B$8:$B178),"")</f>
        <v>171</v>
      </c>
      <c r="B178" s="433">
        <v>13</v>
      </c>
      <c r="C178" s="434" t="s">
        <v>1470</v>
      </c>
      <c r="D178" s="435" t="s">
        <v>550</v>
      </c>
      <c r="E178" s="433">
        <v>2</v>
      </c>
      <c r="F178" s="436" t="s">
        <v>252</v>
      </c>
      <c r="G178" s="436" t="s">
        <v>242</v>
      </c>
      <c r="H178" s="437" t="s">
        <v>241</v>
      </c>
      <c r="I178" s="438">
        <v>24</v>
      </c>
      <c r="J178" s="438">
        <v>12</v>
      </c>
      <c r="K178" s="443"/>
      <c r="L178" s="443"/>
      <c r="M178" s="443">
        <f t="shared" si="63"/>
        <v>36</v>
      </c>
      <c r="N178" s="453">
        <v>1</v>
      </c>
      <c r="O178" s="443">
        <f t="shared" si="52"/>
        <v>36</v>
      </c>
      <c r="P178" s="453">
        <v>120</v>
      </c>
      <c r="Q178" s="462">
        <v>59</v>
      </c>
      <c r="R178" s="462" t="s">
        <v>484</v>
      </c>
      <c r="S178" s="463" t="s">
        <v>542</v>
      </c>
      <c r="T178" s="464">
        <v>232</v>
      </c>
      <c r="U178" s="467"/>
      <c r="V178" s="409" t="s">
        <v>537</v>
      </c>
      <c r="W178" s="443">
        <f t="shared" si="64"/>
        <v>24</v>
      </c>
      <c r="X178" s="443">
        <f t="shared" si="65"/>
        <v>12</v>
      </c>
      <c r="Y178" s="443">
        <f t="shared" si="66"/>
        <v>0</v>
      </c>
      <c r="Z178" s="443">
        <f t="shared" si="67"/>
        <v>0</v>
      </c>
    </row>
    <row r="179" spans="1:26">
      <c r="A179" s="429">
        <f>IF(B179&lt;&gt;"",SUBTOTAL(103,$B$8:$B179),"")</f>
        <v>172</v>
      </c>
      <c r="B179" s="433">
        <v>13</v>
      </c>
      <c r="C179" s="434" t="s">
        <v>1471</v>
      </c>
      <c r="D179" s="435" t="s">
        <v>548</v>
      </c>
      <c r="E179" s="433">
        <v>3</v>
      </c>
      <c r="F179" s="436" t="s">
        <v>240</v>
      </c>
      <c r="G179" s="436" t="s">
        <v>262</v>
      </c>
      <c r="H179" s="438" t="s">
        <v>247</v>
      </c>
      <c r="I179" s="438">
        <v>36</v>
      </c>
      <c r="J179" s="438">
        <v>18</v>
      </c>
      <c r="K179" s="443"/>
      <c r="L179" s="443"/>
      <c r="M179" s="443">
        <f t="shared" si="63"/>
        <v>54</v>
      </c>
      <c r="N179" s="453">
        <v>1</v>
      </c>
      <c r="O179" s="443">
        <f t="shared" si="52"/>
        <v>54</v>
      </c>
      <c r="P179" s="454">
        <v>45</v>
      </c>
      <c r="Q179" s="462">
        <v>59</v>
      </c>
      <c r="R179" s="462" t="s">
        <v>480</v>
      </c>
      <c r="S179" s="463"/>
      <c r="T179" s="464"/>
      <c r="U179" s="467"/>
      <c r="V179" s="409" t="s">
        <v>537</v>
      </c>
      <c r="W179" s="443">
        <f t="shared" si="64"/>
        <v>36</v>
      </c>
      <c r="X179" s="443">
        <f t="shared" si="65"/>
        <v>18</v>
      </c>
      <c r="Y179" s="443">
        <f t="shared" si="66"/>
        <v>0</v>
      </c>
      <c r="Z179" s="443">
        <f t="shared" si="67"/>
        <v>0</v>
      </c>
    </row>
    <row r="180" spans="1:26">
      <c r="A180" s="429">
        <f>IF(B180&lt;&gt;"",SUBTOTAL(103,$B$8:$B180),"")</f>
        <v>173</v>
      </c>
      <c r="B180" s="433">
        <v>13</v>
      </c>
      <c r="C180" s="434" t="s">
        <v>540</v>
      </c>
      <c r="D180" s="435" t="s">
        <v>539</v>
      </c>
      <c r="E180" s="433">
        <v>3</v>
      </c>
      <c r="F180" s="436" t="s">
        <v>252</v>
      </c>
      <c r="G180" s="436" t="s">
        <v>262</v>
      </c>
      <c r="H180" s="438" t="s">
        <v>247</v>
      </c>
      <c r="I180" s="438">
        <v>36</v>
      </c>
      <c r="J180" s="438">
        <v>18</v>
      </c>
      <c r="K180" s="443"/>
      <c r="L180" s="443"/>
      <c r="M180" s="443">
        <f t="shared" si="63"/>
        <v>54</v>
      </c>
      <c r="N180" s="453">
        <v>1</v>
      </c>
      <c r="O180" s="443">
        <f t="shared" si="52"/>
        <v>54</v>
      </c>
      <c r="P180" s="454">
        <v>42</v>
      </c>
      <c r="Q180" s="462">
        <v>59</v>
      </c>
      <c r="R180" s="462" t="s">
        <v>480</v>
      </c>
      <c r="S180" s="463"/>
      <c r="T180" s="464"/>
      <c r="U180" s="467"/>
      <c r="V180" s="409" t="s">
        <v>537</v>
      </c>
      <c r="W180" s="443">
        <f t="shared" si="64"/>
        <v>36</v>
      </c>
      <c r="X180" s="443">
        <f t="shared" si="65"/>
        <v>18</v>
      </c>
      <c r="Y180" s="443">
        <f t="shared" si="66"/>
        <v>0</v>
      </c>
      <c r="Z180" s="443">
        <f t="shared" si="67"/>
        <v>0</v>
      </c>
    </row>
    <row r="181" spans="1:26">
      <c r="A181" s="429">
        <f>IF(B181&lt;&gt;"",SUBTOTAL(103,$B$8:$B181),"")</f>
        <v>174</v>
      </c>
      <c r="B181" s="433">
        <v>13</v>
      </c>
      <c r="C181" s="434" t="s">
        <v>540</v>
      </c>
      <c r="D181" s="435" t="s">
        <v>541</v>
      </c>
      <c r="E181" s="433">
        <v>3</v>
      </c>
      <c r="F181" s="436" t="s">
        <v>240</v>
      </c>
      <c r="G181" s="436" t="s">
        <v>262</v>
      </c>
      <c r="H181" s="438" t="s">
        <v>247</v>
      </c>
      <c r="I181" s="438">
        <v>36</v>
      </c>
      <c r="J181" s="438">
        <v>18</v>
      </c>
      <c r="K181" s="443"/>
      <c r="L181" s="443"/>
      <c r="M181" s="443">
        <f t="shared" si="63"/>
        <v>54</v>
      </c>
      <c r="N181" s="453">
        <v>1</v>
      </c>
      <c r="O181" s="443">
        <f t="shared" si="52"/>
        <v>54</v>
      </c>
      <c r="P181" s="454">
        <v>90</v>
      </c>
      <c r="Q181" s="462">
        <v>59</v>
      </c>
      <c r="R181" s="462" t="s">
        <v>453</v>
      </c>
      <c r="S181" s="463"/>
      <c r="T181" s="464"/>
      <c r="U181" s="467"/>
      <c r="V181" s="409" t="s">
        <v>537</v>
      </c>
      <c r="W181" s="443">
        <f t="shared" si="64"/>
        <v>36</v>
      </c>
      <c r="X181" s="443">
        <f t="shared" si="65"/>
        <v>18</v>
      </c>
      <c r="Y181" s="443">
        <f t="shared" si="66"/>
        <v>0</v>
      </c>
      <c r="Z181" s="443">
        <f t="shared" si="67"/>
        <v>0</v>
      </c>
    </row>
    <row r="182" spans="1:26">
      <c r="A182" s="429">
        <f>IF(B182&lt;&gt;"",SUBTOTAL(103,$B$8:$B182),"")</f>
        <v>175</v>
      </c>
      <c r="B182" s="433">
        <v>13</v>
      </c>
      <c r="C182" s="434" t="s">
        <v>551</v>
      </c>
      <c r="D182" s="435" t="s">
        <v>552</v>
      </c>
      <c r="E182" s="433">
        <v>3</v>
      </c>
      <c r="F182" s="436" t="s">
        <v>240</v>
      </c>
      <c r="G182" s="436" t="s">
        <v>262</v>
      </c>
      <c r="H182" s="438" t="s">
        <v>247</v>
      </c>
      <c r="I182" s="438">
        <v>36</v>
      </c>
      <c r="J182" s="438">
        <v>18</v>
      </c>
      <c r="K182" s="443"/>
      <c r="L182" s="443"/>
      <c r="M182" s="443">
        <f t="shared" si="63"/>
        <v>54</v>
      </c>
      <c r="N182" s="453">
        <v>1</v>
      </c>
      <c r="O182" s="443">
        <f t="shared" si="52"/>
        <v>54</v>
      </c>
      <c r="P182" s="454">
        <v>111</v>
      </c>
      <c r="Q182" s="462">
        <v>60</v>
      </c>
      <c r="R182" s="462" t="s">
        <v>453</v>
      </c>
      <c r="S182" s="463"/>
      <c r="T182" s="464"/>
      <c r="U182" s="467"/>
      <c r="V182" s="409" t="s">
        <v>537</v>
      </c>
      <c r="W182" s="443">
        <f t="shared" si="64"/>
        <v>36</v>
      </c>
      <c r="X182" s="443">
        <f t="shared" si="65"/>
        <v>18</v>
      </c>
      <c r="Y182" s="443">
        <f t="shared" si="66"/>
        <v>0</v>
      </c>
      <c r="Z182" s="443">
        <f t="shared" si="67"/>
        <v>0</v>
      </c>
    </row>
    <row r="183" spans="1:26">
      <c r="A183" s="429">
        <f>IF(B183&lt;&gt;"",SUBTOTAL(103,$B$8:$B183),"")</f>
        <v>176</v>
      </c>
      <c r="B183" s="433">
        <v>13</v>
      </c>
      <c r="C183" s="434" t="s">
        <v>551</v>
      </c>
      <c r="D183" s="435" t="s">
        <v>552</v>
      </c>
      <c r="E183" s="433">
        <v>3</v>
      </c>
      <c r="F183" s="436" t="s">
        <v>252</v>
      </c>
      <c r="G183" s="436" t="s">
        <v>262</v>
      </c>
      <c r="H183" s="438" t="s">
        <v>247</v>
      </c>
      <c r="I183" s="438">
        <v>36</v>
      </c>
      <c r="J183" s="438">
        <v>18</v>
      </c>
      <c r="K183" s="443"/>
      <c r="L183" s="443"/>
      <c r="M183" s="443">
        <f t="shared" si="63"/>
        <v>54</v>
      </c>
      <c r="N183" s="454">
        <v>1</v>
      </c>
      <c r="O183" s="443">
        <f t="shared" si="52"/>
        <v>54</v>
      </c>
      <c r="P183" s="454">
        <v>80</v>
      </c>
      <c r="Q183" s="462">
        <v>60</v>
      </c>
      <c r="R183" s="462" t="s">
        <v>464</v>
      </c>
      <c r="S183" s="463"/>
      <c r="T183" s="464"/>
      <c r="U183" s="467"/>
      <c r="V183" s="409" t="s">
        <v>537</v>
      </c>
      <c r="W183" s="443">
        <f t="shared" si="64"/>
        <v>36</v>
      </c>
      <c r="X183" s="443">
        <f t="shared" si="65"/>
        <v>18</v>
      </c>
      <c r="Y183" s="443">
        <f t="shared" si="66"/>
        <v>0</v>
      </c>
      <c r="Z183" s="443">
        <f t="shared" si="67"/>
        <v>0</v>
      </c>
    </row>
    <row r="184" spans="1:26">
      <c r="A184" s="429">
        <f>IF(B184&lt;&gt;"",SUBTOTAL(103,$B$8:$B184),"")</f>
        <v>177</v>
      </c>
      <c r="B184" s="433">
        <v>13</v>
      </c>
      <c r="C184" s="434" t="s">
        <v>1472</v>
      </c>
      <c r="D184" s="435" t="s">
        <v>1469</v>
      </c>
      <c r="E184" s="433">
        <v>3</v>
      </c>
      <c r="F184" s="436" t="s">
        <v>252</v>
      </c>
      <c r="G184" s="436" t="s">
        <v>262</v>
      </c>
      <c r="H184" s="438" t="s">
        <v>247</v>
      </c>
      <c r="I184" s="438">
        <v>36</v>
      </c>
      <c r="J184" s="438">
        <v>18</v>
      </c>
      <c r="K184" s="443"/>
      <c r="L184" s="443"/>
      <c r="M184" s="443">
        <f t="shared" si="63"/>
        <v>54</v>
      </c>
      <c r="N184" s="454">
        <v>1</v>
      </c>
      <c r="O184" s="443">
        <f t="shared" si="52"/>
        <v>54</v>
      </c>
      <c r="P184" s="454">
        <v>85</v>
      </c>
      <c r="Q184" s="462">
        <v>60</v>
      </c>
      <c r="R184" s="462" t="s">
        <v>399</v>
      </c>
      <c r="S184" s="463"/>
      <c r="T184" s="464"/>
      <c r="U184" s="467"/>
      <c r="V184" s="409" t="s">
        <v>537</v>
      </c>
      <c r="W184" s="443">
        <f t="shared" si="64"/>
        <v>36</v>
      </c>
      <c r="X184" s="443">
        <f t="shared" si="65"/>
        <v>18</v>
      </c>
      <c r="Y184" s="443">
        <f t="shared" si="66"/>
        <v>0</v>
      </c>
      <c r="Z184" s="443">
        <f t="shared" si="67"/>
        <v>0</v>
      </c>
    </row>
    <row r="185" spans="1:26">
      <c r="A185" s="429">
        <f>IF(B185&lt;&gt;"",SUBTOTAL(103,$B$8:$B185),"")</f>
        <v>178</v>
      </c>
      <c r="B185" s="433">
        <v>13</v>
      </c>
      <c r="C185" s="434" t="s">
        <v>1468</v>
      </c>
      <c r="D185" s="435" t="s">
        <v>1469</v>
      </c>
      <c r="E185" s="433">
        <v>3</v>
      </c>
      <c r="F185" s="436" t="s">
        <v>252</v>
      </c>
      <c r="G185" s="436" t="s">
        <v>262</v>
      </c>
      <c r="H185" s="438" t="s">
        <v>247</v>
      </c>
      <c r="I185" s="438">
        <v>36</v>
      </c>
      <c r="J185" s="438">
        <v>18</v>
      </c>
      <c r="K185" s="443"/>
      <c r="L185" s="443"/>
      <c r="M185" s="443">
        <f t="shared" si="63"/>
        <v>54</v>
      </c>
      <c r="N185" s="454">
        <v>1</v>
      </c>
      <c r="O185" s="443">
        <f t="shared" si="52"/>
        <v>54</v>
      </c>
      <c r="P185" s="454">
        <v>90</v>
      </c>
      <c r="Q185" s="462">
        <v>60</v>
      </c>
      <c r="R185" s="462" t="s">
        <v>644</v>
      </c>
      <c r="S185" s="463"/>
      <c r="T185" s="464"/>
      <c r="U185" s="467"/>
      <c r="V185" s="409" t="s">
        <v>537</v>
      </c>
      <c r="W185" s="443">
        <f t="shared" si="64"/>
        <v>36</v>
      </c>
      <c r="X185" s="443">
        <f t="shared" si="65"/>
        <v>18</v>
      </c>
      <c r="Y185" s="443">
        <f t="shared" si="66"/>
        <v>0</v>
      </c>
      <c r="Z185" s="443">
        <f t="shared" si="67"/>
        <v>0</v>
      </c>
    </row>
    <row r="186" spans="1:26">
      <c r="A186" s="429">
        <f>IF(B186&lt;&gt;"",SUBTOTAL(103,$B$8:$B186),"")</f>
        <v>179</v>
      </c>
      <c r="B186" s="433">
        <v>13</v>
      </c>
      <c r="C186" s="434" t="s">
        <v>545</v>
      </c>
      <c r="D186" s="435" t="s">
        <v>1473</v>
      </c>
      <c r="E186" s="433">
        <v>3</v>
      </c>
      <c r="F186" s="436" t="s">
        <v>240</v>
      </c>
      <c r="G186" s="436" t="s">
        <v>262</v>
      </c>
      <c r="H186" s="438" t="s">
        <v>247</v>
      </c>
      <c r="I186" s="438">
        <v>36</v>
      </c>
      <c r="J186" s="438">
        <v>18</v>
      </c>
      <c r="K186" s="443"/>
      <c r="L186" s="443"/>
      <c r="M186" s="443">
        <f t="shared" si="63"/>
        <v>54</v>
      </c>
      <c r="N186" s="453">
        <v>2</v>
      </c>
      <c r="O186" s="443">
        <f t="shared" si="52"/>
        <v>108</v>
      </c>
      <c r="P186" s="454">
        <v>60</v>
      </c>
      <c r="Q186" s="462">
        <v>60</v>
      </c>
      <c r="R186" s="462" t="s">
        <v>335</v>
      </c>
      <c r="S186" s="463"/>
      <c r="T186" s="464"/>
      <c r="U186" s="467"/>
      <c r="V186" s="409" t="s">
        <v>537</v>
      </c>
      <c r="W186" s="443">
        <f t="shared" si="64"/>
        <v>72</v>
      </c>
      <c r="X186" s="443">
        <f t="shared" si="65"/>
        <v>36</v>
      </c>
      <c r="Y186" s="443">
        <f t="shared" si="66"/>
        <v>0</v>
      </c>
      <c r="Z186" s="443">
        <f t="shared" si="67"/>
        <v>0</v>
      </c>
    </row>
    <row r="187" spans="1:26">
      <c r="A187" s="429">
        <f>IF(B187&lt;&gt;"",SUBTOTAL(103,$B$8:$B187),"")</f>
        <v>180</v>
      </c>
      <c r="B187" s="433">
        <v>13</v>
      </c>
      <c r="C187" s="434" t="s">
        <v>545</v>
      </c>
      <c r="D187" s="435" t="s">
        <v>1473</v>
      </c>
      <c r="E187" s="433">
        <v>3</v>
      </c>
      <c r="F187" s="436" t="s">
        <v>240</v>
      </c>
      <c r="G187" s="436" t="s">
        <v>262</v>
      </c>
      <c r="H187" s="438" t="s">
        <v>247</v>
      </c>
      <c r="I187" s="438">
        <v>36</v>
      </c>
      <c r="J187" s="438">
        <v>18</v>
      </c>
      <c r="K187" s="443"/>
      <c r="L187" s="443"/>
      <c r="M187" s="443">
        <f t="shared" si="63"/>
        <v>54</v>
      </c>
      <c r="N187" s="453">
        <v>2</v>
      </c>
      <c r="O187" s="443">
        <f t="shared" si="52"/>
        <v>108</v>
      </c>
      <c r="P187" s="454">
        <v>60</v>
      </c>
      <c r="Q187" s="462">
        <v>60</v>
      </c>
      <c r="R187" s="462" t="s">
        <v>556</v>
      </c>
      <c r="S187" s="463"/>
      <c r="T187" s="464"/>
      <c r="U187" s="467"/>
      <c r="V187" s="409" t="s">
        <v>537</v>
      </c>
      <c r="W187" s="443">
        <f t="shared" si="64"/>
        <v>72</v>
      </c>
      <c r="X187" s="443">
        <f t="shared" si="65"/>
        <v>36</v>
      </c>
      <c r="Y187" s="443">
        <f t="shared" si="66"/>
        <v>0</v>
      </c>
      <c r="Z187" s="443">
        <f t="shared" si="67"/>
        <v>0</v>
      </c>
    </row>
    <row r="188" spans="1:26">
      <c r="A188" s="429">
        <f>IF(B188&lt;&gt;"",SUBTOTAL(103,$B$8:$B188),"")</f>
        <v>181</v>
      </c>
      <c r="B188" s="433">
        <v>13</v>
      </c>
      <c r="C188" s="434" t="s">
        <v>545</v>
      </c>
      <c r="D188" s="435" t="s">
        <v>1473</v>
      </c>
      <c r="E188" s="433">
        <v>3</v>
      </c>
      <c r="F188" s="436" t="s">
        <v>240</v>
      </c>
      <c r="G188" s="436" t="s">
        <v>262</v>
      </c>
      <c r="H188" s="438" t="s">
        <v>247</v>
      </c>
      <c r="I188" s="438">
        <v>36</v>
      </c>
      <c r="J188" s="438">
        <v>18</v>
      </c>
      <c r="K188" s="443"/>
      <c r="L188" s="443"/>
      <c r="M188" s="443">
        <f t="shared" si="63"/>
        <v>54</v>
      </c>
      <c r="N188" s="453">
        <v>5</v>
      </c>
      <c r="O188" s="443">
        <f t="shared" si="52"/>
        <v>270</v>
      </c>
      <c r="P188" s="453">
        <v>60</v>
      </c>
      <c r="Q188" s="462">
        <v>60</v>
      </c>
      <c r="R188" s="462" t="s">
        <v>618</v>
      </c>
      <c r="S188" s="463" t="s">
        <v>586</v>
      </c>
      <c r="T188" s="464">
        <v>303</v>
      </c>
      <c r="U188" s="467"/>
      <c r="V188" s="409" t="s">
        <v>537</v>
      </c>
      <c r="W188" s="443">
        <f t="shared" si="64"/>
        <v>180</v>
      </c>
      <c r="X188" s="443">
        <f t="shared" si="65"/>
        <v>90</v>
      </c>
      <c r="Y188" s="443">
        <f t="shared" si="66"/>
        <v>0</v>
      </c>
      <c r="Z188" s="443">
        <f t="shared" si="67"/>
        <v>0</v>
      </c>
    </row>
    <row r="189" spans="1:26">
      <c r="A189" s="429">
        <f>IF(B189&lt;&gt;"",SUBTOTAL(103,$B$8:$B189),"")</f>
        <v>182</v>
      </c>
      <c r="B189" s="433">
        <v>13</v>
      </c>
      <c r="C189" s="434" t="s">
        <v>551</v>
      </c>
      <c r="D189" s="435" t="s">
        <v>552</v>
      </c>
      <c r="E189" s="433">
        <v>3</v>
      </c>
      <c r="F189" s="436" t="s">
        <v>252</v>
      </c>
      <c r="G189" s="436" t="s">
        <v>262</v>
      </c>
      <c r="H189" s="438" t="s">
        <v>247</v>
      </c>
      <c r="I189" s="438">
        <v>36</v>
      </c>
      <c r="J189" s="438">
        <v>18</v>
      </c>
      <c r="K189" s="443"/>
      <c r="L189" s="443"/>
      <c r="M189" s="443">
        <f t="shared" si="63"/>
        <v>54</v>
      </c>
      <c r="N189" s="454">
        <v>1</v>
      </c>
      <c r="O189" s="443">
        <f t="shared" si="52"/>
        <v>54</v>
      </c>
      <c r="P189" s="454">
        <v>70</v>
      </c>
      <c r="Q189" s="462">
        <v>60</v>
      </c>
      <c r="R189" s="462" t="s">
        <v>618</v>
      </c>
      <c r="S189" s="463"/>
      <c r="T189" s="464"/>
      <c r="U189" s="467"/>
      <c r="V189" s="409" t="s">
        <v>537</v>
      </c>
      <c r="W189" s="443">
        <f t="shared" si="64"/>
        <v>36</v>
      </c>
      <c r="X189" s="443">
        <f t="shared" si="65"/>
        <v>18</v>
      </c>
      <c r="Y189" s="443">
        <f t="shared" si="66"/>
        <v>0</v>
      </c>
      <c r="Z189" s="443">
        <f t="shared" si="67"/>
        <v>0</v>
      </c>
    </row>
    <row r="190" spans="1:26">
      <c r="A190" s="429">
        <f>IF(B190&lt;&gt;"",SUBTOTAL(103,$B$8:$B190),"")</f>
        <v>183</v>
      </c>
      <c r="B190" s="433">
        <v>13</v>
      </c>
      <c r="C190" s="434" t="s">
        <v>551</v>
      </c>
      <c r="D190" s="435" t="s">
        <v>552</v>
      </c>
      <c r="E190" s="433">
        <v>3</v>
      </c>
      <c r="F190" s="436" t="s">
        <v>252</v>
      </c>
      <c r="G190" s="436" t="s">
        <v>262</v>
      </c>
      <c r="H190" s="438" t="s">
        <v>247</v>
      </c>
      <c r="I190" s="438">
        <v>36</v>
      </c>
      <c r="J190" s="438">
        <v>18</v>
      </c>
      <c r="K190" s="443"/>
      <c r="L190" s="443"/>
      <c r="M190" s="443">
        <f t="shared" si="63"/>
        <v>54</v>
      </c>
      <c r="N190" s="453">
        <v>1</v>
      </c>
      <c r="O190" s="443">
        <f t="shared" si="52"/>
        <v>54</v>
      </c>
      <c r="P190" s="454">
        <v>125</v>
      </c>
      <c r="Q190" s="462">
        <v>61</v>
      </c>
      <c r="R190" s="462" t="s">
        <v>243</v>
      </c>
      <c r="S190" s="463"/>
      <c r="T190" s="464"/>
      <c r="U190" s="467"/>
      <c r="V190" s="409" t="s">
        <v>537</v>
      </c>
      <c r="W190" s="443">
        <f t="shared" si="64"/>
        <v>36</v>
      </c>
      <c r="X190" s="443">
        <f t="shared" si="65"/>
        <v>18</v>
      </c>
      <c r="Y190" s="443">
        <f t="shared" si="66"/>
        <v>0</v>
      </c>
      <c r="Z190" s="443">
        <f t="shared" si="67"/>
        <v>0</v>
      </c>
    </row>
    <row r="191" spans="1:26">
      <c r="A191" s="429">
        <f>IF(B191&lt;&gt;"",SUBTOTAL(103,$B$8:$B191),"")</f>
        <v>184</v>
      </c>
      <c r="B191" s="433">
        <v>13</v>
      </c>
      <c r="C191" s="434" t="s">
        <v>1474</v>
      </c>
      <c r="D191" s="435" t="s">
        <v>552</v>
      </c>
      <c r="E191" s="433">
        <v>3</v>
      </c>
      <c r="F191" s="436" t="s">
        <v>252</v>
      </c>
      <c r="G191" s="436" t="s">
        <v>262</v>
      </c>
      <c r="H191" s="438" t="s">
        <v>247</v>
      </c>
      <c r="I191" s="438">
        <v>36</v>
      </c>
      <c r="J191" s="438">
        <v>18</v>
      </c>
      <c r="K191" s="443"/>
      <c r="L191" s="443"/>
      <c r="M191" s="443">
        <f t="shared" si="63"/>
        <v>54</v>
      </c>
      <c r="N191" s="453">
        <v>1</v>
      </c>
      <c r="O191" s="443">
        <f t="shared" si="52"/>
        <v>54</v>
      </c>
      <c r="P191" s="454">
        <v>100</v>
      </c>
      <c r="Q191" s="462">
        <v>61</v>
      </c>
      <c r="R191" s="462" t="s">
        <v>259</v>
      </c>
      <c r="S191" s="463"/>
      <c r="T191" s="464"/>
      <c r="U191" s="467"/>
      <c r="V191" s="409" t="s">
        <v>537</v>
      </c>
      <c r="W191" s="443">
        <f t="shared" si="64"/>
        <v>36</v>
      </c>
      <c r="X191" s="443">
        <f t="shared" si="65"/>
        <v>18</v>
      </c>
      <c r="Y191" s="443">
        <f t="shared" si="66"/>
        <v>0</v>
      </c>
      <c r="Z191" s="443">
        <f t="shared" si="67"/>
        <v>0</v>
      </c>
    </row>
    <row r="192" spans="1:26">
      <c r="A192" s="429">
        <f>IF(B192&lt;&gt;"",SUBTOTAL(103,$B$8:$B192),"")</f>
        <v>185</v>
      </c>
      <c r="B192" s="433">
        <v>13</v>
      </c>
      <c r="C192" s="434" t="s">
        <v>1474</v>
      </c>
      <c r="D192" s="435" t="s">
        <v>552</v>
      </c>
      <c r="E192" s="433">
        <v>3</v>
      </c>
      <c r="F192" s="436" t="s">
        <v>252</v>
      </c>
      <c r="G192" s="436" t="s">
        <v>262</v>
      </c>
      <c r="H192" s="438" t="s">
        <v>247</v>
      </c>
      <c r="I192" s="438">
        <v>36</v>
      </c>
      <c r="J192" s="438">
        <v>18</v>
      </c>
      <c r="K192" s="443"/>
      <c r="L192" s="443"/>
      <c r="M192" s="443">
        <f t="shared" si="63"/>
        <v>54</v>
      </c>
      <c r="N192" s="453">
        <v>2</v>
      </c>
      <c r="O192" s="443">
        <f t="shared" si="52"/>
        <v>108</v>
      </c>
      <c r="P192" s="454">
        <v>80</v>
      </c>
      <c r="Q192" s="462">
        <v>61</v>
      </c>
      <c r="R192" s="462" t="s">
        <v>313</v>
      </c>
      <c r="S192" s="463"/>
      <c r="T192" s="464"/>
      <c r="U192" s="467"/>
      <c r="V192" s="409" t="s">
        <v>537</v>
      </c>
      <c r="W192" s="443">
        <f t="shared" si="64"/>
        <v>72</v>
      </c>
      <c r="X192" s="443">
        <f t="shared" si="65"/>
        <v>36</v>
      </c>
      <c r="Y192" s="443">
        <f t="shared" si="66"/>
        <v>0</v>
      </c>
      <c r="Z192" s="443">
        <f t="shared" si="67"/>
        <v>0</v>
      </c>
    </row>
    <row r="193" spans="1:26">
      <c r="A193" s="429">
        <f>IF(B193&lt;&gt;"",SUBTOTAL(103,$B$8:$B193),"")</f>
        <v>186</v>
      </c>
      <c r="B193" s="433">
        <v>13</v>
      </c>
      <c r="C193" s="434" t="s">
        <v>551</v>
      </c>
      <c r="D193" s="435" t="s">
        <v>552</v>
      </c>
      <c r="E193" s="433">
        <v>3</v>
      </c>
      <c r="F193" s="436" t="s">
        <v>240</v>
      </c>
      <c r="G193" s="436" t="s">
        <v>262</v>
      </c>
      <c r="H193" s="438" t="s">
        <v>247</v>
      </c>
      <c r="I193" s="438">
        <v>36</v>
      </c>
      <c r="J193" s="438">
        <v>18</v>
      </c>
      <c r="K193" s="443"/>
      <c r="L193" s="443"/>
      <c r="M193" s="443">
        <f t="shared" si="63"/>
        <v>54</v>
      </c>
      <c r="N193" s="453">
        <v>1</v>
      </c>
      <c r="O193" s="443">
        <f t="shared" si="52"/>
        <v>54</v>
      </c>
      <c r="P193" s="454">
        <v>120</v>
      </c>
      <c r="Q193" s="462">
        <v>61</v>
      </c>
      <c r="R193" s="462" t="s">
        <v>497</v>
      </c>
      <c r="S193" s="463"/>
      <c r="T193" s="464"/>
      <c r="U193" s="467"/>
      <c r="V193" s="409" t="s">
        <v>537</v>
      </c>
      <c r="W193" s="443">
        <f t="shared" si="64"/>
        <v>36</v>
      </c>
      <c r="X193" s="443">
        <f t="shared" si="65"/>
        <v>18</v>
      </c>
      <c r="Y193" s="443">
        <f t="shared" si="66"/>
        <v>0</v>
      </c>
      <c r="Z193" s="443">
        <f t="shared" si="67"/>
        <v>0</v>
      </c>
    </row>
    <row r="194" spans="1:26">
      <c r="A194" s="429">
        <f>IF(B194&lt;&gt;"",SUBTOTAL(103,$B$8:$B194),"")</f>
        <v>187</v>
      </c>
      <c r="B194" s="433">
        <v>13</v>
      </c>
      <c r="C194" s="434" t="s">
        <v>551</v>
      </c>
      <c r="D194" s="435" t="s">
        <v>552</v>
      </c>
      <c r="E194" s="433">
        <v>3</v>
      </c>
      <c r="F194" s="436" t="s">
        <v>240</v>
      </c>
      <c r="G194" s="436" t="s">
        <v>262</v>
      </c>
      <c r="H194" s="438" t="s">
        <v>247</v>
      </c>
      <c r="I194" s="438">
        <v>36</v>
      </c>
      <c r="J194" s="438">
        <v>18</v>
      </c>
      <c r="K194" s="443"/>
      <c r="L194" s="443"/>
      <c r="M194" s="443">
        <f t="shared" si="63"/>
        <v>54</v>
      </c>
      <c r="N194" s="453">
        <v>1</v>
      </c>
      <c r="O194" s="443">
        <f t="shared" si="52"/>
        <v>54</v>
      </c>
      <c r="P194" s="455">
        <v>100</v>
      </c>
      <c r="Q194" s="462">
        <v>61</v>
      </c>
      <c r="R194" s="462" t="s">
        <v>453</v>
      </c>
      <c r="S194" s="463"/>
      <c r="T194" s="464"/>
      <c r="U194" s="467"/>
      <c r="V194" s="409" t="s">
        <v>537</v>
      </c>
      <c r="W194" s="443">
        <f t="shared" si="64"/>
        <v>36</v>
      </c>
      <c r="X194" s="443">
        <f t="shared" si="65"/>
        <v>18</v>
      </c>
      <c r="Y194" s="443">
        <f t="shared" si="66"/>
        <v>0</v>
      </c>
      <c r="Z194" s="443">
        <f t="shared" si="67"/>
        <v>0</v>
      </c>
    </row>
    <row r="195" spans="1:26">
      <c r="A195" s="429">
        <f>IF(B195&lt;&gt;"",SUBTOTAL(103,$B$8:$B195),"")</f>
        <v>188</v>
      </c>
      <c r="B195" s="433">
        <v>13</v>
      </c>
      <c r="C195" s="434" t="s">
        <v>551</v>
      </c>
      <c r="D195" s="435" t="s">
        <v>552</v>
      </c>
      <c r="E195" s="433">
        <v>3</v>
      </c>
      <c r="F195" s="436" t="s">
        <v>252</v>
      </c>
      <c r="G195" s="436" t="s">
        <v>262</v>
      </c>
      <c r="H195" s="438" t="s">
        <v>247</v>
      </c>
      <c r="I195" s="438">
        <v>36</v>
      </c>
      <c r="J195" s="438">
        <v>18</v>
      </c>
      <c r="K195" s="443"/>
      <c r="L195" s="443"/>
      <c r="M195" s="443">
        <f t="shared" si="63"/>
        <v>54</v>
      </c>
      <c r="N195" s="453">
        <v>1</v>
      </c>
      <c r="O195" s="443">
        <f t="shared" si="52"/>
        <v>54</v>
      </c>
      <c r="P195" s="454">
        <v>120</v>
      </c>
      <c r="Q195" s="462">
        <v>61</v>
      </c>
      <c r="R195" s="462" t="s">
        <v>584</v>
      </c>
      <c r="S195" s="464"/>
      <c r="T195" s="464"/>
      <c r="U195" s="467"/>
      <c r="V195" s="409" t="s">
        <v>537</v>
      </c>
      <c r="W195" s="443">
        <f t="shared" si="64"/>
        <v>36</v>
      </c>
      <c r="X195" s="443">
        <f t="shared" si="65"/>
        <v>18</v>
      </c>
      <c r="Y195" s="443">
        <f t="shared" si="66"/>
        <v>0</v>
      </c>
      <c r="Z195" s="443">
        <f t="shared" si="67"/>
        <v>0</v>
      </c>
    </row>
    <row r="196" spans="1:26">
      <c r="A196" s="429">
        <f>IF(B196&lt;&gt;"",SUBTOTAL(103,$B$8:$B196),"")</f>
        <v>189</v>
      </c>
      <c r="B196" s="433">
        <v>13</v>
      </c>
      <c r="C196" s="434" t="s">
        <v>551</v>
      </c>
      <c r="D196" s="435" t="s">
        <v>552</v>
      </c>
      <c r="E196" s="433">
        <v>3</v>
      </c>
      <c r="F196" s="436" t="s">
        <v>252</v>
      </c>
      <c r="G196" s="436" t="s">
        <v>262</v>
      </c>
      <c r="H196" s="438" t="s">
        <v>247</v>
      </c>
      <c r="I196" s="438">
        <v>36</v>
      </c>
      <c r="J196" s="438">
        <v>18</v>
      </c>
      <c r="K196" s="443"/>
      <c r="L196" s="443"/>
      <c r="M196" s="443">
        <f t="shared" si="63"/>
        <v>54</v>
      </c>
      <c r="N196" s="453">
        <v>1</v>
      </c>
      <c r="O196" s="443">
        <f t="shared" si="52"/>
        <v>54</v>
      </c>
      <c r="P196" s="454">
        <v>85</v>
      </c>
      <c r="Q196" s="462">
        <v>61</v>
      </c>
      <c r="R196" s="462" t="s">
        <v>399</v>
      </c>
      <c r="S196" s="464"/>
      <c r="T196" s="464"/>
      <c r="U196" s="467"/>
      <c r="V196" s="409" t="s">
        <v>537</v>
      </c>
      <c r="W196" s="443">
        <f t="shared" si="64"/>
        <v>36</v>
      </c>
      <c r="X196" s="443">
        <f t="shared" si="65"/>
        <v>18</v>
      </c>
      <c r="Y196" s="443">
        <f t="shared" si="66"/>
        <v>0</v>
      </c>
      <c r="Z196" s="443">
        <f t="shared" si="67"/>
        <v>0</v>
      </c>
    </row>
    <row r="197" spans="1:26">
      <c r="A197" s="429">
        <f>IF(B197&lt;&gt;"",SUBTOTAL(103,$B$8:$B197),"")</f>
        <v>190</v>
      </c>
      <c r="B197" s="433">
        <v>13</v>
      </c>
      <c r="C197" s="440" t="s">
        <v>288</v>
      </c>
      <c r="D197" s="441"/>
      <c r="E197" s="442"/>
      <c r="F197" s="443"/>
      <c r="G197" s="443"/>
      <c r="H197" s="443"/>
      <c r="I197" s="443"/>
      <c r="J197" s="443"/>
      <c r="K197" s="443"/>
      <c r="L197" s="443"/>
      <c r="M197" s="447">
        <f>SUM(M175:M196)</f>
        <v>1170</v>
      </c>
      <c r="N197" s="446">
        <f>SUM(N175:N196)</f>
        <v>30</v>
      </c>
      <c r="O197" s="443">
        <f t="shared" si="52"/>
        <v>1602</v>
      </c>
      <c r="P197" s="443"/>
      <c r="Q197" s="443"/>
      <c r="R197" s="443"/>
      <c r="S197" s="465"/>
      <c r="T197" s="465"/>
      <c r="U197" s="465"/>
      <c r="V197" s="409" t="s">
        <v>537</v>
      </c>
      <c r="W197" s="447">
        <f>SUM(W175:W196)</f>
        <v>1068</v>
      </c>
      <c r="X197" s="447">
        <f>SUM(X175:X196)</f>
        <v>534</v>
      </c>
      <c r="Y197" s="447">
        <f>SUM(Y175:Y196)</f>
        <v>0</v>
      </c>
      <c r="Z197" s="447">
        <f>SUM(Z175:Z196)</f>
        <v>0</v>
      </c>
    </row>
    <row r="198" spans="1:26">
      <c r="A198" s="429">
        <f>IF(B198&lt;&gt;"",SUBTOTAL(103,$B$8:$B198),"")</f>
        <v>191</v>
      </c>
      <c r="B198" s="433">
        <v>14</v>
      </c>
      <c r="C198" s="434" t="s">
        <v>561</v>
      </c>
      <c r="D198" s="435" t="s">
        <v>562</v>
      </c>
      <c r="E198" s="433">
        <v>3</v>
      </c>
      <c r="F198" s="436" t="s">
        <v>252</v>
      </c>
      <c r="G198" s="436" t="s">
        <v>262</v>
      </c>
      <c r="H198" s="438" t="s">
        <v>247</v>
      </c>
      <c r="I198" s="438">
        <v>36</v>
      </c>
      <c r="J198" s="438">
        <v>18</v>
      </c>
      <c r="K198" s="443"/>
      <c r="L198" s="443"/>
      <c r="M198" s="443">
        <f t="shared" ref="M198:M214" si="68">I198+J198+K198</f>
        <v>54</v>
      </c>
      <c r="N198" s="453">
        <v>1</v>
      </c>
      <c r="O198" s="443">
        <f t="shared" si="52"/>
        <v>54</v>
      </c>
      <c r="P198" s="453">
        <v>110</v>
      </c>
      <c r="Q198" s="462">
        <v>59</v>
      </c>
      <c r="R198" s="462" t="s">
        <v>283</v>
      </c>
      <c r="S198" s="463" t="s">
        <v>559</v>
      </c>
      <c r="T198" s="464">
        <v>155</v>
      </c>
      <c r="U198" s="467"/>
      <c r="V198" s="471" t="s">
        <v>560</v>
      </c>
      <c r="W198" s="443">
        <f>I198*N198</f>
        <v>36</v>
      </c>
      <c r="X198" s="443">
        <f>J198*N198</f>
        <v>18</v>
      </c>
      <c r="Y198" s="443">
        <f>K198*N198</f>
        <v>0</v>
      </c>
      <c r="Z198" s="443">
        <f>L198*N198</f>
        <v>0</v>
      </c>
    </row>
    <row r="199" spans="1:26">
      <c r="A199" s="429">
        <f>IF(B199&lt;&gt;"",SUBTOTAL(103,$B$8:$B199),"")</f>
        <v>192</v>
      </c>
      <c r="B199" s="433">
        <v>14</v>
      </c>
      <c r="C199" s="434" t="s">
        <v>568</v>
      </c>
      <c r="D199" s="435" t="s">
        <v>569</v>
      </c>
      <c r="E199" s="433">
        <v>3</v>
      </c>
      <c r="F199" s="436" t="s">
        <v>240</v>
      </c>
      <c r="G199" s="436" t="s">
        <v>262</v>
      </c>
      <c r="H199" s="438" t="s">
        <v>247</v>
      </c>
      <c r="I199" s="438">
        <v>36</v>
      </c>
      <c r="J199" s="438">
        <v>18</v>
      </c>
      <c r="K199" s="443"/>
      <c r="L199" s="443"/>
      <c r="M199" s="443">
        <f t="shared" si="68"/>
        <v>54</v>
      </c>
      <c r="N199" s="453">
        <v>1</v>
      </c>
      <c r="O199" s="443">
        <f t="shared" si="52"/>
        <v>54</v>
      </c>
      <c r="P199" s="454">
        <v>96</v>
      </c>
      <c r="Q199" s="462">
        <v>59</v>
      </c>
      <c r="R199" s="462" t="s">
        <v>273</v>
      </c>
      <c r="S199" s="463"/>
      <c r="T199" s="464"/>
      <c r="U199" s="467"/>
      <c r="V199" s="471" t="s">
        <v>560</v>
      </c>
      <c r="W199" s="443">
        <f t="shared" ref="W199:W214" si="69">I199*N199</f>
        <v>36</v>
      </c>
      <c r="X199" s="443">
        <f t="shared" ref="X199:X214" si="70">J199*N199</f>
        <v>18</v>
      </c>
      <c r="Y199" s="443">
        <f t="shared" ref="Y199:Y214" si="71">K199*N199</f>
        <v>0</v>
      </c>
      <c r="Z199" s="443">
        <f t="shared" ref="Z199:Z214" si="72">L199*N199</f>
        <v>0</v>
      </c>
    </row>
    <row r="200" spans="1:26">
      <c r="A200" s="429">
        <f>IF(B200&lt;&gt;"",SUBTOTAL(103,$B$8:$B200),"")</f>
        <v>193</v>
      </c>
      <c r="B200" s="433">
        <v>14</v>
      </c>
      <c r="C200" s="434" t="s">
        <v>1475</v>
      </c>
      <c r="D200" s="435" t="s">
        <v>1476</v>
      </c>
      <c r="E200" s="433">
        <v>3</v>
      </c>
      <c r="F200" s="436" t="s">
        <v>240</v>
      </c>
      <c r="G200" s="436" t="s">
        <v>351</v>
      </c>
      <c r="H200" s="444" t="s">
        <v>350</v>
      </c>
      <c r="I200" s="438">
        <v>34</v>
      </c>
      <c r="J200" s="438">
        <v>12</v>
      </c>
      <c r="K200" s="443">
        <v>5</v>
      </c>
      <c r="L200" s="443"/>
      <c r="M200" s="443">
        <f t="shared" si="68"/>
        <v>51</v>
      </c>
      <c r="N200" s="453">
        <v>1</v>
      </c>
      <c r="O200" s="443">
        <f t="shared" si="52"/>
        <v>51</v>
      </c>
      <c r="P200" s="454">
        <v>105</v>
      </c>
      <c r="Q200" s="462">
        <v>59</v>
      </c>
      <c r="R200" s="462" t="s">
        <v>424</v>
      </c>
      <c r="S200" s="463"/>
      <c r="T200" s="464"/>
      <c r="U200" s="467"/>
      <c r="V200" s="471" t="s">
        <v>560</v>
      </c>
      <c r="W200" s="443">
        <f t="shared" si="69"/>
        <v>34</v>
      </c>
      <c r="X200" s="443">
        <f t="shared" si="70"/>
        <v>12</v>
      </c>
      <c r="Y200" s="443">
        <f t="shared" si="71"/>
        <v>5</v>
      </c>
      <c r="Z200" s="443">
        <f t="shared" si="72"/>
        <v>0</v>
      </c>
    </row>
    <row r="201" spans="1:26">
      <c r="A201" s="429">
        <f>IF(B201&lt;&gt;"",SUBTOTAL(103,$B$8:$B201),"")</f>
        <v>194</v>
      </c>
      <c r="B201" s="433">
        <v>14</v>
      </c>
      <c r="C201" s="434" t="s">
        <v>573</v>
      </c>
      <c r="D201" s="435" t="s">
        <v>574</v>
      </c>
      <c r="E201" s="433">
        <v>3</v>
      </c>
      <c r="F201" s="436" t="s">
        <v>240</v>
      </c>
      <c r="G201" s="436" t="s">
        <v>262</v>
      </c>
      <c r="H201" s="438" t="s">
        <v>247</v>
      </c>
      <c r="I201" s="438">
        <v>36</v>
      </c>
      <c r="J201" s="438">
        <v>18</v>
      </c>
      <c r="K201" s="443"/>
      <c r="L201" s="443"/>
      <c r="M201" s="443">
        <f t="shared" si="68"/>
        <v>54</v>
      </c>
      <c r="N201" s="453">
        <v>1</v>
      </c>
      <c r="O201" s="443">
        <f t="shared" ref="O201:O264" si="73">W201+X201+Y201+Z201</f>
        <v>54</v>
      </c>
      <c r="P201" s="454">
        <v>70</v>
      </c>
      <c r="Q201" s="462">
        <v>59</v>
      </c>
      <c r="R201" s="462" t="s">
        <v>424</v>
      </c>
      <c r="S201" s="463"/>
      <c r="T201" s="464"/>
      <c r="U201" s="467"/>
      <c r="V201" s="471" t="s">
        <v>560</v>
      </c>
      <c r="W201" s="443">
        <f t="shared" si="69"/>
        <v>36</v>
      </c>
      <c r="X201" s="443">
        <f t="shared" si="70"/>
        <v>18</v>
      </c>
      <c r="Y201" s="443">
        <f t="shared" si="71"/>
        <v>0</v>
      </c>
      <c r="Z201" s="443">
        <f t="shared" si="72"/>
        <v>0</v>
      </c>
    </row>
    <row r="202" spans="1:26">
      <c r="A202" s="429">
        <f>IF(B202&lt;&gt;"",SUBTOTAL(103,$B$8:$B202),"")</f>
        <v>195</v>
      </c>
      <c r="B202" s="433">
        <v>14</v>
      </c>
      <c r="C202" s="434" t="s">
        <v>557</v>
      </c>
      <c r="D202" s="435" t="s">
        <v>558</v>
      </c>
      <c r="E202" s="433">
        <v>3</v>
      </c>
      <c r="F202" s="436" t="s">
        <v>240</v>
      </c>
      <c r="G202" s="436" t="s">
        <v>262</v>
      </c>
      <c r="H202" s="438" t="s">
        <v>247</v>
      </c>
      <c r="I202" s="438">
        <v>36</v>
      </c>
      <c r="J202" s="438">
        <v>18</v>
      </c>
      <c r="K202" s="443"/>
      <c r="L202" s="443"/>
      <c r="M202" s="443">
        <f t="shared" si="68"/>
        <v>54</v>
      </c>
      <c r="N202" s="453">
        <v>1</v>
      </c>
      <c r="O202" s="443">
        <f t="shared" si="73"/>
        <v>54</v>
      </c>
      <c r="P202" s="453">
        <v>105</v>
      </c>
      <c r="Q202" s="462">
        <v>59</v>
      </c>
      <c r="R202" s="462" t="s">
        <v>424</v>
      </c>
      <c r="S202" s="463" t="s">
        <v>325</v>
      </c>
      <c r="T202" s="464">
        <v>283</v>
      </c>
      <c r="U202" s="467"/>
      <c r="V202" s="471" t="s">
        <v>560</v>
      </c>
      <c r="W202" s="443">
        <f t="shared" si="69"/>
        <v>36</v>
      </c>
      <c r="X202" s="443">
        <f t="shared" si="70"/>
        <v>18</v>
      </c>
      <c r="Y202" s="443">
        <f t="shared" si="71"/>
        <v>0</v>
      </c>
      <c r="Z202" s="443">
        <f t="shared" si="72"/>
        <v>0</v>
      </c>
    </row>
    <row r="203" spans="1:26">
      <c r="A203" s="429">
        <f>IF(B203&lt;&gt;"",SUBTOTAL(103,$B$8:$B203),"")</f>
        <v>196</v>
      </c>
      <c r="B203" s="433">
        <v>14</v>
      </c>
      <c r="C203" s="434" t="s">
        <v>1477</v>
      </c>
      <c r="D203" s="435" t="s">
        <v>569</v>
      </c>
      <c r="E203" s="433">
        <v>3</v>
      </c>
      <c r="F203" s="436" t="s">
        <v>240</v>
      </c>
      <c r="G203" s="436" t="s">
        <v>262</v>
      </c>
      <c r="H203" s="438" t="s">
        <v>247</v>
      </c>
      <c r="I203" s="438">
        <v>36</v>
      </c>
      <c r="J203" s="438">
        <v>18</v>
      </c>
      <c r="K203" s="443"/>
      <c r="L203" s="443"/>
      <c r="M203" s="443">
        <f t="shared" si="68"/>
        <v>54</v>
      </c>
      <c r="N203" s="453">
        <v>1</v>
      </c>
      <c r="O203" s="443">
        <f t="shared" si="73"/>
        <v>54</v>
      </c>
      <c r="P203" s="454">
        <v>35</v>
      </c>
      <c r="Q203" s="462">
        <v>59</v>
      </c>
      <c r="R203" s="462" t="s">
        <v>424</v>
      </c>
      <c r="S203" s="463"/>
      <c r="T203" s="464"/>
      <c r="U203" s="467"/>
      <c r="V203" s="471" t="s">
        <v>560</v>
      </c>
      <c r="W203" s="443">
        <f t="shared" si="69"/>
        <v>36</v>
      </c>
      <c r="X203" s="443">
        <f t="shared" si="70"/>
        <v>18</v>
      </c>
      <c r="Y203" s="443">
        <f t="shared" si="71"/>
        <v>0</v>
      </c>
      <c r="Z203" s="443">
        <f t="shared" si="72"/>
        <v>0</v>
      </c>
    </row>
    <row r="204" spans="1:26">
      <c r="A204" s="429">
        <f>IF(B204&lt;&gt;"",SUBTOTAL(103,$B$8:$B204),"")</f>
        <v>197</v>
      </c>
      <c r="B204" s="433">
        <v>14</v>
      </c>
      <c r="C204" s="434" t="s">
        <v>577</v>
      </c>
      <c r="D204" s="435" t="s">
        <v>578</v>
      </c>
      <c r="E204" s="433">
        <v>3</v>
      </c>
      <c r="F204" s="436" t="s">
        <v>252</v>
      </c>
      <c r="G204" s="436" t="s">
        <v>262</v>
      </c>
      <c r="H204" s="438" t="s">
        <v>247</v>
      </c>
      <c r="I204" s="438">
        <v>36</v>
      </c>
      <c r="J204" s="438">
        <v>18</v>
      </c>
      <c r="K204" s="443"/>
      <c r="L204" s="443"/>
      <c r="M204" s="443">
        <f t="shared" si="68"/>
        <v>54</v>
      </c>
      <c r="N204" s="453">
        <v>2</v>
      </c>
      <c r="O204" s="443">
        <f t="shared" si="73"/>
        <v>108</v>
      </c>
      <c r="P204" s="454">
        <v>80</v>
      </c>
      <c r="Q204" s="462">
        <v>59</v>
      </c>
      <c r="R204" s="462" t="s">
        <v>472</v>
      </c>
      <c r="S204" s="463"/>
      <c r="T204" s="464"/>
      <c r="U204" s="467"/>
      <c r="V204" s="471" t="s">
        <v>560</v>
      </c>
      <c r="W204" s="443">
        <f t="shared" si="69"/>
        <v>72</v>
      </c>
      <c r="X204" s="443">
        <f t="shared" si="70"/>
        <v>36</v>
      </c>
      <c r="Y204" s="443">
        <f t="shared" si="71"/>
        <v>0</v>
      </c>
      <c r="Z204" s="443">
        <f t="shared" si="72"/>
        <v>0</v>
      </c>
    </row>
    <row r="205" spans="1:26">
      <c r="A205" s="429">
        <f>IF(B205&lt;&gt;"",SUBTOTAL(103,$B$8:$B205),"")</f>
        <v>198</v>
      </c>
      <c r="B205" s="433">
        <v>14</v>
      </c>
      <c r="C205" s="434" t="s">
        <v>563</v>
      </c>
      <c r="D205" s="435" t="s">
        <v>566</v>
      </c>
      <c r="E205" s="433">
        <v>3</v>
      </c>
      <c r="F205" s="436" t="s">
        <v>252</v>
      </c>
      <c r="G205" s="436" t="s">
        <v>262</v>
      </c>
      <c r="H205" s="438" t="s">
        <v>247</v>
      </c>
      <c r="I205" s="438">
        <v>36</v>
      </c>
      <c r="J205" s="438">
        <v>18</v>
      </c>
      <c r="K205" s="443"/>
      <c r="L205" s="443"/>
      <c r="M205" s="443">
        <f t="shared" si="68"/>
        <v>54</v>
      </c>
      <c r="N205" s="453">
        <v>1</v>
      </c>
      <c r="O205" s="443">
        <f t="shared" si="73"/>
        <v>54</v>
      </c>
      <c r="P205" s="454">
        <v>100</v>
      </c>
      <c r="Q205" s="462">
        <v>59</v>
      </c>
      <c r="R205" s="462" t="s">
        <v>366</v>
      </c>
      <c r="S205" s="463"/>
      <c r="T205" s="464"/>
      <c r="U205" s="467"/>
      <c r="V205" s="471" t="s">
        <v>560</v>
      </c>
      <c r="W205" s="443">
        <f t="shared" si="69"/>
        <v>36</v>
      </c>
      <c r="X205" s="443">
        <f t="shared" si="70"/>
        <v>18</v>
      </c>
      <c r="Y205" s="443">
        <f t="shared" si="71"/>
        <v>0</v>
      </c>
      <c r="Z205" s="443">
        <f t="shared" si="72"/>
        <v>0</v>
      </c>
    </row>
    <row r="206" spans="1:26">
      <c r="A206" s="429">
        <f>IF(B206&lt;&gt;"",SUBTOTAL(103,$B$8:$B206),"")</f>
        <v>199</v>
      </c>
      <c r="B206" s="433">
        <v>14</v>
      </c>
      <c r="C206" s="434" t="s">
        <v>1478</v>
      </c>
      <c r="D206" s="435" t="s">
        <v>566</v>
      </c>
      <c r="E206" s="433">
        <v>3</v>
      </c>
      <c r="F206" s="436" t="s">
        <v>252</v>
      </c>
      <c r="G206" s="436" t="s">
        <v>262</v>
      </c>
      <c r="H206" s="438" t="s">
        <v>247</v>
      </c>
      <c r="I206" s="438">
        <v>36</v>
      </c>
      <c r="J206" s="438">
        <v>18</v>
      </c>
      <c r="K206" s="443"/>
      <c r="L206" s="443"/>
      <c r="M206" s="443">
        <f t="shared" si="68"/>
        <v>54</v>
      </c>
      <c r="N206" s="453">
        <v>1</v>
      </c>
      <c r="O206" s="443">
        <f t="shared" si="73"/>
        <v>54</v>
      </c>
      <c r="P206" s="453">
        <v>110</v>
      </c>
      <c r="Q206" s="462">
        <v>59</v>
      </c>
      <c r="R206" s="462" t="s">
        <v>280</v>
      </c>
      <c r="S206" s="463" t="s">
        <v>581</v>
      </c>
      <c r="T206" s="464">
        <v>190</v>
      </c>
      <c r="U206" s="467"/>
      <c r="V206" s="471" t="s">
        <v>560</v>
      </c>
      <c r="W206" s="443">
        <f t="shared" si="69"/>
        <v>36</v>
      </c>
      <c r="X206" s="443">
        <f t="shared" si="70"/>
        <v>18</v>
      </c>
      <c r="Y206" s="443">
        <f t="shared" si="71"/>
        <v>0</v>
      </c>
      <c r="Z206" s="443">
        <f t="shared" si="72"/>
        <v>0</v>
      </c>
    </row>
    <row r="207" ht="31.5" spans="1:26">
      <c r="A207" s="429">
        <f>IF(B207&lt;&gt;"",SUBTOTAL(103,$B$8:$B207),"")</f>
        <v>200</v>
      </c>
      <c r="B207" s="433">
        <v>14</v>
      </c>
      <c r="C207" s="434" t="s">
        <v>573</v>
      </c>
      <c r="D207" s="435" t="s">
        <v>574</v>
      </c>
      <c r="E207" s="433">
        <v>3</v>
      </c>
      <c r="F207" s="436" t="s">
        <v>240</v>
      </c>
      <c r="G207" s="436" t="s">
        <v>262</v>
      </c>
      <c r="H207" s="438" t="s">
        <v>247</v>
      </c>
      <c r="I207" s="438">
        <v>36</v>
      </c>
      <c r="J207" s="438">
        <v>18</v>
      </c>
      <c r="K207" s="443"/>
      <c r="L207" s="443"/>
      <c r="M207" s="443">
        <f t="shared" si="68"/>
        <v>54</v>
      </c>
      <c r="N207" s="453">
        <v>2</v>
      </c>
      <c r="O207" s="443">
        <f t="shared" si="73"/>
        <v>108</v>
      </c>
      <c r="P207" s="453">
        <v>120</v>
      </c>
      <c r="Q207" s="462">
        <v>60</v>
      </c>
      <c r="R207" s="462" t="s">
        <v>273</v>
      </c>
      <c r="S207" s="466" t="s">
        <v>1479</v>
      </c>
      <c r="T207" s="467">
        <v>255</v>
      </c>
      <c r="U207" s="467"/>
      <c r="V207" s="471" t="s">
        <v>560</v>
      </c>
      <c r="W207" s="443">
        <f t="shared" si="69"/>
        <v>72</v>
      </c>
      <c r="X207" s="443">
        <f t="shared" si="70"/>
        <v>36</v>
      </c>
      <c r="Y207" s="443">
        <f t="shared" si="71"/>
        <v>0</v>
      </c>
      <c r="Z207" s="443">
        <f t="shared" si="72"/>
        <v>0</v>
      </c>
    </row>
    <row r="208" spans="1:26">
      <c r="A208" s="429">
        <f>IF(B208&lt;&gt;"",SUBTOTAL(103,$B$8:$B208),"")</f>
        <v>201</v>
      </c>
      <c r="B208" s="433">
        <v>14</v>
      </c>
      <c r="C208" s="434" t="s">
        <v>579</v>
      </c>
      <c r="D208" s="435" t="s">
        <v>580</v>
      </c>
      <c r="E208" s="433">
        <v>2</v>
      </c>
      <c r="F208" s="436" t="s">
        <v>240</v>
      </c>
      <c r="G208" s="436" t="s">
        <v>242</v>
      </c>
      <c r="H208" s="437" t="s">
        <v>241</v>
      </c>
      <c r="I208" s="438">
        <v>24</v>
      </c>
      <c r="J208" s="438">
        <v>12</v>
      </c>
      <c r="K208" s="443"/>
      <c r="L208" s="443"/>
      <c r="M208" s="443">
        <f t="shared" si="68"/>
        <v>36</v>
      </c>
      <c r="N208" s="453">
        <v>1</v>
      </c>
      <c r="O208" s="443">
        <f t="shared" si="73"/>
        <v>36</v>
      </c>
      <c r="P208" s="454">
        <v>80</v>
      </c>
      <c r="Q208" s="462">
        <v>60</v>
      </c>
      <c r="R208" s="462" t="s">
        <v>424</v>
      </c>
      <c r="S208" s="463"/>
      <c r="T208" s="463"/>
      <c r="U208" s="467"/>
      <c r="V208" s="471" t="s">
        <v>560</v>
      </c>
      <c r="W208" s="443">
        <f t="shared" si="69"/>
        <v>24</v>
      </c>
      <c r="X208" s="443">
        <f t="shared" si="70"/>
        <v>12</v>
      </c>
      <c r="Y208" s="443">
        <f t="shared" si="71"/>
        <v>0</v>
      </c>
      <c r="Z208" s="443">
        <f t="shared" si="72"/>
        <v>0</v>
      </c>
    </row>
    <row r="209" spans="1:26">
      <c r="A209" s="429">
        <f>IF(B209&lt;&gt;"",SUBTOTAL(103,$B$8:$B209),"")</f>
        <v>202</v>
      </c>
      <c r="B209" s="433">
        <v>14</v>
      </c>
      <c r="C209" s="434" t="s">
        <v>1480</v>
      </c>
      <c r="D209" s="435" t="s">
        <v>1481</v>
      </c>
      <c r="E209" s="433">
        <v>3</v>
      </c>
      <c r="F209" s="436" t="s">
        <v>240</v>
      </c>
      <c r="G209" s="436" t="s">
        <v>351</v>
      </c>
      <c r="H209" s="444" t="s">
        <v>350</v>
      </c>
      <c r="I209" s="438">
        <v>34</v>
      </c>
      <c r="J209" s="438">
        <v>12</v>
      </c>
      <c r="K209" s="443">
        <v>5</v>
      </c>
      <c r="L209" s="443"/>
      <c r="M209" s="443">
        <f t="shared" si="68"/>
        <v>51</v>
      </c>
      <c r="N209" s="453">
        <v>2</v>
      </c>
      <c r="O209" s="443">
        <f t="shared" si="73"/>
        <v>102</v>
      </c>
      <c r="P209" s="454">
        <v>70</v>
      </c>
      <c r="Q209" s="462">
        <v>60</v>
      </c>
      <c r="R209" s="462" t="s">
        <v>424</v>
      </c>
      <c r="S209" s="463"/>
      <c r="T209" s="464"/>
      <c r="U209" s="467"/>
      <c r="V209" s="471" t="s">
        <v>560</v>
      </c>
      <c r="W209" s="443">
        <f t="shared" si="69"/>
        <v>68</v>
      </c>
      <c r="X209" s="443">
        <f t="shared" si="70"/>
        <v>24</v>
      </c>
      <c r="Y209" s="443">
        <f t="shared" si="71"/>
        <v>10</v>
      </c>
      <c r="Z209" s="443">
        <f t="shared" si="72"/>
        <v>0</v>
      </c>
    </row>
    <row r="210" spans="1:26">
      <c r="A210" s="429">
        <f>IF(B210&lt;&gt;"",SUBTOTAL(103,$B$8:$B210),"")</f>
        <v>203</v>
      </c>
      <c r="B210" s="433">
        <v>14</v>
      </c>
      <c r="C210" s="434" t="s">
        <v>570</v>
      </c>
      <c r="D210" s="435" t="s">
        <v>571</v>
      </c>
      <c r="E210" s="433">
        <v>3</v>
      </c>
      <c r="F210" s="436" t="s">
        <v>240</v>
      </c>
      <c r="G210" s="436" t="s">
        <v>262</v>
      </c>
      <c r="H210" s="438" t="s">
        <v>247</v>
      </c>
      <c r="I210" s="438">
        <v>36</v>
      </c>
      <c r="J210" s="438">
        <v>18</v>
      </c>
      <c r="K210" s="443"/>
      <c r="L210" s="443"/>
      <c r="M210" s="443">
        <f t="shared" si="68"/>
        <v>54</v>
      </c>
      <c r="N210" s="453">
        <v>1</v>
      </c>
      <c r="O210" s="443">
        <f t="shared" si="73"/>
        <v>54</v>
      </c>
      <c r="P210" s="454">
        <v>100</v>
      </c>
      <c r="Q210" s="462">
        <v>60</v>
      </c>
      <c r="R210" s="462" t="s">
        <v>424</v>
      </c>
      <c r="S210" s="463"/>
      <c r="T210" s="464"/>
      <c r="U210" s="467"/>
      <c r="V210" s="471" t="s">
        <v>560</v>
      </c>
      <c r="W210" s="443">
        <f t="shared" si="69"/>
        <v>36</v>
      </c>
      <c r="X210" s="443">
        <f t="shared" si="70"/>
        <v>18</v>
      </c>
      <c r="Y210" s="443">
        <f t="shared" si="71"/>
        <v>0</v>
      </c>
      <c r="Z210" s="443">
        <f t="shared" si="72"/>
        <v>0</v>
      </c>
    </row>
    <row r="211" spans="1:26">
      <c r="A211" s="429">
        <f>IF(B211&lt;&gt;"",SUBTOTAL(103,$B$8:$B211),"")</f>
        <v>204</v>
      </c>
      <c r="B211" s="433">
        <v>14</v>
      </c>
      <c r="C211" s="434" t="s">
        <v>561</v>
      </c>
      <c r="D211" s="435" t="s">
        <v>562</v>
      </c>
      <c r="E211" s="433">
        <v>3</v>
      </c>
      <c r="F211" s="436" t="s">
        <v>252</v>
      </c>
      <c r="G211" s="436" t="s">
        <v>262</v>
      </c>
      <c r="H211" s="438" t="s">
        <v>247</v>
      </c>
      <c r="I211" s="438">
        <v>36</v>
      </c>
      <c r="J211" s="438">
        <v>18</v>
      </c>
      <c r="K211" s="443"/>
      <c r="L211" s="443"/>
      <c r="M211" s="443">
        <f t="shared" si="68"/>
        <v>54</v>
      </c>
      <c r="N211" s="454">
        <v>1</v>
      </c>
      <c r="O211" s="443">
        <f t="shared" si="73"/>
        <v>54</v>
      </c>
      <c r="P211" s="454">
        <v>70</v>
      </c>
      <c r="Q211" s="462">
        <v>60</v>
      </c>
      <c r="R211" s="462" t="s">
        <v>388</v>
      </c>
      <c r="S211" s="463"/>
      <c r="T211" s="464"/>
      <c r="U211" s="467"/>
      <c r="V211" s="471" t="s">
        <v>560</v>
      </c>
      <c r="W211" s="443">
        <f t="shared" si="69"/>
        <v>36</v>
      </c>
      <c r="X211" s="443">
        <f t="shared" si="70"/>
        <v>18</v>
      </c>
      <c r="Y211" s="443">
        <f t="shared" si="71"/>
        <v>0</v>
      </c>
      <c r="Z211" s="443">
        <f t="shared" si="72"/>
        <v>0</v>
      </c>
    </row>
    <row r="212" spans="1:26">
      <c r="A212" s="429">
        <f>IF(B212&lt;&gt;"",SUBTOTAL(103,$B$8:$B212),"")</f>
        <v>205</v>
      </c>
      <c r="B212" s="433">
        <v>14</v>
      </c>
      <c r="C212" s="434" t="s">
        <v>577</v>
      </c>
      <c r="D212" s="435" t="s">
        <v>578</v>
      </c>
      <c r="E212" s="433">
        <v>3</v>
      </c>
      <c r="F212" s="436" t="s">
        <v>240</v>
      </c>
      <c r="G212" s="436" t="s">
        <v>262</v>
      </c>
      <c r="H212" s="438" t="s">
        <v>247</v>
      </c>
      <c r="I212" s="438">
        <v>36</v>
      </c>
      <c r="J212" s="438">
        <v>18</v>
      </c>
      <c r="K212" s="443"/>
      <c r="L212" s="443"/>
      <c r="M212" s="443">
        <f t="shared" si="68"/>
        <v>54</v>
      </c>
      <c r="N212" s="453">
        <v>1</v>
      </c>
      <c r="O212" s="443">
        <f t="shared" si="73"/>
        <v>54</v>
      </c>
      <c r="P212" s="454">
        <v>120</v>
      </c>
      <c r="Q212" s="462">
        <v>61</v>
      </c>
      <c r="R212" s="462" t="s">
        <v>424</v>
      </c>
      <c r="S212" s="463"/>
      <c r="T212" s="464"/>
      <c r="U212" s="467"/>
      <c r="V212" s="471" t="s">
        <v>560</v>
      </c>
      <c r="W212" s="443">
        <f t="shared" si="69"/>
        <v>36</v>
      </c>
      <c r="X212" s="443">
        <f t="shared" si="70"/>
        <v>18</v>
      </c>
      <c r="Y212" s="443">
        <f t="shared" si="71"/>
        <v>0</v>
      </c>
      <c r="Z212" s="443">
        <f t="shared" si="72"/>
        <v>0</v>
      </c>
    </row>
    <row r="213" spans="1:26">
      <c r="A213" s="429">
        <f>IF(B213&lt;&gt;"",SUBTOTAL(103,$B$8:$B213),"")</f>
        <v>206</v>
      </c>
      <c r="B213" s="433">
        <v>14</v>
      </c>
      <c r="C213" s="434" t="s">
        <v>582</v>
      </c>
      <c r="D213" s="435" t="s">
        <v>583</v>
      </c>
      <c r="E213" s="433">
        <v>2</v>
      </c>
      <c r="F213" s="436" t="s">
        <v>240</v>
      </c>
      <c r="G213" s="436" t="s">
        <v>242</v>
      </c>
      <c r="H213" s="437" t="s">
        <v>241</v>
      </c>
      <c r="I213" s="438">
        <v>24</v>
      </c>
      <c r="J213" s="438">
        <v>12</v>
      </c>
      <c r="K213" s="443"/>
      <c r="L213" s="443"/>
      <c r="M213" s="443">
        <f t="shared" si="68"/>
        <v>36</v>
      </c>
      <c r="N213" s="453">
        <v>1</v>
      </c>
      <c r="O213" s="443">
        <f t="shared" si="73"/>
        <v>36</v>
      </c>
      <c r="P213" s="454">
        <v>120</v>
      </c>
      <c r="Q213" s="462">
        <v>61</v>
      </c>
      <c r="R213" s="462" t="s">
        <v>424</v>
      </c>
      <c r="S213" s="463"/>
      <c r="T213" s="464"/>
      <c r="U213" s="467"/>
      <c r="V213" s="471" t="s">
        <v>560</v>
      </c>
      <c r="W213" s="443">
        <f t="shared" si="69"/>
        <v>24</v>
      </c>
      <c r="X213" s="443">
        <f t="shared" si="70"/>
        <v>12</v>
      </c>
      <c r="Y213" s="443">
        <f t="shared" si="71"/>
        <v>0</v>
      </c>
      <c r="Z213" s="443">
        <f t="shared" si="72"/>
        <v>0</v>
      </c>
    </row>
    <row r="214" spans="1:26">
      <c r="A214" s="429">
        <f>IF(B214&lt;&gt;"",SUBTOTAL(103,$B$8:$B214),"")</f>
        <v>207</v>
      </c>
      <c r="B214" s="433">
        <v>14</v>
      </c>
      <c r="C214" s="434" t="s">
        <v>582</v>
      </c>
      <c r="D214" s="435" t="s">
        <v>583</v>
      </c>
      <c r="E214" s="433">
        <v>2</v>
      </c>
      <c r="F214" s="436" t="s">
        <v>252</v>
      </c>
      <c r="G214" s="436" t="s">
        <v>242</v>
      </c>
      <c r="H214" s="437" t="s">
        <v>241</v>
      </c>
      <c r="I214" s="438">
        <v>24</v>
      </c>
      <c r="J214" s="438">
        <v>12</v>
      </c>
      <c r="K214" s="443"/>
      <c r="L214" s="443"/>
      <c r="M214" s="443">
        <f t="shared" si="68"/>
        <v>36</v>
      </c>
      <c r="N214" s="453">
        <v>1</v>
      </c>
      <c r="O214" s="443">
        <f t="shared" si="73"/>
        <v>36</v>
      </c>
      <c r="P214" s="454">
        <v>90</v>
      </c>
      <c r="Q214" s="462">
        <v>61</v>
      </c>
      <c r="R214" s="462" t="s">
        <v>472</v>
      </c>
      <c r="S214" s="467"/>
      <c r="T214" s="467"/>
      <c r="U214" s="467"/>
      <c r="V214" s="471" t="s">
        <v>560</v>
      </c>
      <c r="W214" s="443">
        <f t="shared" si="69"/>
        <v>24</v>
      </c>
      <c r="X214" s="443">
        <f t="shared" si="70"/>
        <v>12</v>
      </c>
      <c r="Y214" s="443">
        <f t="shared" si="71"/>
        <v>0</v>
      </c>
      <c r="Z214" s="443">
        <f t="shared" si="72"/>
        <v>0</v>
      </c>
    </row>
    <row r="215" spans="1:26">
      <c r="A215" s="429">
        <f>IF(B215&lt;&gt;"",SUBTOTAL(103,$B$8:$B215),"")</f>
        <v>208</v>
      </c>
      <c r="B215" s="433">
        <v>14</v>
      </c>
      <c r="C215" s="440" t="s">
        <v>288</v>
      </c>
      <c r="D215" s="441"/>
      <c r="E215" s="442"/>
      <c r="F215" s="443"/>
      <c r="G215" s="443"/>
      <c r="H215" s="443"/>
      <c r="I215" s="443"/>
      <c r="J215" s="443"/>
      <c r="K215" s="443"/>
      <c r="L215" s="443"/>
      <c r="M215" s="447">
        <f>SUM(M198:M214)</f>
        <v>858</v>
      </c>
      <c r="N215" s="446">
        <f>SUM(N198:N214)</f>
        <v>20</v>
      </c>
      <c r="O215" s="443">
        <f t="shared" si="73"/>
        <v>1017</v>
      </c>
      <c r="P215" s="443"/>
      <c r="Q215" s="443"/>
      <c r="R215" s="443"/>
      <c r="S215" s="465"/>
      <c r="T215" s="465"/>
      <c r="U215" s="465"/>
      <c r="V215" s="471" t="s">
        <v>560</v>
      </c>
      <c r="W215" s="447">
        <f>SUM(W198:W214)</f>
        <v>678</v>
      </c>
      <c r="X215" s="447">
        <f>SUM(X198:X214)</f>
        <v>324</v>
      </c>
      <c r="Y215" s="447">
        <f>SUM(Y198:Y214)</f>
        <v>15</v>
      </c>
      <c r="Z215" s="447">
        <f>SUM(Z198:Z214)</f>
        <v>0</v>
      </c>
    </row>
    <row r="216" spans="1:26">
      <c r="A216" s="429">
        <f>IF(B216&lt;&gt;"",SUBTOTAL(103,$B$8:$B216),"")</f>
        <v>209</v>
      </c>
      <c r="B216" s="433">
        <v>15</v>
      </c>
      <c r="C216" s="434" t="s">
        <v>1482</v>
      </c>
      <c r="D216" s="435" t="s">
        <v>1483</v>
      </c>
      <c r="E216" s="433">
        <v>3</v>
      </c>
      <c r="F216" s="436" t="s">
        <v>240</v>
      </c>
      <c r="G216" s="436" t="s">
        <v>351</v>
      </c>
      <c r="H216" s="444" t="s">
        <v>350</v>
      </c>
      <c r="I216" s="438">
        <v>34</v>
      </c>
      <c r="J216" s="438">
        <v>12</v>
      </c>
      <c r="K216" s="443">
        <v>5</v>
      </c>
      <c r="L216" s="443"/>
      <c r="M216" s="443">
        <f t="shared" ref="M216:M247" si="74">I216+J216+K216</f>
        <v>51</v>
      </c>
      <c r="N216" s="453">
        <v>2</v>
      </c>
      <c r="O216" s="443">
        <f t="shared" si="73"/>
        <v>102</v>
      </c>
      <c r="P216" s="454">
        <v>75</v>
      </c>
      <c r="Q216" s="462">
        <v>59</v>
      </c>
      <c r="R216" s="462" t="s">
        <v>273</v>
      </c>
      <c r="S216" s="463"/>
      <c r="T216" s="464"/>
      <c r="U216" s="467"/>
      <c r="V216" s="409" t="s">
        <v>589</v>
      </c>
      <c r="W216" s="443">
        <f>I216*N216</f>
        <v>68</v>
      </c>
      <c r="X216" s="443">
        <f>J216*N216</f>
        <v>24</v>
      </c>
      <c r="Y216" s="443">
        <f>K216*N216</f>
        <v>10</v>
      </c>
      <c r="Z216" s="443">
        <f>L216*N216</f>
        <v>0</v>
      </c>
    </row>
    <row r="217" spans="1:26">
      <c r="A217" s="429">
        <f>IF(B217&lt;&gt;"",SUBTOTAL(103,$B$8:$B217),"")</f>
        <v>210</v>
      </c>
      <c r="B217" s="433">
        <v>15</v>
      </c>
      <c r="C217" s="434" t="s">
        <v>592</v>
      </c>
      <c r="D217" s="435" t="s">
        <v>593</v>
      </c>
      <c r="E217" s="433">
        <v>3</v>
      </c>
      <c r="F217" s="436" t="s">
        <v>240</v>
      </c>
      <c r="G217" s="436" t="s">
        <v>262</v>
      </c>
      <c r="H217" s="438" t="s">
        <v>247</v>
      </c>
      <c r="I217" s="438">
        <v>36</v>
      </c>
      <c r="J217" s="438">
        <v>18</v>
      </c>
      <c r="K217" s="443"/>
      <c r="L217" s="443"/>
      <c r="M217" s="443">
        <f t="shared" si="74"/>
        <v>54</v>
      </c>
      <c r="N217" s="453">
        <v>2</v>
      </c>
      <c r="O217" s="443">
        <f t="shared" si="73"/>
        <v>108</v>
      </c>
      <c r="P217" s="453">
        <v>110</v>
      </c>
      <c r="Q217" s="462">
        <v>59</v>
      </c>
      <c r="R217" s="462" t="s">
        <v>273</v>
      </c>
      <c r="S217" s="463" t="s">
        <v>567</v>
      </c>
      <c r="T217" s="464">
        <v>231</v>
      </c>
      <c r="U217" s="467"/>
      <c r="V217" s="409" t="s">
        <v>589</v>
      </c>
      <c r="W217" s="443">
        <f t="shared" ref="W217:W247" si="75">I217*N217</f>
        <v>72</v>
      </c>
      <c r="X217" s="443">
        <f t="shared" ref="X217:X247" si="76">J217*N217</f>
        <v>36</v>
      </c>
      <c r="Y217" s="443">
        <f t="shared" ref="Y217:Y247" si="77">K217*N217</f>
        <v>0</v>
      </c>
      <c r="Z217" s="443">
        <f t="shared" ref="Z217:Z247" si="78">L217*N217</f>
        <v>0</v>
      </c>
    </row>
    <row r="218" spans="1:26">
      <c r="A218" s="429">
        <f>IF(B218&lt;&gt;"",SUBTOTAL(103,$B$8:$B218),"")</f>
        <v>211</v>
      </c>
      <c r="B218" s="433">
        <v>15</v>
      </c>
      <c r="C218" s="434" t="s">
        <v>590</v>
      </c>
      <c r="D218" s="435" t="s">
        <v>591</v>
      </c>
      <c r="E218" s="433">
        <v>3</v>
      </c>
      <c r="F218" s="436" t="s">
        <v>240</v>
      </c>
      <c r="G218" s="436" t="s">
        <v>262</v>
      </c>
      <c r="H218" s="438" t="s">
        <v>247</v>
      </c>
      <c r="I218" s="438">
        <v>36</v>
      </c>
      <c r="J218" s="438">
        <v>18</v>
      </c>
      <c r="K218" s="443"/>
      <c r="L218" s="443"/>
      <c r="M218" s="443">
        <f t="shared" si="74"/>
        <v>54</v>
      </c>
      <c r="N218" s="453">
        <v>1</v>
      </c>
      <c r="O218" s="443">
        <f t="shared" si="73"/>
        <v>54</v>
      </c>
      <c r="P218" s="454">
        <v>120</v>
      </c>
      <c r="Q218" s="462">
        <v>59</v>
      </c>
      <c r="R218" s="462" t="s">
        <v>273</v>
      </c>
      <c r="S218" s="463"/>
      <c r="T218" s="464"/>
      <c r="U218" s="467"/>
      <c r="V218" s="409" t="s">
        <v>589</v>
      </c>
      <c r="W218" s="443">
        <f t="shared" si="75"/>
        <v>36</v>
      </c>
      <c r="X218" s="443">
        <f t="shared" si="76"/>
        <v>18</v>
      </c>
      <c r="Y218" s="443">
        <f t="shared" si="77"/>
        <v>0</v>
      </c>
      <c r="Z218" s="443">
        <f t="shared" si="78"/>
        <v>0</v>
      </c>
    </row>
    <row r="219" spans="1:26">
      <c r="A219" s="429">
        <f>IF(B219&lt;&gt;"",SUBTOTAL(103,$B$8:$B219),"")</f>
        <v>212</v>
      </c>
      <c r="B219" s="433">
        <v>15</v>
      </c>
      <c r="C219" s="434" t="s">
        <v>1484</v>
      </c>
      <c r="D219" s="435" t="s">
        <v>606</v>
      </c>
      <c r="E219" s="433">
        <v>3</v>
      </c>
      <c r="F219" s="436" t="s">
        <v>240</v>
      </c>
      <c r="G219" s="436" t="s">
        <v>262</v>
      </c>
      <c r="H219" s="438" t="s">
        <v>247</v>
      </c>
      <c r="I219" s="438">
        <v>36</v>
      </c>
      <c r="J219" s="438">
        <v>18</v>
      </c>
      <c r="K219" s="443"/>
      <c r="L219" s="443"/>
      <c r="M219" s="443">
        <f t="shared" si="74"/>
        <v>54</v>
      </c>
      <c r="N219" s="453">
        <v>1</v>
      </c>
      <c r="O219" s="443">
        <f t="shared" si="73"/>
        <v>54</v>
      </c>
      <c r="P219" s="454">
        <v>95</v>
      </c>
      <c r="Q219" s="462">
        <v>59</v>
      </c>
      <c r="R219" s="462" t="s">
        <v>273</v>
      </c>
      <c r="S219" s="463"/>
      <c r="T219" s="464"/>
      <c r="U219" s="467"/>
      <c r="V219" s="409" t="s">
        <v>589</v>
      </c>
      <c r="W219" s="443">
        <f t="shared" si="75"/>
        <v>36</v>
      </c>
      <c r="X219" s="443">
        <f t="shared" si="76"/>
        <v>18</v>
      </c>
      <c r="Y219" s="443">
        <f t="shared" si="77"/>
        <v>0</v>
      </c>
      <c r="Z219" s="443">
        <f t="shared" si="78"/>
        <v>0</v>
      </c>
    </row>
    <row r="220" spans="1:26">
      <c r="A220" s="429">
        <f>IF(B220&lt;&gt;"",SUBTOTAL(103,$B$8:$B220),"")</f>
        <v>213</v>
      </c>
      <c r="B220" s="433">
        <v>15</v>
      </c>
      <c r="C220" s="434" t="s">
        <v>597</v>
      </c>
      <c r="D220" s="435" t="s">
        <v>598</v>
      </c>
      <c r="E220" s="433">
        <v>3</v>
      </c>
      <c r="F220" s="436" t="s">
        <v>240</v>
      </c>
      <c r="G220" s="436" t="s">
        <v>262</v>
      </c>
      <c r="H220" s="438" t="s">
        <v>247</v>
      </c>
      <c r="I220" s="438">
        <v>36</v>
      </c>
      <c r="J220" s="438">
        <v>18</v>
      </c>
      <c r="K220" s="443"/>
      <c r="L220" s="443"/>
      <c r="M220" s="443">
        <f t="shared" si="74"/>
        <v>54</v>
      </c>
      <c r="N220" s="453">
        <v>1</v>
      </c>
      <c r="O220" s="443">
        <f t="shared" si="73"/>
        <v>54</v>
      </c>
      <c r="P220" s="453">
        <v>70</v>
      </c>
      <c r="Q220" s="462">
        <v>59</v>
      </c>
      <c r="R220" s="462" t="s">
        <v>273</v>
      </c>
      <c r="S220" s="463" t="s">
        <v>559</v>
      </c>
      <c r="T220" s="464">
        <v>118</v>
      </c>
      <c r="U220" s="467"/>
      <c r="V220" s="409" t="s">
        <v>589</v>
      </c>
      <c r="W220" s="443">
        <f t="shared" si="75"/>
        <v>36</v>
      </c>
      <c r="X220" s="443">
        <f t="shared" si="76"/>
        <v>18</v>
      </c>
      <c r="Y220" s="443">
        <f t="shared" si="77"/>
        <v>0</v>
      </c>
      <c r="Z220" s="443">
        <f t="shared" si="78"/>
        <v>0</v>
      </c>
    </row>
    <row r="221" ht="31.5" spans="1:26">
      <c r="A221" s="429">
        <f>IF(B221&lt;&gt;"",SUBTOTAL(103,$B$8:$B221),"")</f>
        <v>214</v>
      </c>
      <c r="B221" s="433">
        <v>15</v>
      </c>
      <c r="C221" s="439" t="s">
        <v>1485</v>
      </c>
      <c r="D221" s="435" t="s">
        <v>1486</v>
      </c>
      <c r="E221" s="433">
        <v>3</v>
      </c>
      <c r="F221" s="436" t="s">
        <v>240</v>
      </c>
      <c r="G221" s="436" t="s">
        <v>351</v>
      </c>
      <c r="H221" s="444" t="s">
        <v>350</v>
      </c>
      <c r="I221" s="438">
        <v>34</v>
      </c>
      <c r="J221" s="438">
        <v>12</v>
      </c>
      <c r="K221" s="443">
        <v>5</v>
      </c>
      <c r="L221" s="443"/>
      <c r="M221" s="443">
        <f t="shared" si="74"/>
        <v>51</v>
      </c>
      <c r="N221" s="453">
        <v>2</v>
      </c>
      <c r="O221" s="443">
        <f t="shared" si="73"/>
        <v>102</v>
      </c>
      <c r="P221" s="454">
        <v>50</v>
      </c>
      <c r="Q221" s="462">
        <v>59</v>
      </c>
      <c r="R221" s="462" t="s">
        <v>406</v>
      </c>
      <c r="S221" s="463"/>
      <c r="T221" s="464"/>
      <c r="U221" s="467"/>
      <c r="V221" s="409" t="s">
        <v>589</v>
      </c>
      <c r="W221" s="443">
        <f t="shared" si="75"/>
        <v>68</v>
      </c>
      <c r="X221" s="443">
        <f t="shared" si="76"/>
        <v>24</v>
      </c>
      <c r="Y221" s="443">
        <f t="shared" si="77"/>
        <v>10</v>
      </c>
      <c r="Z221" s="443">
        <f t="shared" si="78"/>
        <v>0</v>
      </c>
    </row>
    <row r="222" ht="31.5" spans="1:26">
      <c r="A222" s="429">
        <f>IF(B222&lt;&gt;"",SUBTOTAL(103,$B$8:$B222),"")</f>
        <v>215</v>
      </c>
      <c r="B222" s="433">
        <v>15</v>
      </c>
      <c r="C222" s="439" t="s">
        <v>1487</v>
      </c>
      <c r="D222" s="435" t="s">
        <v>593</v>
      </c>
      <c r="E222" s="433">
        <v>3</v>
      </c>
      <c r="F222" s="436" t="s">
        <v>240</v>
      </c>
      <c r="G222" s="436" t="s">
        <v>262</v>
      </c>
      <c r="H222" s="438" t="s">
        <v>247</v>
      </c>
      <c r="I222" s="438">
        <v>36</v>
      </c>
      <c r="J222" s="438">
        <v>18</v>
      </c>
      <c r="K222" s="443"/>
      <c r="L222" s="443"/>
      <c r="M222" s="443">
        <f t="shared" si="74"/>
        <v>54</v>
      </c>
      <c r="N222" s="453">
        <v>1</v>
      </c>
      <c r="O222" s="443">
        <f t="shared" si="73"/>
        <v>54</v>
      </c>
      <c r="P222" s="454">
        <v>95</v>
      </c>
      <c r="Q222" s="462">
        <v>59</v>
      </c>
      <c r="R222" s="462" t="s">
        <v>406</v>
      </c>
      <c r="S222" s="463"/>
      <c r="T222" s="464"/>
      <c r="U222" s="467"/>
      <c r="V222" s="409" t="s">
        <v>589</v>
      </c>
      <c r="W222" s="443">
        <f t="shared" si="75"/>
        <v>36</v>
      </c>
      <c r="X222" s="443">
        <f t="shared" si="76"/>
        <v>18</v>
      </c>
      <c r="Y222" s="443">
        <f t="shared" si="77"/>
        <v>0</v>
      </c>
      <c r="Z222" s="443">
        <f t="shared" si="78"/>
        <v>0</v>
      </c>
    </row>
    <row r="223" spans="1:26">
      <c r="A223" s="429">
        <f>IF(B223&lt;&gt;"",SUBTOTAL(103,$B$8:$B223),"")</f>
        <v>216</v>
      </c>
      <c r="B223" s="433">
        <v>15</v>
      </c>
      <c r="C223" s="434" t="s">
        <v>599</v>
      </c>
      <c r="D223" s="435" t="s">
        <v>600</v>
      </c>
      <c r="E223" s="433">
        <v>3</v>
      </c>
      <c r="F223" s="436" t="s">
        <v>240</v>
      </c>
      <c r="G223" s="436" t="s">
        <v>262</v>
      </c>
      <c r="H223" s="438" t="s">
        <v>247</v>
      </c>
      <c r="I223" s="438">
        <v>36</v>
      </c>
      <c r="J223" s="438">
        <v>18</v>
      </c>
      <c r="K223" s="443"/>
      <c r="L223" s="443"/>
      <c r="M223" s="443">
        <f t="shared" si="74"/>
        <v>54</v>
      </c>
      <c r="N223" s="453">
        <v>1</v>
      </c>
      <c r="O223" s="443">
        <f t="shared" si="73"/>
        <v>54</v>
      </c>
      <c r="P223" s="454">
        <v>65</v>
      </c>
      <c r="Q223" s="462">
        <v>59</v>
      </c>
      <c r="R223" s="462" t="s">
        <v>424</v>
      </c>
      <c r="S223" s="463"/>
      <c r="T223" s="464"/>
      <c r="U223" s="467"/>
      <c r="V223" s="409" t="s">
        <v>589</v>
      </c>
      <c r="W223" s="443">
        <f t="shared" si="75"/>
        <v>36</v>
      </c>
      <c r="X223" s="443">
        <f t="shared" si="76"/>
        <v>18</v>
      </c>
      <c r="Y223" s="443">
        <f t="shared" si="77"/>
        <v>0</v>
      </c>
      <c r="Z223" s="443">
        <f t="shared" si="78"/>
        <v>0</v>
      </c>
    </row>
    <row r="224" spans="1:26">
      <c r="A224" s="429">
        <f>IF(B224&lt;&gt;"",SUBTOTAL(103,$B$8:$B224),"")</f>
        <v>217</v>
      </c>
      <c r="B224" s="433">
        <v>15</v>
      </c>
      <c r="C224" s="434" t="s">
        <v>594</v>
      </c>
      <c r="D224" s="435" t="s">
        <v>595</v>
      </c>
      <c r="E224" s="433">
        <v>3</v>
      </c>
      <c r="F224" s="436" t="s">
        <v>240</v>
      </c>
      <c r="G224" s="436" t="s">
        <v>262</v>
      </c>
      <c r="H224" s="438" t="s">
        <v>247</v>
      </c>
      <c r="I224" s="438">
        <v>36</v>
      </c>
      <c r="J224" s="438">
        <v>18</v>
      </c>
      <c r="K224" s="443"/>
      <c r="L224" s="443"/>
      <c r="M224" s="443">
        <f t="shared" si="74"/>
        <v>54</v>
      </c>
      <c r="N224" s="453">
        <v>1</v>
      </c>
      <c r="O224" s="443">
        <f t="shared" si="73"/>
        <v>54</v>
      </c>
      <c r="P224" s="454">
        <v>35</v>
      </c>
      <c r="Q224" s="462">
        <v>59</v>
      </c>
      <c r="R224" s="462" t="s">
        <v>424</v>
      </c>
      <c r="S224" s="463"/>
      <c r="T224" s="464"/>
      <c r="U224" s="467"/>
      <c r="V224" s="409" t="s">
        <v>589</v>
      </c>
      <c r="W224" s="443">
        <f t="shared" si="75"/>
        <v>36</v>
      </c>
      <c r="X224" s="443">
        <f t="shared" si="76"/>
        <v>18</v>
      </c>
      <c r="Y224" s="443">
        <f t="shared" si="77"/>
        <v>0</v>
      </c>
      <c r="Z224" s="443">
        <f t="shared" si="78"/>
        <v>0</v>
      </c>
    </row>
    <row r="225" spans="1:26">
      <c r="A225" s="429">
        <f>IF(B225&lt;&gt;"",SUBTOTAL(103,$B$8:$B225),"")</f>
        <v>218</v>
      </c>
      <c r="B225" s="433">
        <v>15</v>
      </c>
      <c r="C225" s="434" t="s">
        <v>590</v>
      </c>
      <c r="D225" s="435" t="s">
        <v>591</v>
      </c>
      <c r="E225" s="433">
        <v>3</v>
      </c>
      <c r="F225" s="436" t="s">
        <v>252</v>
      </c>
      <c r="G225" s="436" t="s">
        <v>262</v>
      </c>
      <c r="H225" s="438" t="s">
        <v>247</v>
      </c>
      <c r="I225" s="438">
        <v>36</v>
      </c>
      <c r="J225" s="438">
        <v>18</v>
      </c>
      <c r="K225" s="443"/>
      <c r="L225" s="443"/>
      <c r="M225" s="443">
        <f t="shared" si="74"/>
        <v>54</v>
      </c>
      <c r="N225" s="453">
        <v>1</v>
      </c>
      <c r="O225" s="443">
        <f t="shared" si="73"/>
        <v>54</v>
      </c>
      <c r="P225" s="453">
        <v>70</v>
      </c>
      <c r="Q225" s="462">
        <v>59</v>
      </c>
      <c r="R225" s="462" t="s">
        <v>424</v>
      </c>
      <c r="S225" s="463" t="s">
        <v>422</v>
      </c>
      <c r="T225" s="464">
        <v>181</v>
      </c>
      <c r="U225" s="467"/>
      <c r="V225" s="409" t="s">
        <v>589</v>
      </c>
      <c r="W225" s="443">
        <f t="shared" si="75"/>
        <v>36</v>
      </c>
      <c r="X225" s="443">
        <f t="shared" si="76"/>
        <v>18</v>
      </c>
      <c r="Y225" s="443">
        <f t="shared" si="77"/>
        <v>0</v>
      </c>
      <c r="Z225" s="443">
        <f t="shared" si="78"/>
        <v>0</v>
      </c>
    </row>
    <row r="226" spans="1:26">
      <c r="A226" s="429">
        <f>IF(B226&lt;&gt;"",SUBTOTAL(103,$B$8:$B226),"")</f>
        <v>219</v>
      </c>
      <c r="B226" s="433">
        <v>15</v>
      </c>
      <c r="C226" s="434" t="s">
        <v>601</v>
      </c>
      <c r="D226" s="435" t="s">
        <v>602</v>
      </c>
      <c r="E226" s="433">
        <v>3</v>
      </c>
      <c r="F226" s="436" t="s">
        <v>252</v>
      </c>
      <c r="G226" s="436" t="s">
        <v>262</v>
      </c>
      <c r="H226" s="438" t="s">
        <v>247</v>
      </c>
      <c r="I226" s="438">
        <v>36</v>
      </c>
      <c r="J226" s="438">
        <v>18</v>
      </c>
      <c r="K226" s="443"/>
      <c r="L226" s="443"/>
      <c r="M226" s="443">
        <f t="shared" si="74"/>
        <v>54</v>
      </c>
      <c r="N226" s="453">
        <v>2</v>
      </c>
      <c r="O226" s="443">
        <f t="shared" si="73"/>
        <v>108</v>
      </c>
      <c r="P226" s="453">
        <v>120</v>
      </c>
      <c r="Q226" s="462">
        <v>59</v>
      </c>
      <c r="R226" s="462" t="s">
        <v>472</v>
      </c>
      <c r="S226" s="463" t="s">
        <v>734</v>
      </c>
      <c r="T226" s="464">
        <v>226</v>
      </c>
      <c r="U226" s="467"/>
      <c r="V226" s="409" t="s">
        <v>589</v>
      </c>
      <c r="W226" s="443">
        <f t="shared" si="75"/>
        <v>72</v>
      </c>
      <c r="X226" s="443">
        <f t="shared" si="76"/>
        <v>36</v>
      </c>
      <c r="Y226" s="443">
        <f t="shared" si="77"/>
        <v>0</v>
      </c>
      <c r="Z226" s="443">
        <f t="shared" si="78"/>
        <v>0</v>
      </c>
    </row>
    <row r="227" spans="1:26">
      <c r="A227" s="429">
        <f>IF(B227&lt;&gt;"",SUBTOTAL(103,$B$8:$B227),"")</f>
        <v>220</v>
      </c>
      <c r="B227" s="433">
        <v>15</v>
      </c>
      <c r="C227" s="434" t="s">
        <v>587</v>
      </c>
      <c r="D227" s="435" t="s">
        <v>588</v>
      </c>
      <c r="E227" s="433">
        <v>3</v>
      </c>
      <c r="F227" s="436" t="s">
        <v>252</v>
      </c>
      <c r="G227" s="436" t="s">
        <v>262</v>
      </c>
      <c r="H227" s="438" t="s">
        <v>247</v>
      </c>
      <c r="I227" s="438">
        <v>36</v>
      </c>
      <c r="J227" s="438">
        <v>18</v>
      </c>
      <c r="K227" s="443"/>
      <c r="L227" s="443"/>
      <c r="M227" s="443">
        <f t="shared" si="74"/>
        <v>54</v>
      </c>
      <c r="N227" s="453">
        <v>1</v>
      </c>
      <c r="O227" s="443">
        <f t="shared" si="73"/>
        <v>54</v>
      </c>
      <c r="P227" s="454">
        <v>85</v>
      </c>
      <c r="Q227" s="462">
        <v>59</v>
      </c>
      <c r="R227" s="462" t="s">
        <v>472</v>
      </c>
      <c r="S227" s="463"/>
      <c r="T227" s="464"/>
      <c r="U227" s="467"/>
      <c r="V227" s="409" t="s">
        <v>589</v>
      </c>
      <c r="W227" s="443">
        <f t="shared" si="75"/>
        <v>36</v>
      </c>
      <c r="X227" s="443">
        <f t="shared" si="76"/>
        <v>18</v>
      </c>
      <c r="Y227" s="443">
        <f t="shared" si="77"/>
        <v>0</v>
      </c>
      <c r="Z227" s="443">
        <f t="shared" si="78"/>
        <v>0</v>
      </c>
    </row>
    <row r="228" spans="1:26">
      <c r="A228" s="429">
        <f>IF(B228&lt;&gt;"",SUBTOTAL(103,$B$8:$B228),"")</f>
        <v>221</v>
      </c>
      <c r="B228" s="433">
        <v>15</v>
      </c>
      <c r="C228" s="434" t="s">
        <v>590</v>
      </c>
      <c r="D228" s="435" t="s">
        <v>591</v>
      </c>
      <c r="E228" s="433">
        <v>3</v>
      </c>
      <c r="F228" s="436" t="s">
        <v>240</v>
      </c>
      <c r="G228" s="436" t="s">
        <v>262</v>
      </c>
      <c r="H228" s="438" t="s">
        <v>247</v>
      </c>
      <c r="I228" s="438">
        <v>36</v>
      </c>
      <c r="J228" s="438">
        <v>18</v>
      </c>
      <c r="K228" s="443"/>
      <c r="L228" s="443"/>
      <c r="M228" s="443">
        <f t="shared" si="74"/>
        <v>54</v>
      </c>
      <c r="N228" s="453">
        <v>1</v>
      </c>
      <c r="O228" s="443">
        <f t="shared" si="73"/>
        <v>54</v>
      </c>
      <c r="P228" s="453">
        <v>70</v>
      </c>
      <c r="Q228" s="462">
        <v>59</v>
      </c>
      <c r="R228" s="462" t="s">
        <v>399</v>
      </c>
      <c r="S228" s="463" t="s">
        <v>559</v>
      </c>
      <c r="T228" s="464">
        <v>181</v>
      </c>
      <c r="U228" s="467"/>
      <c r="V228" s="409" t="s">
        <v>589</v>
      </c>
      <c r="W228" s="443">
        <f t="shared" si="75"/>
        <v>36</v>
      </c>
      <c r="X228" s="443">
        <f t="shared" si="76"/>
        <v>18</v>
      </c>
      <c r="Y228" s="443">
        <f t="shared" si="77"/>
        <v>0</v>
      </c>
      <c r="Z228" s="443">
        <f t="shared" si="78"/>
        <v>0</v>
      </c>
    </row>
    <row r="229" spans="1:26">
      <c r="A229" s="429">
        <f>IF(B229&lt;&gt;"",SUBTOTAL(103,$B$8:$B229),"")</f>
        <v>222</v>
      </c>
      <c r="B229" s="433">
        <v>15</v>
      </c>
      <c r="C229" s="434" t="s">
        <v>599</v>
      </c>
      <c r="D229" s="435" t="s">
        <v>600</v>
      </c>
      <c r="E229" s="433">
        <v>3</v>
      </c>
      <c r="F229" s="436" t="s">
        <v>252</v>
      </c>
      <c r="G229" s="436" t="s">
        <v>262</v>
      </c>
      <c r="H229" s="438" t="s">
        <v>247</v>
      </c>
      <c r="I229" s="438">
        <v>36</v>
      </c>
      <c r="J229" s="438">
        <v>18</v>
      </c>
      <c r="K229" s="443"/>
      <c r="L229" s="443"/>
      <c r="M229" s="443">
        <f t="shared" si="74"/>
        <v>54</v>
      </c>
      <c r="N229" s="453">
        <v>1</v>
      </c>
      <c r="O229" s="443">
        <f t="shared" si="73"/>
        <v>54</v>
      </c>
      <c r="P229" s="454">
        <v>90</v>
      </c>
      <c r="Q229" s="462">
        <v>59</v>
      </c>
      <c r="R229" s="462" t="s">
        <v>263</v>
      </c>
      <c r="S229" s="463"/>
      <c r="T229" s="464"/>
      <c r="U229" s="467"/>
      <c r="V229" s="409" t="s">
        <v>589</v>
      </c>
      <c r="W229" s="443">
        <f t="shared" si="75"/>
        <v>36</v>
      </c>
      <c r="X229" s="443">
        <f t="shared" si="76"/>
        <v>18</v>
      </c>
      <c r="Y229" s="443">
        <f t="shared" si="77"/>
        <v>0</v>
      </c>
      <c r="Z229" s="443">
        <f t="shared" si="78"/>
        <v>0</v>
      </c>
    </row>
    <row r="230" spans="1:26">
      <c r="A230" s="429">
        <f>IF(B230&lt;&gt;"",SUBTOTAL(103,$B$8:$B230),"")</f>
        <v>223</v>
      </c>
      <c r="B230" s="433">
        <v>15</v>
      </c>
      <c r="C230" s="434" t="s">
        <v>1488</v>
      </c>
      <c r="D230" s="435" t="s">
        <v>602</v>
      </c>
      <c r="E230" s="433">
        <v>3</v>
      </c>
      <c r="F230" s="436" t="s">
        <v>240</v>
      </c>
      <c r="G230" s="436" t="s">
        <v>262</v>
      </c>
      <c r="H230" s="438" t="s">
        <v>247</v>
      </c>
      <c r="I230" s="438">
        <v>36</v>
      </c>
      <c r="J230" s="438">
        <v>18</v>
      </c>
      <c r="K230" s="443"/>
      <c r="L230" s="443"/>
      <c r="M230" s="443">
        <f t="shared" si="74"/>
        <v>54</v>
      </c>
      <c r="N230" s="453">
        <v>1</v>
      </c>
      <c r="O230" s="443">
        <f t="shared" si="73"/>
        <v>54</v>
      </c>
      <c r="P230" s="453">
        <v>120</v>
      </c>
      <c r="Q230" s="462">
        <v>59</v>
      </c>
      <c r="R230" s="462" t="s">
        <v>295</v>
      </c>
      <c r="S230" s="463" t="s">
        <v>567</v>
      </c>
      <c r="T230" s="464">
        <v>227</v>
      </c>
      <c r="U230" s="467"/>
      <c r="V230" s="409" t="s">
        <v>589</v>
      </c>
      <c r="W230" s="443">
        <f t="shared" si="75"/>
        <v>36</v>
      </c>
      <c r="X230" s="443">
        <f t="shared" si="76"/>
        <v>18</v>
      </c>
      <c r="Y230" s="443">
        <f t="shared" si="77"/>
        <v>0</v>
      </c>
      <c r="Z230" s="443">
        <f t="shared" si="78"/>
        <v>0</v>
      </c>
    </row>
    <row r="231" spans="1:26">
      <c r="A231" s="429">
        <f>IF(B231&lt;&gt;"",SUBTOTAL(103,$B$8:$B231),"")</f>
        <v>224</v>
      </c>
      <c r="B231" s="433">
        <v>15</v>
      </c>
      <c r="C231" s="434" t="s">
        <v>587</v>
      </c>
      <c r="D231" s="435" t="s">
        <v>588</v>
      </c>
      <c r="E231" s="433">
        <v>3</v>
      </c>
      <c r="F231" s="436" t="s">
        <v>252</v>
      </c>
      <c r="G231" s="436" t="s">
        <v>262</v>
      </c>
      <c r="H231" s="438" t="s">
        <v>247</v>
      </c>
      <c r="I231" s="438">
        <v>36</v>
      </c>
      <c r="J231" s="438">
        <v>18</v>
      </c>
      <c r="K231" s="443"/>
      <c r="L231" s="443"/>
      <c r="M231" s="443">
        <f t="shared" si="74"/>
        <v>54</v>
      </c>
      <c r="N231" s="453">
        <v>1</v>
      </c>
      <c r="O231" s="443">
        <f t="shared" si="73"/>
        <v>54</v>
      </c>
      <c r="P231" s="454">
        <v>100</v>
      </c>
      <c r="Q231" s="462">
        <v>59</v>
      </c>
      <c r="R231" s="462" t="s">
        <v>366</v>
      </c>
      <c r="S231" s="463"/>
      <c r="T231" s="464"/>
      <c r="U231" s="467"/>
      <c r="V231" s="409" t="s">
        <v>589</v>
      </c>
      <c r="W231" s="443">
        <f t="shared" si="75"/>
        <v>36</v>
      </c>
      <c r="X231" s="443">
        <f t="shared" si="76"/>
        <v>18</v>
      </c>
      <c r="Y231" s="443">
        <f t="shared" si="77"/>
        <v>0</v>
      </c>
      <c r="Z231" s="443">
        <f t="shared" si="78"/>
        <v>0</v>
      </c>
    </row>
    <row r="232" spans="1:26">
      <c r="A232" s="429">
        <f>IF(B232&lt;&gt;"",SUBTOTAL(103,$B$8:$B232),"")</f>
        <v>225</v>
      </c>
      <c r="B232" s="433">
        <v>15</v>
      </c>
      <c r="C232" s="434" t="s">
        <v>587</v>
      </c>
      <c r="D232" s="435" t="s">
        <v>588</v>
      </c>
      <c r="E232" s="433">
        <v>3</v>
      </c>
      <c r="F232" s="436" t="s">
        <v>252</v>
      </c>
      <c r="G232" s="436">
        <v>36.18</v>
      </c>
      <c r="H232" s="438" t="s">
        <v>247</v>
      </c>
      <c r="I232" s="438">
        <v>36</v>
      </c>
      <c r="J232" s="438">
        <v>18</v>
      </c>
      <c r="K232" s="443"/>
      <c r="L232" s="443"/>
      <c r="M232" s="443">
        <f t="shared" si="74"/>
        <v>54</v>
      </c>
      <c r="N232" s="453">
        <v>1</v>
      </c>
      <c r="O232" s="443">
        <f t="shared" si="73"/>
        <v>54</v>
      </c>
      <c r="P232" s="454">
        <v>45</v>
      </c>
      <c r="Q232" s="462">
        <v>59</v>
      </c>
      <c r="R232" s="462" t="s">
        <v>183</v>
      </c>
      <c r="S232" s="463"/>
      <c r="T232" s="464"/>
      <c r="U232" s="467"/>
      <c r="V232" s="409" t="s">
        <v>589</v>
      </c>
      <c r="W232" s="443">
        <f t="shared" si="75"/>
        <v>36</v>
      </c>
      <c r="X232" s="443">
        <f t="shared" si="76"/>
        <v>18</v>
      </c>
      <c r="Y232" s="443">
        <f t="shared" si="77"/>
        <v>0</v>
      </c>
      <c r="Z232" s="443">
        <f t="shared" si="78"/>
        <v>0</v>
      </c>
    </row>
    <row r="233" spans="1:26">
      <c r="A233" s="429">
        <f>IF(B233&lt;&gt;"",SUBTOTAL(103,$B$8:$B233),"")</f>
        <v>226</v>
      </c>
      <c r="B233" s="433">
        <v>15</v>
      </c>
      <c r="C233" s="434" t="s">
        <v>607</v>
      </c>
      <c r="D233" s="435" t="s">
        <v>608</v>
      </c>
      <c r="E233" s="433">
        <v>2</v>
      </c>
      <c r="F233" s="436" t="s">
        <v>240</v>
      </c>
      <c r="G233" s="436">
        <v>24.12</v>
      </c>
      <c r="H233" s="437" t="s">
        <v>241</v>
      </c>
      <c r="I233" s="438">
        <v>24</v>
      </c>
      <c r="J233" s="438">
        <v>12</v>
      </c>
      <c r="K233" s="443"/>
      <c r="L233" s="443"/>
      <c r="M233" s="443">
        <f t="shared" si="74"/>
        <v>36</v>
      </c>
      <c r="N233" s="453">
        <v>2</v>
      </c>
      <c r="O233" s="443">
        <f t="shared" si="73"/>
        <v>72</v>
      </c>
      <c r="P233" s="453">
        <v>95</v>
      </c>
      <c r="Q233" s="462">
        <v>60</v>
      </c>
      <c r="R233" s="462" t="s">
        <v>273</v>
      </c>
      <c r="S233" s="463" t="s">
        <v>572</v>
      </c>
      <c r="T233" s="464">
        <v>128</v>
      </c>
      <c r="U233" s="467"/>
      <c r="V233" s="409" t="s">
        <v>589</v>
      </c>
      <c r="W233" s="443">
        <f t="shared" si="75"/>
        <v>48</v>
      </c>
      <c r="X233" s="443">
        <f t="shared" si="76"/>
        <v>24</v>
      </c>
      <c r="Y233" s="443">
        <f t="shared" si="77"/>
        <v>0</v>
      </c>
      <c r="Z233" s="443">
        <f t="shared" si="78"/>
        <v>0</v>
      </c>
    </row>
    <row r="234" spans="1:26">
      <c r="A234" s="429">
        <f>IF(B234&lt;&gt;"",SUBTOTAL(103,$B$8:$B234),"")</f>
        <v>227</v>
      </c>
      <c r="B234" s="433">
        <v>15</v>
      </c>
      <c r="C234" s="434" t="s">
        <v>587</v>
      </c>
      <c r="D234" s="435" t="s">
        <v>588</v>
      </c>
      <c r="E234" s="433">
        <v>3</v>
      </c>
      <c r="F234" s="436" t="s">
        <v>240</v>
      </c>
      <c r="G234" s="436" t="s">
        <v>262</v>
      </c>
      <c r="H234" s="438" t="s">
        <v>247</v>
      </c>
      <c r="I234" s="438">
        <v>36</v>
      </c>
      <c r="J234" s="438">
        <v>18</v>
      </c>
      <c r="K234" s="443"/>
      <c r="L234" s="443"/>
      <c r="M234" s="443">
        <f t="shared" si="74"/>
        <v>54</v>
      </c>
      <c r="N234" s="453">
        <v>1</v>
      </c>
      <c r="O234" s="443">
        <f t="shared" si="73"/>
        <v>54</v>
      </c>
      <c r="P234" s="453">
        <v>120</v>
      </c>
      <c r="Q234" s="462">
        <v>60</v>
      </c>
      <c r="R234" s="462" t="s">
        <v>273</v>
      </c>
      <c r="S234" s="463" t="s">
        <v>572</v>
      </c>
      <c r="T234" s="464">
        <v>167</v>
      </c>
      <c r="U234" s="467"/>
      <c r="V234" s="409" t="s">
        <v>589</v>
      </c>
      <c r="W234" s="443">
        <f t="shared" si="75"/>
        <v>36</v>
      </c>
      <c r="X234" s="443">
        <f t="shared" si="76"/>
        <v>18</v>
      </c>
      <c r="Y234" s="443">
        <f t="shared" si="77"/>
        <v>0</v>
      </c>
      <c r="Z234" s="443">
        <f t="shared" si="78"/>
        <v>0</v>
      </c>
    </row>
    <row r="235" spans="1:26">
      <c r="A235" s="429">
        <f>IF(B235&lt;&gt;"",SUBTOTAL(103,$B$8:$B235),"")</f>
        <v>228</v>
      </c>
      <c r="B235" s="433">
        <v>15</v>
      </c>
      <c r="C235" s="434" t="s">
        <v>587</v>
      </c>
      <c r="D235" s="435" t="s">
        <v>588</v>
      </c>
      <c r="E235" s="433">
        <v>3</v>
      </c>
      <c r="F235" s="436" t="s">
        <v>252</v>
      </c>
      <c r="G235" s="436" t="s">
        <v>262</v>
      </c>
      <c r="H235" s="438" t="s">
        <v>247</v>
      </c>
      <c r="I235" s="438">
        <v>36</v>
      </c>
      <c r="J235" s="438">
        <v>18</v>
      </c>
      <c r="K235" s="443"/>
      <c r="L235" s="443"/>
      <c r="M235" s="443">
        <f t="shared" si="74"/>
        <v>54</v>
      </c>
      <c r="N235" s="454">
        <v>1</v>
      </c>
      <c r="O235" s="443">
        <f t="shared" si="73"/>
        <v>54</v>
      </c>
      <c r="P235" s="455">
        <v>65</v>
      </c>
      <c r="Q235" s="462">
        <v>60</v>
      </c>
      <c r="R235" s="462" t="s">
        <v>424</v>
      </c>
      <c r="S235" s="463"/>
      <c r="T235" s="464"/>
      <c r="U235" s="467"/>
      <c r="V235" s="409" t="s">
        <v>589</v>
      </c>
      <c r="W235" s="443">
        <f t="shared" si="75"/>
        <v>36</v>
      </c>
      <c r="X235" s="443">
        <f t="shared" si="76"/>
        <v>18</v>
      </c>
      <c r="Y235" s="443">
        <f t="shared" si="77"/>
        <v>0</v>
      </c>
      <c r="Z235" s="443">
        <f t="shared" si="78"/>
        <v>0</v>
      </c>
    </row>
    <row r="236" ht="31.5" spans="1:26">
      <c r="A236" s="429">
        <f>IF(B236&lt;&gt;"",SUBTOTAL(103,$B$8:$B236),"")</f>
        <v>229</v>
      </c>
      <c r="B236" s="433">
        <v>15</v>
      </c>
      <c r="C236" s="434" t="s">
        <v>601</v>
      </c>
      <c r="D236" s="435" t="s">
        <v>602</v>
      </c>
      <c r="E236" s="433">
        <v>3</v>
      </c>
      <c r="F236" s="436" t="s">
        <v>240</v>
      </c>
      <c r="G236" s="436" t="s">
        <v>262</v>
      </c>
      <c r="H236" s="438" t="s">
        <v>247</v>
      </c>
      <c r="I236" s="438">
        <v>36</v>
      </c>
      <c r="J236" s="438">
        <v>18</v>
      </c>
      <c r="K236" s="443"/>
      <c r="L236" s="443"/>
      <c r="M236" s="443">
        <f t="shared" si="74"/>
        <v>54</v>
      </c>
      <c r="N236" s="453">
        <v>1</v>
      </c>
      <c r="O236" s="443">
        <f t="shared" si="73"/>
        <v>54</v>
      </c>
      <c r="P236" s="453">
        <v>120</v>
      </c>
      <c r="Q236" s="462">
        <v>60</v>
      </c>
      <c r="R236" s="462" t="s">
        <v>424</v>
      </c>
      <c r="S236" s="463" t="s">
        <v>1489</v>
      </c>
      <c r="T236" s="464">
        <v>229</v>
      </c>
      <c r="U236" s="467"/>
      <c r="V236" s="409" t="s">
        <v>589</v>
      </c>
      <c r="W236" s="443">
        <f t="shared" si="75"/>
        <v>36</v>
      </c>
      <c r="X236" s="443">
        <f t="shared" si="76"/>
        <v>18</v>
      </c>
      <c r="Y236" s="443">
        <f t="shared" si="77"/>
        <v>0</v>
      </c>
      <c r="Z236" s="443">
        <f t="shared" si="78"/>
        <v>0</v>
      </c>
    </row>
    <row r="237" spans="1:26">
      <c r="A237" s="429">
        <f>IF(B237&lt;&gt;"",SUBTOTAL(103,$B$8:$B237),"")</f>
        <v>230</v>
      </c>
      <c r="B237" s="433">
        <v>15</v>
      </c>
      <c r="C237" s="434" t="s">
        <v>605</v>
      </c>
      <c r="D237" s="435" t="s">
        <v>606</v>
      </c>
      <c r="E237" s="433">
        <v>3</v>
      </c>
      <c r="F237" s="436" t="s">
        <v>240</v>
      </c>
      <c r="G237" s="436" t="s">
        <v>262</v>
      </c>
      <c r="H237" s="438" t="s">
        <v>247</v>
      </c>
      <c r="I237" s="438">
        <v>36</v>
      </c>
      <c r="J237" s="438">
        <v>18</v>
      </c>
      <c r="K237" s="443"/>
      <c r="L237" s="443"/>
      <c r="M237" s="443">
        <f t="shared" si="74"/>
        <v>54</v>
      </c>
      <c r="N237" s="453">
        <v>1</v>
      </c>
      <c r="O237" s="443">
        <f t="shared" si="73"/>
        <v>54</v>
      </c>
      <c r="P237" s="454">
        <v>40</v>
      </c>
      <c r="Q237" s="462">
        <v>60</v>
      </c>
      <c r="R237" s="462" t="s">
        <v>424</v>
      </c>
      <c r="S237" s="463"/>
      <c r="T237" s="464"/>
      <c r="U237" s="467"/>
      <c r="V237" s="409" t="s">
        <v>589</v>
      </c>
      <c r="W237" s="443">
        <f t="shared" si="75"/>
        <v>36</v>
      </c>
      <c r="X237" s="443">
        <f t="shared" si="76"/>
        <v>18</v>
      </c>
      <c r="Y237" s="443">
        <f t="shared" si="77"/>
        <v>0</v>
      </c>
      <c r="Z237" s="443">
        <f t="shared" si="78"/>
        <v>0</v>
      </c>
    </row>
    <row r="238" spans="1:26">
      <c r="A238" s="429">
        <f>IF(B238&lt;&gt;"",SUBTOTAL(103,$B$8:$B238),"")</f>
        <v>231</v>
      </c>
      <c r="B238" s="433">
        <v>15</v>
      </c>
      <c r="C238" s="434" t="s">
        <v>1488</v>
      </c>
      <c r="D238" s="435" t="s">
        <v>602</v>
      </c>
      <c r="E238" s="433">
        <v>3</v>
      </c>
      <c r="F238" s="436" t="s">
        <v>252</v>
      </c>
      <c r="G238" s="436" t="s">
        <v>262</v>
      </c>
      <c r="H238" s="438" t="s">
        <v>247</v>
      </c>
      <c r="I238" s="438">
        <v>36</v>
      </c>
      <c r="J238" s="438">
        <v>18</v>
      </c>
      <c r="K238" s="443"/>
      <c r="L238" s="443"/>
      <c r="M238" s="443">
        <f t="shared" si="74"/>
        <v>54</v>
      </c>
      <c r="N238" s="454">
        <v>1</v>
      </c>
      <c r="O238" s="443">
        <f t="shared" si="73"/>
        <v>54</v>
      </c>
      <c r="P238" s="455">
        <v>110</v>
      </c>
      <c r="Q238" s="462">
        <v>60</v>
      </c>
      <c r="R238" s="462" t="s">
        <v>554</v>
      </c>
      <c r="S238" s="466"/>
      <c r="T238" s="467"/>
      <c r="U238" s="467"/>
      <c r="V238" s="409" t="s">
        <v>589</v>
      </c>
      <c r="W238" s="443">
        <f t="shared" si="75"/>
        <v>36</v>
      </c>
      <c r="X238" s="443">
        <f t="shared" si="76"/>
        <v>18</v>
      </c>
      <c r="Y238" s="443">
        <f t="shared" si="77"/>
        <v>0</v>
      </c>
      <c r="Z238" s="443">
        <f t="shared" si="78"/>
        <v>0</v>
      </c>
    </row>
    <row r="239" spans="1:26">
      <c r="A239" s="429">
        <f>IF(B239&lt;&gt;"",SUBTOTAL(103,$B$8:$B239),"")</f>
        <v>232</v>
      </c>
      <c r="B239" s="433">
        <v>15</v>
      </c>
      <c r="C239" s="434" t="s">
        <v>601</v>
      </c>
      <c r="D239" s="435" t="s">
        <v>602</v>
      </c>
      <c r="E239" s="433">
        <v>3</v>
      </c>
      <c r="F239" s="436" t="s">
        <v>252</v>
      </c>
      <c r="G239" s="436" t="s">
        <v>262</v>
      </c>
      <c r="H239" s="438" t="s">
        <v>247</v>
      </c>
      <c r="I239" s="438">
        <v>36</v>
      </c>
      <c r="J239" s="438">
        <v>18</v>
      </c>
      <c r="K239" s="443"/>
      <c r="L239" s="443"/>
      <c r="M239" s="443">
        <f t="shared" si="74"/>
        <v>54</v>
      </c>
      <c r="N239" s="454">
        <v>1</v>
      </c>
      <c r="O239" s="443">
        <f t="shared" si="73"/>
        <v>54</v>
      </c>
      <c r="P239" s="454">
        <v>50</v>
      </c>
      <c r="Q239" s="462">
        <v>60</v>
      </c>
      <c r="R239" s="462" t="s">
        <v>886</v>
      </c>
      <c r="S239" s="463"/>
      <c r="T239" s="464"/>
      <c r="U239" s="467"/>
      <c r="V239" s="409" t="s">
        <v>589</v>
      </c>
      <c r="W239" s="443">
        <f t="shared" si="75"/>
        <v>36</v>
      </c>
      <c r="X239" s="443">
        <f t="shared" si="76"/>
        <v>18</v>
      </c>
      <c r="Y239" s="443">
        <f t="shared" si="77"/>
        <v>0</v>
      </c>
      <c r="Z239" s="443">
        <f t="shared" si="78"/>
        <v>0</v>
      </c>
    </row>
    <row r="240" spans="1:26">
      <c r="A240" s="429">
        <f>IF(B240&lt;&gt;"",SUBTOTAL(103,$B$8:$B240),"")</f>
        <v>233</v>
      </c>
      <c r="B240" s="433">
        <v>15</v>
      </c>
      <c r="C240" s="434" t="s">
        <v>599</v>
      </c>
      <c r="D240" s="435" t="s">
        <v>600</v>
      </c>
      <c r="E240" s="433">
        <v>3</v>
      </c>
      <c r="F240" s="436" t="s">
        <v>252</v>
      </c>
      <c r="G240" s="436" t="s">
        <v>262</v>
      </c>
      <c r="H240" s="438" t="s">
        <v>247</v>
      </c>
      <c r="I240" s="438">
        <v>36</v>
      </c>
      <c r="J240" s="438">
        <v>18</v>
      </c>
      <c r="K240" s="443"/>
      <c r="L240" s="443"/>
      <c r="M240" s="443">
        <f t="shared" si="74"/>
        <v>54</v>
      </c>
      <c r="N240" s="454">
        <v>1</v>
      </c>
      <c r="O240" s="443">
        <f t="shared" si="73"/>
        <v>54</v>
      </c>
      <c r="P240" s="454">
        <v>70</v>
      </c>
      <c r="Q240" s="462">
        <v>60</v>
      </c>
      <c r="R240" s="462" t="s">
        <v>618</v>
      </c>
      <c r="S240" s="463"/>
      <c r="T240" s="464"/>
      <c r="U240" s="467"/>
      <c r="V240" s="409" t="s">
        <v>589</v>
      </c>
      <c r="W240" s="443">
        <f t="shared" si="75"/>
        <v>36</v>
      </c>
      <c r="X240" s="443">
        <f t="shared" si="76"/>
        <v>18</v>
      </c>
      <c r="Y240" s="443">
        <f t="shared" si="77"/>
        <v>0</v>
      </c>
      <c r="Z240" s="443">
        <f t="shared" si="78"/>
        <v>0</v>
      </c>
    </row>
    <row r="241" spans="1:26">
      <c r="A241" s="429">
        <f>IF(B241&lt;&gt;"",SUBTOTAL(103,$B$8:$B241),"")</f>
        <v>234</v>
      </c>
      <c r="B241" s="433">
        <v>15</v>
      </c>
      <c r="C241" s="434" t="s">
        <v>599</v>
      </c>
      <c r="D241" s="435" t="s">
        <v>1490</v>
      </c>
      <c r="E241" s="433">
        <v>3</v>
      </c>
      <c r="F241" s="436" t="s">
        <v>240</v>
      </c>
      <c r="G241" s="436" t="s">
        <v>262</v>
      </c>
      <c r="H241" s="438" t="s">
        <v>247</v>
      </c>
      <c r="I241" s="438">
        <v>36</v>
      </c>
      <c r="J241" s="438">
        <v>18</v>
      </c>
      <c r="K241" s="443"/>
      <c r="L241" s="443"/>
      <c r="M241" s="443">
        <f t="shared" si="74"/>
        <v>54</v>
      </c>
      <c r="N241" s="453">
        <v>3</v>
      </c>
      <c r="O241" s="443">
        <f t="shared" si="73"/>
        <v>162</v>
      </c>
      <c r="P241" s="454">
        <v>60</v>
      </c>
      <c r="Q241" s="462">
        <v>60</v>
      </c>
      <c r="R241" s="462" t="s">
        <v>386</v>
      </c>
      <c r="S241" s="463"/>
      <c r="T241" s="464"/>
      <c r="U241" s="467"/>
      <c r="V241" s="409" t="s">
        <v>589</v>
      </c>
      <c r="W241" s="443">
        <f t="shared" si="75"/>
        <v>108</v>
      </c>
      <c r="X241" s="443">
        <f t="shared" si="76"/>
        <v>54</v>
      </c>
      <c r="Y241" s="443">
        <f t="shared" si="77"/>
        <v>0</v>
      </c>
      <c r="Z241" s="443">
        <f t="shared" si="78"/>
        <v>0</v>
      </c>
    </row>
    <row r="242" ht="31.5" spans="1:26">
      <c r="A242" s="429">
        <f>IF(B242&lt;&gt;"",SUBTOTAL(103,$B$8:$B242),"")</f>
        <v>235</v>
      </c>
      <c r="B242" s="433">
        <v>15</v>
      </c>
      <c r="C242" s="439" t="s">
        <v>615</v>
      </c>
      <c r="D242" s="435" t="s">
        <v>602</v>
      </c>
      <c r="E242" s="433">
        <v>3</v>
      </c>
      <c r="F242" s="436" t="s">
        <v>252</v>
      </c>
      <c r="G242" s="436" t="s">
        <v>262</v>
      </c>
      <c r="H242" s="438" t="s">
        <v>247</v>
      </c>
      <c r="I242" s="438">
        <v>36</v>
      </c>
      <c r="J242" s="438">
        <v>18</v>
      </c>
      <c r="K242" s="443"/>
      <c r="L242" s="443"/>
      <c r="M242" s="443">
        <f t="shared" si="74"/>
        <v>54</v>
      </c>
      <c r="N242" s="453">
        <v>1</v>
      </c>
      <c r="O242" s="443">
        <f t="shared" si="73"/>
        <v>54</v>
      </c>
      <c r="P242" s="454">
        <v>80</v>
      </c>
      <c r="Q242" s="462">
        <v>61</v>
      </c>
      <c r="R242" s="462" t="s">
        <v>282</v>
      </c>
      <c r="S242" s="463"/>
      <c r="T242" s="464"/>
      <c r="U242" s="467"/>
      <c r="V242" s="409" t="s">
        <v>589</v>
      </c>
      <c r="W242" s="443">
        <f t="shared" si="75"/>
        <v>36</v>
      </c>
      <c r="X242" s="443">
        <f t="shared" si="76"/>
        <v>18</v>
      </c>
      <c r="Y242" s="443">
        <f t="shared" si="77"/>
        <v>0</v>
      </c>
      <c r="Z242" s="443">
        <f t="shared" si="78"/>
        <v>0</v>
      </c>
    </row>
    <row r="243" ht="31.5" spans="1:26">
      <c r="A243" s="429">
        <f>IF(B243&lt;&gt;"",SUBTOTAL(103,$B$8:$B243),"")</f>
        <v>236</v>
      </c>
      <c r="B243" s="433">
        <v>15</v>
      </c>
      <c r="C243" s="439" t="s">
        <v>615</v>
      </c>
      <c r="D243" s="435" t="s">
        <v>602</v>
      </c>
      <c r="E243" s="433">
        <v>3</v>
      </c>
      <c r="F243" s="436" t="s">
        <v>252</v>
      </c>
      <c r="G243" s="436" t="s">
        <v>262</v>
      </c>
      <c r="H243" s="438" t="s">
        <v>247</v>
      </c>
      <c r="I243" s="438">
        <v>36</v>
      </c>
      <c r="J243" s="438">
        <v>18</v>
      </c>
      <c r="K243" s="443"/>
      <c r="L243" s="443"/>
      <c r="M243" s="443">
        <f t="shared" si="74"/>
        <v>54</v>
      </c>
      <c r="N243" s="453">
        <v>1</v>
      </c>
      <c r="O243" s="443">
        <f t="shared" si="73"/>
        <v>54</v>
      </c>
      <c r="P243" s="455">
        <v>70</v>
      </c>
      <c r="Q243" s="462">
        <v>61</v>
      </c>
      <c r="R243" s="462" t="s">
        <v>388</v>
      </c>
      <c r="S243" s="463"/>
      <c r="T243" s="464"/>
      <c r="U243" s="467"/>
      <c r="V243" s="409" t="s">
        <v>589</v>
      </c>
      <c r="W243" s="443">
        <f t="shared" si="75"/>
        <v>36</v>
      </c>
      <c r="X243" s="443">
        <f t="shared" si="76"/>
        <v>18</v>
      </c>
      <c r="Y243" s="443">
        <f t="shared" si="77"/>
        <v>0</v>
      </c>
      <c r="Z243" s="443">
        <f t="shared" si="78"/>
        <v>0</v>
      </c>
    </row>
    <row r="244" ht="31.5" spans="1:26">
      <c r="A244" s="429">
        <f>IF(B244&lt;&gt;"",SUBTOTAL(103,$B$8:$B244),"")</f>
        <v>237</v>
      </c>
      <c r="B244" s="433">
        <v>15</v>
      </c>
      <c r="C244" s="439" t="s">
        <v>1491</v>
      </c>
      <c r="D244" s="435" t="s">
        <v>606</v>
      </c>
      <c r="E244" s="433">
        <v>3</v>
      </c>
      <c r="F244" s="436" t="s">
        <v>252</v>
      </c>
      <c r="G244" s="436" t="s">
        <v>262</v>
      </c>
      <c r="H244" s="438" t="s">
        <v>247</v>
      </c>
      <c r="I244" s="438">
        <v>36</v>
      </c>
      <c r="J244" s="438">
        <v>18</v>
      </c>
      <c r="K244" s="443"/>
      <c r="L244" s="443"/>
      <c r="M244" s="443">
        <f t="shared" si="74"/>
        <v>54</v>
      </c>
      <c r="N244" s="453">
        <v>1</v>
      </c>
      <c r="O244" s="443">
        <f t="shared" si="73"/>
        <v>54</v>
      </c>
      <c r="P244" s="455">
        <v>70</v>
      </c>
      <c r="Q244" s="462">
        <v>61</v>
      </c>
      <c r="R244" s="462" t="s">
        <v>388</v>
      </c>
      <c r="S244" s="463"/>
      <c r="T244" s="464"/>
      <c r="U244" s="467"/>
      <c r="V244" s="409" t="s">
        <v>589</v>
      </c>
      <c r="W244" s="443">
        <f t="shared" si="75"/>
        <v>36</v>
      </c>
      <c r="X244" s="443">
        <f t="shared" si="76"/>
        <v>18</v>
      </c>
      <c r="Y244" s="443">
        <f t="shared" si="77"/>
        <v>0</v>
      </c>
      <c r="Z244" s="443">
        <f t="shared" si="78"/>
        <v>0</v>
      </c>
    </row>
    <row r="245" ht="31.5" spans="1:26">
      <c r="A245" s="429">
        <f>IF(B245&lt;&gt;"",SUBTOTAL(103,$B$8:$B245),"")</f>
        <v>238</v>
      </c>
      <c r="B245" s="433">
        <v>15</v>
      </c>
      <c r="C245" s="439" t="s">
        <v>1492</v>
      </c>
      <c r="D245" s="435" t="s">
        <v>602</v>
      </c>
      <c r="E245" s="433">
        <v>3</v>
      </c>
      <c r="F245" s="436" t="s">
        <v>252</v>
      </c>
      <c r="G245" s="436" t="s">
        <v>262</v>
      </c>
      <c r="H245" s="438" t="s">
        <v>247</v>
      </c>
      <c r="I245" s="438">
        <v>36</v>
      </c>
      <c r="J245" s="438">
        <v>18</v>
      </c>
      <c r="K245" s="443"/>
      <c r="L245" s="443"/>
      <c r="M245" s="443">
        <f t="shared" si="74"/>
        <v>54</v>
      </c>
      <c r="N245" s="453">
        <v>1</v>
      </c>
      <c r="O245" s="443">
        <f t="shared" si="73"/>
        <v>54</v>
      </c>
      <c r="P245" s="454">
        <v>120</v>
      </c>
      <c r="Q245" s="462">
        <v>61</v>
      </c>
      <c r="R245" s="462" t="s">
        <v>391</v>
      </c>
      <c r="S245" s="464"/>
      <c r="T245" s="464"/>
      <c r="U245" s="467"/>
      <c r="V245" s="409" t="s">
        <v>589</v>
      </c>
      <c r="W245" s="443">
        <f t="shared" si="75"/>
        <v>36</v>
      </c>
      <c r="X245" s="443">
        <f t="shared" si="76"/>
        <v>18</v>
      </c>
      <c r="Y245" s="443">
        <f t="shared" si="77"/>
        <v>0</v>
      </c>
      <c r="Z245" s="443">
        <f t="shared" si="78"/>
        <v>0</v>
      </c>
    </row>
    <row r="246" ht="31.5" spans="1:26">
      <c r="A246" s="429">
        <f>IF(B246&lt;&gt;"",SUBTOTAL(103,$B$8:$B246),"")</f>
        <v>239</v>
      </c>
      <c r="B246" s="433">
        <v>15</v>
      </c>
      <c r="C246" s="439" t="s">
        <v>615</v>
      </c>
      <c r="D246" s="435" t="s">
        <v>602</v>
      </c>
      <c r="E246" s="433">
        <v>3</v>
      </c>
      <c r="F246" s="436" t="s">
        <v>252</v>
      </c>
      <c r="G246" s="436" t="s">
        <v>262</v>
      </c>
      <c r="H246" s="438" t="s">
        <v>247</v>
      </c>
      <c r="I246" s="438">
        <v>36</v>
      </c>
      <c r="J246" s="438">
        <v>18</v>
      </c>
      <c r="K246" s="443"/>
      <c r="L246" s="443"/>
      <c r="M246" s="443">
        <f t="shared" si="74"/>
        <v>54</v>
      </c>
      <c r="N246" s="453">
        <v>1</v>
      </c>
      <c r="O246" s="443">
        <f t="shared" si="73"/>
        <v>54</v>
      </c>
      <c r="P246" s="454">
        <v>120</v>
      </c>
      <c r="Q246" s="462">
        <v>61</v>
      </c>
      <c r="R246" s="462" t="s">
        <v>618</v>
      </c>
      <c r="S246" s="464"/>
      <c r="T246" s="464"/>
      <c r="U246" s="467"/>
      <c r="V246" s="409" t="s">
        <v>589</v>
      </c>
      <c r="W246" s="443">
        <f t="shared" si="75"/>
        <v>36</v>
      </c>
      <c r="X246" s="443">
        <f t="shared" si="76"/>
        <v>18</v>
      </c>
      <c r="Y246" s="443">
        <f t="shared" si="77"/>
        <v>0</v>
      </c>
      <c r="Z246" s="443">
        <f t="shared" si="78"/>
        <v>0</v>
      </c>
    </row>
    <row r="247" ht="31.5" spans="1:26">
      <c r="A247" s="429">
        <f>IF(B247&lt;&gt;"",SUBTOTAL(103,$B$8:$B247),"")</f>
        <v>240</v>
      </c>
      <c r="B247" s="433">
        <v>15</v>
      </c>
      <c r="C247" s="439" t="s">
        <v>1493</v>
      </c>
      <c r="D247" s="435" t="s">
        <v>602</v>
      </c>
      <c r="E247" s="433">
        <v>3</v>
      </c>
      <c r="F247" s="436" t="s">
        <v>252</v>
      </c>
      <c r="G247" s="436" t="s">
        <v>262</v>
      </c>
      <c r="H247" s="438" t="s">
        <v>247</v>
      </c>
      <c r="I247" s="438">
        <v>36</v>
      </c>
      <c r="J247" s="438">
        <v>18</v>
      </c>
      <c r="K247" s="443"/>
      <c r="L247" s="443"/>
      <c r="M247" s="443">
        <f t="shared" si="74"/>
        <v>54</v>
      </c>
      <c r="N247" s="453">
        <v>1</v>
      </c>
      <c r="O247" s="443">
        <f t="shared" si="73"/>
        <v>54</v>
      </c>
      <c r="P247" s="454">
        <v>120</v>
      </c>
      <c r="Q247" s="462">
        <v>61</v>
      </c>
      <c r="R247" s="462" t="s">
        <v>1494</v>
      </c>
      <c r="S247" s="464"/>
      <c r="T247" s="464"/>
      <c r="U247" s="467"/>
      <c r="V247" s="409" t="s">
        <v>589</v>
      </c>
      <c r="W247" s="443">
        <f t="shared" si="75"/>
        <v>36</v>
      </c>
      <c r="X247" s="443">
        <f t="shared" si="76"/>
        <v>18</v>
      </c>
      <c r="Y247" s="443">
        <f t="shared" si="77"/>
        <v>0</v>
      </c>
      <c r="Z247" s="443">
        <f t="shared" si="78"/>
        <v>0</v>
      </c>
    </row>
    <row r="248" spans="1:26">
      <c r="A248" s="429">
        <f>IF(B248&lt;&gt;"",SUBTOTAL(103,$B$8:$B248),"")</f>
        <v>241</v>
      </c>
      <c r="B248" s="433">
        <v>15</v>
      </c>
      <c r="C248" s="440" t="s">
        <v>288</v>
      </c>
      <c r="D248" s="441"/>
      <c r="E248" s="442"/>
      <c r="F248" s="443"/>
      <c r="G248" s="443"/>
      <c r="H248" s="443"/>
      <c r="I248" s="443"/>
      <c r="J248" s="443"/>
      <c r="K248" s="443"/>
      <c r="L248" s="443"/>
      <c r="M248" s="447">
        <f>SUM(M216:M247)</f>
        <v>1704</v>
      </c>
      <c r="N248" s="446">
        <f>SUM(N216:N247)</f>
        <v>39</v>
      </c>
      <c r="O248" s="443">
        <f t="shared" si="73"/>
        <v>2058</v>
      </c>
      <c r="P248" s="443"/>
      <c r="Q248" s="443"/>
      <c r="R248" s="443"/>
      <c r="S248" s="465"/>
      <c r="T248" s="465"/>
      <c r="U248" s="465"/>
      <c r="V248" s="409" t="s">
        <v>589</v>
      </c>
      <c r="W248" s="447">
        <f>SUM(W216:W247)</f>
        <v>1372</v>
      </c>
      <c r="X248" s="447">
        <f>SUM(X216:X247)</f>
        <v>666</v>
      </c>
      <c r="Y248" s="447">
        <f>SUM(Y216:Y247)</f>
        <v>20</v>
      </c>
      <c r="Z248" s="447">
        <f>SUM(Z216:Z247)</f>
        <v>0</v>
      </c>
    </row>
    <row r="249" spans="1:26">
      <c r="A249" s="429">
        <f>IF(B249&lt;&gt;"",SUBTOTAL(103,$B$8:$B249),"")</f>
        <v>242</v>
      </c>
      <c r="B249" s="433">
        <v>16</v>
      </c>
      <c r="C249" s="434" t="s">
        <v>1495</v>
      </c>
      <c r="D249" s="435" t="s">
        <v>1496</v>
      </c>
      <c r="E249" s="433">
        <v>3</v>
      </c>
      <c r="F249" s="436" t="s">
        <v>240</v>
      </c>
      <c r="G249" s="436" t="s">
        <v>351</v>
      </c>
      <c r="H249" s="444" t="s">
        <v>350</v>
      </c>
      <c r="I249" s="438">
        <v>34</v>
      </c>
      <c r="J249" s="438">
        <v>12</v>
      </c>
      <c r="K249" s="443">
        <v>5</v>
      </c>
      <c r="L249" s="443"/>
      <c r="M249" s="443">
        <f t="shared" ref="M249:M267" si="79">I249+J249+K249</f>
        <v>51</v>
      </c>
      <c r="N249" s="453">
        <v>1</v>
      </c>
      <c r="O249" s="443">
        <f t="shared" si="73"/>
        <v>51</v>
      </c>
      <c r="P249" s="454">
        <v>85</v>
      </c>
      <c r="Q249" s="462">
        <v>59</v>
      </c>
      <c r="R249" s="462" t="s">
        <v>472</v>
      </c>
      <c r="S249" s="463"/>
      <c r="T249" s="464"/>
      <c r="U249" s="467"/>
      <c r="V249" s="409" t="s">
        <v>624</v>
      </c>
      <c r="W249" s="443">
        <f>I249*N249</f>
        <v>34</v>
      </c>
      <c r="X249" s="443">
        <f>J249*N249</f>
        <v>12</v>
      </c>
      <c r="Y249" s="443">
        <f>K249*N249</f>
        <v>5</v>
      </c>
      <c r="Z249" s="443">
        <f>L249*N249</f>
        <v>0</v>
      </c>
    </row>
    <row r="250" spans="1:26">
      <c r="A250" s="429">
        <f>IF(B250&lt;&gt;"",SUBTOTAL(103,$B$8:$B250),"")</f>
        <v>243</v>
      </c>
      <c r="B250" s="433">
        <v>16</v>
      </c>
      <c r="C250" s="434" t="s">
        <v>1497</v>
      </c>
      <c r="D250" s="435" t="s">
        <v>1498</v>
      </c>
      <c r="E250" s="433">
        <v>3</v>
      </c>
      <c r="F250" s="436" t="s">
        <v>240</v>
      </c>
      <c r="G250" s="436" t="s">
        <v>262</v>
      </c>
      <c r="H250" s="438" t="s">
        <v>247</v>
      </c>
      <c r="I250" s="438">
        <v>36</v>
      </c>
      <c r="J250" s="438">
        <v>18</v>
      </c>
      <c r="K250" s="443"/>
      <c r="L250" s="443"/>
      <c r="M250" s="443">
        <f t="shared" si="79"/>
        <v>54</v>
      </c>
      <c r="N250" s="453">
        <v>1</v>
      </c>
      <c r="O250" s="443">
        <f t="shared" si="73"/>
        <v>54</v>
      </c>
      <c r="P250" s="454">
        <v>85</v>
      </c>
      <c r="Q250" s="462">
        <v>59</v>
      </c>
      <c r="R250" s="462" t="s">
        <v>472</v>
      </c>
      <c r="S250" s="463"/>
      <c r="T250" s="464"/>
      <c r="U250" s="467"/>
      <c r="V250" s="409" t="s">
        <v>624</v>
      </c>
      <c r="W250" s="443">
        <f t="shared" ref="W250:W267" si="80">I250*N250</f>
        <v>36</v>
      </c>
      <c r="X250" s="443">
        <f t="shared" ref="X250:X267" si="81">J250*N250</f>
        <v>18</v>
      </c>
      <c r="Y250" s="443">
        <f t="shared" ref="Y250:Y267" si="82">K250*N250</f>
        <v>0</v>
      </c>
      <c r="Z250" s="443">
        <f t="shared" ref="Z250:Z267" si="83">L250*N250</f>
        <v>0</v>
      </c>
    </row>
    <row r="251" spans="1:26">
      <c r="A251" s="429">
        <f>IF(B251&lt;&gt;"",SUBTOTAL(103,$B$8:$B251),"")</f>
        <v>244</v>
      </c>
      <c r="B251" s="433">
        <v>16</v>
      </c>
      <c r="C251" s="434" t="s">
        <v>625</v>
      </c>
      <c r="D251" s="435" t="s">
        <v>626</v>
      </c>
      <c r="E251" s="433">
        <v>3</v>
      </c>
      <c r="F251" s="436" t="s">
        <v>240</v>
      </c>
      <c r="G251" s="436" t="s">
        <v>262</v>
      </c>
      <c r="H251" s="438" t="s">
        <v>247</v>
      </c>
      <c r="I251" s="438">
        <v>36</v>
      </c>
      <c r="J251" s="438">
        <v>18</v>
      </c>
      <c r="K251" s="443"/>
      <c r="L251" s="443"/>
      <c r="M251" s="443">
        <f t="shared" si="79"/>
        <v>54</v>
      </c>
      <c r="N251" s="453">
        <v>1</v>
      </c>
      <c r="O251" s="443">
        <f t="shared" si="73"/>
        <v>54</v>
      </c>
      <c r="P251" s="453">
        <v>120</v>
      </c>
      <c r="Q251" s="462">
        <v>59</v>
      </c>
      <c r="R251" s="462" t="s">
        <v>627</v>
      </c>
      <c r="S251" s="463" t="s">
        <v>873</v>
      </c>
      <c r="T251" s="464">
        <v>307</v>
      </c>
      <c r="U251" s="467"/>
      <c r="V251" s="409" t="s">
        <v>624</v>
      </c>
      <c r="W251" s="443">
        <f t="shared" si="80"/>
        <v>36</v>
      </c>
      <c r="X251" s="443">
        <f t="shared" si="81"/>
        <v>18</v>
      </c>
      <c r="Y251" s="443">
        <f t="shared" si="82"/>
        <v>0</v>
      </c>
      <c r="Z251" s="443">
        <f t="shared" si="83"/>
        <v>0</v>
      </c>
    </row>
    <row r="252" spans="1:26">
      <c r="A252" s="429">
        <f>IF(B252&lt;&gt;"",SUBTOTAL(103,$B$8:$B252),"")</f>
        <v>245</v>
      </c>
      <c r="B252" s="433">
        <v>16</v>
      </c>
      <c r="C252" s="434" t="s">
        <v>1499</v>
      </c>
      <c r="D252" s="435" t="s">
        <v>1500</v>
      </c>
      <c r="E252" s="433">
        <v>3</v>
      </c>
      <c r="F252" s="436" t="s">
        <v>252</v>
      </c>
      <c r="G252" s="436" t="s">
        <v>262</v>
      </c>
      <c r="H252" s="438" t="s">
        <v>247</v>
      </c>
      <c r="I252" s="438">
        <v>36</v>
      </c>
      <c r="J252" s="438">
        <v>18</v>
      </c>
      <c r="K252" s="443"/>
      <c r="L252" s="443"/>
      <c r="M252" s="443">
        <f t="shared" si="79"/>
        <v>54</v>
      </c>
      <c r="N252" s="453">
        <v>1</v>
      </c>
      <c r="O252" s="443">
        <f t="shared" si="73"/>
        <v>54</v>
      </c>
      <c r="P252" s="454">
        <v>65</v>
      </c>
      <c r="Q252" s="462">
        <v>59</v>
      </c>
      <c r="R252" s="462" t="s">
        <v>644</v>
      </c>
      <c r="S252" s="463"/>
      <c r="T252" s="464"/>
      <c r="U252" s="467"/>
      <c r="V252" s="409" t="s">
        <v>624</v>
      </c>
      <c r="W252" s="443">
        <f t="shared" si="80"/>
        <v>36</v>
      </c>
      <c r="X252" s="443">
        <f t="shared" si="81"/>
        <v>18</v>
      </c>
      <c r="Y252" s="443">
        <f t="shared" si="82"/>
        <v>0</v>
      </c>
      <c r="Z252" s="443">
        <f t="shared" si="83"/>
        <v>0</v>
      </c>
    </row>
    <row r="253" spans="1:26">
      <c r="A253" s="429">
        <f>IF(B253&lt;&gt;"",SUBTOTAL(103,$B$8:$B253),"")</f>
        <v>246</v>
      </c>
      <c r="B253" s="433">
        <v>16</v>
      </c>
      <c r="C253" s="434" t="s">
        <v>625</v>
      </c>
      <c r="D253" s="435" t="s">
        <v>626</v>
      </c>
      <c r="E253" s="433">
        <v>3</v>
      </c>
      <c r="F253" s="436" t="s">
        <v>252</v>
      </c>
      <c r="G253" s="436" t="s">
        <v>262</v>
      </c>
      <c r="H253" s="438" t="s">
        <v>247</v>
      </c>
      <c r="I253" s="438">
        <v>36</v>
      </c>
      <c r="J253" s="438">
        <v>18</v>
      </c>
      <c r="K253" s="443"/>
      <c r="L253" s="443"/>
      <c r="M253" s="443">
        <f t="shared" si="79"/>
        <v>54</v>
      </c>
      <c r="N253" s="453">
        <v>1</v>
      </c>
      <c r="O253" s="443">
        <f t="shared" si="73"/>
        <v>54</v>
      </c>
      <c r="P253" s="453">
        <v>120</v>
      </c>
      <c r="Q253" s="462">
        <v>60</v>
      </c>
      <c r="R253" s="462" t="s">
        <v>283</v>
      </c>
      <c r="S253" s="463" t="s">
        <v>381</v>
      </c>
      <c r="T253" s="464">
        <v>293</v>
      </c>
      <c r="U253" s="467"/>
      <c r="V253" s="409" t="s">
        <v>624</v>
      </c>
      <c r="W253" s="443">
        <f t="shared" si="80"/>
        <v>36</v>
      </c>
      <c r="X253" s="443">
        <f t="shared" si="81"/>
        <v>18</v>
      </c>
      <c r="Y253" s="443">
        <f t="shared" si="82"/>
        <v>0</v>
      </c>
      <c r="Z253" s="443">
        <f t="shared" si="83"/>
        <v>0</v>
      </c>
    </row>
    <row r="254" spans="1:26">
      <c r="A254" s="429">
        <f>IF(B254&lt;&gt;"",SUBTOTAL(103,$B$8:$B254),"")</f>
        <v>247</v>
      </c>
      <c r="B254" s="433">
        <v>16</v>
      </c>
      <c r="C254" s="434" t="s">
        <v>633</v>
      </c>
      <c r="D254" s="435" t="s">
        <v>634</v>
      </c>
      <c r="E254" s="433">
        <v>3</v>
      </c>
      <c r="F254" s="436" t="s">
        <v>240</v>
      </c>
      <c r="G254" s="436" t="s">
        <v>351</v>
      </c>
      <c r="H254" s="444" t="s">
        <v>350</v>
      </c>
      <c r="I254" s="438">
        <v>34</v>
      </c>
      <c r="J254" s="438">
        <v>12</v>
      </c>
      <c r="K254" s="443">
        <v>5</v>
      </c>
      <c r="L254" s="443"/>
      <c r="M254" s="443">
        <f t="shared" si="79"/>
        <v>51</v>
      </c>
      <c r="N254" s="453">
        <v>3</v>
      </c>
      <c r="O254" s="443">
        <f t="shared" si="73"/>
        <v>153</v>
      </c>
      <c r="P254" s="454">
        <v>90</v>
      </c>
      <c r="Q254" s="462">
        <v>60</v>
      </c>
      <c r="R254" s="462" t="s">
        <v>472</v>
      </c>
      <c r="S254" s="463"/>
      <c r="T254" s="464"/>
      <c r="U254" s="467"/>
      <c r="V254" s="409" t="s">
        <v>624</v>
      </c>
      <c r="W254" s="443">
        <f t="shared" si="80"/>
        <v>102</v>
      </c>
      <c r="X254" s="443">
        <f t="shared" si="81"/>
        <v>36</v>
      </c>
      <c r="Y254" s="443">
        <f t="shared" si="82"/>
        <v>15</v>
      </c>
      <c r="Z254" s="443">
        <f t="shared" si="83"/>
        <v>0</v>
      </c>
    </row>
    <row r="255" spans="1:26">
      <c r="A255" s="429">
        <f>IF(B255&lt;&gt;"",SUBTOTAL(103,$B$8:$B255),"")</f>
        <v>248</v>
      </c>
      <c r="B255" s="433">
        <v>16</v>
      </c>
      <c r="C255" s="434" t="s">
        <v>1501</v>
      </c>
      <c r="D255" s="435" t="s">
        <v>631</v>
      </c>
      <c r="E255" s="433">
        <v>2</v>
      </c>
      <c r="F255" s="436" t="s">
        <v>240</v>
      </c>
      <c r="G255" s="436" t="s">
        <v>242</v>
      </c>
      <c r="H255" s="437" t="s">
        <v>241</v>
      </c>
      <c r="I255" s="438">
        <v>24</v>
      </c>
      <c r="J255" s="438">
        <v>12</v>
      </c>
      <c r="K255" s="443"/>
      <c r="L255" s="443"/>
      <c r="M255" s="443">
        <f t="shared" si="79"/>
        <v>36</v>
      </c>
      <c r="N255" s="453">
        <v>2</v>
      </c>
      <c r="O255" s="443">
        <f t="shared" si="73"/>
        <v>72</v>
      </c>
      <c r="P255" s="454">
        <v>120</v>
      </c>
      <c r="Q255" s="462">
        <v>60</v>
      </c>
      <c r="R255" s="462" t="s">
        <v>472</v>
      </c>
      <c r="S255" s="463"/>
      <c r="T255" s="464"/>
      <c r="U255" s="467"/>
      <c r="V255" s="409" t="s">
        <v>624</v>
      </c>
      <c r="W255" s="443">
        <f t="shared" si="80"/>
        <v>48</v>
      </c>
      <c r="X255" s="443">
        <f t="shared" si="81"/>
        <v>24</v>
      </c>
      <c r="Y255" s="443">
        <f t="shared" si="82"/>
        <v>0</v>
      </c>
      <c r="Z255" s="443">
        <f t="shared" si="83"/>
        <v>0</v>
      </c>
    </row>
    <row r="256" ht="31.5" spans="1:26">
      <c r="A256" s="429">
        <f>IF(B256&lt;&gt;"",SUBTOTAL(103,$B$8:$B256),"")</f>
        <v>249</v>
      </c>
      <c r="B256" s="433">
        <v>16</v>
      </c>
      <c r="C256" s="434" t="s">
        <v>622</v>
      </c>
      <c r="D256" s="435" t="s">
        <v>623</v>
      </c>
      <c r="E256" s="433">
        <v>3</v>
      </c>
      <c r="F256" s="436" t="s">
        <v>240</v>
      </c>
      <c r="G256" s="436" t="s">
        <v>262</v>
      </c>
      <c r="H256" s="438" t="s">
        <v>247</v>
      </c>
      <c r="I256" s="438">
        <v>36</v>
      </c>
      <c r="J256" s="438">
        <v>18</v>
      </c>
      <c r="K256" s="443"/>
      <c r="L256" s="443"/>
      <c r="M256" s="443">
        <f t="shared" si="79"/>
        <v>54</v>
      </c>
      <c r="N256" s="453">
        <v>3</v>
      </c>
      <c r="O256" s="443">
        <f t="shared" si="73"/>
        <v>162</v>
      </c>
      <c r="P256" s="453">
        <v>120</v>
      </c>
      <c r="Q256" s="462">
        <v>60</v>
      </c>
      <c r="R256" s="462" t="s">
        <v>472</v>
      </c>
      <c r="S256" s="466" t="s">
        <v>1502</v>
      </c>
      <c r="T256" s="464">
        <v>326</v>
      </c>
      <c r="U256" s="467"/>
      <c r="V256" s="409" t="s">
        <v>624</v>
      </c>
      <c r="W256" s="443">
        <f t="shared" si="80"/>
        <v>108</v>
      </c>
      <c r="X256" s="443">
        <f t="shared" si="81"/>
        <v>54</v>
      </c>
      <c r="Y256" s="443">
        <f t="shared" si="82"/>
        <v>0</v>
      </c>
      <c r="Z256" s="443">
        <f t="shared" si="83"/>
        <v>0</v>
      </c>
    </row>
    <row r="257" spans="1:26">
      <c r="A257" s="429">
        <f>IF(B257&lt;&gt;"",SUBTOTAL(103,$B$8:$B257),"")</f>
        <v>250</v>
      </c>
      <c r="B257" s="433">
        <v>16</v>
      </c>
      <c r="C257" s="434" t="s">
        <v>640</v>
      </c>
      <c r="D257" s="435" t="s">
        <v>629</v>
      </c>
      <c r="E257" s="433">
        <v>2</v>
      </c>
      <c r="F257" s="436" t="s">
        <v>240</v>
      </c>
      <c r="G257" s="436" t="s">
        <v>242</v>
      </c>
      <c r="H257" s="437" t="s">
        <v>241</v>
      </c>
      <c r="I257" s="438">
        <v>24</v>
      </c>
      <c r="J257" s="438">
        <v>12</v>
      </c>
      <c r="K257" s="443"/>
      <c r="L257" s="443"/>
      <c r="M257" s="443">
        <f t="shared" si="79"/>
        <v>36</v>
      </c>
      <c r="N257" s="453">
        <v>3</v>
      </c>
      <c r="O257" s="443">
        <f t="shared" si="73"/>
        <v>108</v>
      </c>
      <c r="P257" s="455">
        <v>90</v>
      </c>
      <c r="Q257" s="462">
        <v>60</v>
      </c>
      <c r="R257" s="462" t="s">
        <v>472</v>
      </c>
      <c r="S257" s="463"/>
      <c r="T257" s="464"/>
      <c r="U257" s="467"/>
      <c r="V257" s="409" t="s">
        <v>624</v>
      </c>
      <c r="W257" s="443">
        <f t="shared" si="80"/>
        <v>72</v>
      </c>
      <c r="X257" s="443">
        <f t="shared" si="81"/>
        <v>36</v>
      </c>
      <c r="Y257" s="443">
        <f t="shared" si="82"/>
        <v>0</v>
      </c>
      <c r="Z257" s="443">
        <f t="shared" si="83"/>
        <v>0</v>
      </c>
    </row>
    <row r="258" spans="1:26">
      <c r="A258" s="429">
        <f>IF(B258&lt;&gt;"",SUBTOTAL(103,$B$8:$B258),"")</f>
        <v>251</v>
      </c>
      <c r="B258" s="433">
        <v>16</v>
      </c>
      <c r="C258" s="434" t="s">
        <v>1497</v>
      </c>
      <c r="D258" s="435" t="s">
        <v>1498</v>
      </c>
      <c r="E258" s="433">
        <v>3</v>
      </c>
      <c r="F258" s="436" t="s">
        <v>240</v>
      </c>
      <c r="G258" s="436" t="s">
        <v>262</v>
      </c>
      <c r="H258" s="438" t="s">
        <v>247</v>
      </c>
      <c r="I258" s="438">
        <v>36</v>
      </c>
      <c r="J258" s="438">
        <v>18</v>
      </c>
      <c r="K258" s="443"/>
      <c r="L258" s="443"/>
      <c r="M258" s="443">
        <f t="shared" si="79"/>
        <v>54</v>
      </c>
      <c r="N258" s="453">
        <v>1</v>
      </c>
      <c r="O258" s="443">
        <f t="shared" si="73"/>
        <v>54</v>
      </c>
      <c r="P258" s="454">
        <v>80</v>
      </c>
      <c r="Q258" s="462">
        <v>60</v>
      </c>
      <c r="R258" s="462" t="s">
        <v>472</v>
      </c>
      <c r="S258" s="463"/>
      <c r="T258" s="464"/>
      <c r="U258" s="467"/>
      <c r="V258" s="409" t="s">
        <v>624</v>
      </c>
      <c r="W258" s="443">
        <f t="shared" si="80"/>
        <v>36</v>
      </c>
      <c r="X258" s="443">
        <f t="shared" si="81"/>
        <v>18</v>
      </c>
      <c r="Y258" s="443">
        <f t="shared" si="82"/>
        <v>0</v>
      </c>
      <c r="Z258" s="443">
        <f t="shared" si="83"/>
        <v>0</v>
      </c>
    </row>
    <row r="259" spans="1:26">
      <c r="A259" s="429">
        <f>IF(B259&lt;&gt;"",SUBTOTAL(103,$B$8:$B259),"")</f>
        <v>252</v>
      </c>
      <c r="B259" s="433">
        <v>16</v>
      </c>
      <c r="C259" s="434" t="s">
        <v>635</v>
      </c>
      <c r="D259" s="435" t="s">
        <v>636</v>
      </c>
      <c r="E259" s="433">
        <v>3</v>
      </c>
      <c r="F259" s="436" t="s">
        <v>240</v>
      </c>
      <c r="G259" s="436" t="s">
        <v>262</v>
      </c>
      <c r="H259" s="438" t="s">
        <v>247</v>
      </c>
      <c r="I259" s="438">
        <v>36</v>
      </c>
      <c r="J259" s="438">
        <v>18</v>
      </c>
      <c r="K259" s="443"/>
      <c r="L259" s="443"/>
      <c r="M259" s="443">
        <f t="shared" si="79"/>
        <v>54</v>
      </c>
      <c r="N259" s="453">
        <v>1</v>
      </c>
      <c r="O259" s="443">
        <f t="shared" si="73"/>
        <v>54</v>
      </c>
      <c r="P259" s="454">
        <v>80</v>
      </c>
      <c r="Q259" s="462">
        <v>60</v>
      </c>
      <c r="R259" s="462" t="s">
        <v>472</v>
      </c>
      <c r="S259" s="463"/>
      <c r="T259" s="464"/>
      <c r="U259" s="467"/>
      <c r="V259" s="409" t="s">
        <v>624</v>
      </c>
      <c r="W259" s="443">
        <f t="shared" si="80"/>
        <v>36</v>
      </c>
      <c r="X259" s="443">
        <f t="shared" si="81"/>
        <v>18</v>
      </c>
      <c r="Y259" s="443">
        <f t="shared" si="82"/>
        <v>0</v>
      </c>
      <c r="Z259" s="443">
        <f t="shared" si="83"/>
        <v>0</v>
      </c>
    </row>
    <row r="260" spans="1:26">
      <c r="A260" s="429">
        <f>IF(B260&lt;&gt;"",SUBTOTAL(103,$B$8:$B260),"")</f>
        <v>253</v>
      </c>
      <c r="B260" s="433">
        <v>16</v>
      </c>
      <c r="C260" s="434" t="s">
        <v>625</v>
      </c>
      <c r="D260" s="435" t="s">
        <v>626</v>
      </c>
      <c r="E260" s="433">
        <v>3</v>
      </c>
      <c r="F260" s="436" t="s">
        <v>252</v>
      </c>
      <c r="G260" s="436" t="s">
        <v>262</v>
      </c>
      <c r="H260" s="438" t="s">
        <v>247</v>
      </c>
      <c r="I260" s="438">
        <v>36</v>
      </c>
      <c r="J260" s="438">
        <v>18</v>
      </c>
      <c r="K260" s="443"/>
      <c r="L260" s="443"/>
      <c r="M260" s="443">
        <f t="shared" si="79"/>
        <v>54</v>
      </c>
      <c r="N260" s="454">
        <v>1</v>
      </c>
      <c r="O260" s="443">
        <f t="shared" si="73"/>
        <v>54</v>
      </c>
      <c r="P260" s="453">
        <v>120</v>
      </c>
      <c r="Q260" s="462">
        <v>60</v>
      </c>
      <c r="R260" s="462" t="s">
        <v>464</v>
      </c>
      <c r="S260" s="463" t="s">
        <v>836</v>
      </c>
      <c r="T260" s="464">
        <v>294</v>
      </c>
      <c r="U260" s="467"/>
      <c r="V260" s="409" t="s">
        <v>624</v>
      </c>
      <c r="W260" s="443">
        <f t="shared" si="80"/>
        <v>36</v>
      </c>
      <c r="X260" s="443">
        <f t="shared" si="81"/>
        <v>18</v>
      </c>
      <c r="Y260" s="443">
        <f t="shared" si="82"/>
        <v>0</v>
      </c>
      <c r="Z260" s="443">
        <f t="shared" si="83"/>
        <v>0</v>
      </c>
    </row>
    <row r="261" spans="1:26">
      <c r="A261" s="429">
        <f>IF(B261&lt;&gt;"",SUBTOTAL(103,$B$8:$B261),"")</f>
        <v>254</v>
      </c>
      <c r="B261" s="433">
        <v>16</v>
      </c>
      <c r="C261" s="434" t="s">
        <v>625</v>
      </c>
      <c r="D261" s="435" t="s">
        <v>626</v>
      </c>
      <c r="E261" s="433">
        <v>3</v>
      </c>
      <c r="F261" s="436" t="s">
        <v>240</v>
      </c>
      <c r="G261" s="436" t="s">
        <v>262</v>
      </c>
      <c r="H261" s="438" t="s">
        <v>247</v>
      </c>
      <c r="I261" s="438">
        <v>36</v>
      </c>
      <c r="J261" s="438">
        <v>18</v>
      </c>
      <c r="K261" s="443"/>
      <c r="L261" s="443"/>
      <c r="M261" s="443">
        <f t="shared" si="79"/>
        <v>54</v>
      </c>
      <c r="N261" s="453">
        <v>1</v>
      </c>
      <c r="O261" s="443">
        <f t="shared" si="73"/>
        <v>54</v>
      </c>
      <c r="P261" s="454">
        <v>80</v>
      </c>
      <c r="Q261" s="462">
        <v>60</v>
      </c>
      <c r="R261" s="462" t="s">
        <v>644</v>
      </c>
      <c r="S261" s="463"/>
      <c r="T261" s="464"/>
      <c r="U261" s="467"/>
      <c r="V261" s="409" t="s">
        <v>624</v>
      </c>
      <c r="W261" s="443">
        <f t="shared" si="80"/>
        <v>36</v>
      </c>
      <c r="X261" s="443">
        <f t="shared" si="81"/>
        <v>18</v>
      </c>
      <c r="Y261" s="443">
        <f t="shared" si="82"/>
        <v>0</v>
      </c>
      <c r="Z261" s="443">
        <f t="shared" si="83"/>
        <v>0</v>
      </c>
    </row>
    <row r="262" spans="1:26">
      <c r="A262" s="429">
        <f>IF(B262&lt;&gt;"",SUBTOTAL(103,$B$8:$B262),"")</f>
        <v>255</v>
      </c>
      <c r="B262" s="433">
        <v>16</v>
      </c>
      <c r="C262" s="434" t="s">
        <v>641</v>
      </c>
      <c r="D262" s="435" t="s">
        <v>645</v>
      </c>
      <c r="E262" s="433">
        <v>2</v>
      </c>
      <c r="F262" s="436" t="s">
        <v>252</v>
      </c>
      <c r="G262" s="436" t="s">
        <v>242</v>
      </c>
      <c r="H262" s="437" t="s">
        <v>241</v>
      </c>
      <c r="I262" s="438">
        <v>24</v>
      </c>
      <c r="J262" s="438">
        <v>12</v>
      </c>
      <c r="K262" s="443"/>
      <c r="L262" s="443"/>
      <c r="M262" s="443">
        <f t="shared" si="79"/>
        <v>36</v>
      </c>
      <c r="N262" s="453">
        <v>1</v>
      </c>
      <c r="O262" s="443">
        <f t="shared" si="73"/>
        <v>36</v>
      </c>
      <c r="P262" s="454">
        <v>100</v>
      </c>
      <c r="Q262" s="462">
        <v>61</v>
      </c>
      <c r="R262" s="462" t="s">
        <v>283</v>
      </c>
      <c r="S262" s="463"/>
      <c r="T262" s="464"/>
      <c r="U262" s="467"/>
      <c r="V262" s="409" t="s">
        <v>624</v>
      </c>
      <c r="W262" s="443">
        <f t="shared" si="80"/>
        <v>24</v>
      </c>
      <c r="X262" s="443">
        <f t="shared" si="81"/>
        <v>12</v>
      </c>
      <c r="Y262" s="443">
        <f t="shared" si="82"/>
        <v>0</v>
      </c>
      <c r="Z262" s="443">
        <f t="shared" si="83"/>
        <v>0</v>
      </c>
    </row>
    <row r="263" spans="1:26">
      <c r="A263" s="429">
        <f>IF(B263&lt;&gt;"",SUBTOTAL(103,$B$8:$B263),"")</f>
        <v>256</v>
      </c>
      <c r="B263" s="433">
        <v>16</v>
      </c>
      <c r="C263" s="434" t="s">
        <v>628</v>
      </c>
      <c r="D263" s="435" t="s">
        <v>629</v>
      </c>
      <c r="E263" s="433">
        <v>2</v>
      </c>
      <c r="F263" s="436" t="s">
        <v>252</v>
      </c>
      <c r="G263" s="436" t="s">
        <v>242</v>
      </c>
      <c r="H263" s="437" t="s">
        <v>241</v>
      </c>
      <c r="I263" s="438">
        <v>24</v>
      </c>
      <c r="J263" s="438">
        <v>12</v>
      </c>
      <c r="K263" s="443"/>
      <c r="L263" s="443"/>
      <c r="M263" s="443">
        <f t="shared" si="79"/>
        <v>36</v>
      </c>
      <c r="N263" s="453">
        <v>1</v>
      </c>
      <c r="O263" s="443">
        <f t="shared" si="73"/>
        <v>36</v>
      </c>
      <c r="P263" s="454">
        <v>120</v>
      </c>
      <c r="Q263" s="462">
        <v>61</v>
      </c>
      <c r="R263" s="462" t="s">
        <v>424</v>
      </c>
      <c r="S263" s="463"/>
      <c r="T263" s="464"/>
      <c r="U263" s="467"/>
      <c r="V263" s="409" t="s">
        <v>624</v>
      </c>
      <c r="W263" s="443">
        <f t="shared" si="80"/>
        <v>24</v>
      </c>
      <c r="X263" s="443">
        <f t="shared" si="81"/>
        <v>12</v>
      </c>
      <c r="Y263" s="443">
        <f t="shared" si="82"/>
        <v>0</v>
      </c>
      <c r="Z263" s="443">
        <f t="shared" si="83"/>
        <v>0</v>
      </c>
    </row>
    <row r="264" spans="1:26">
      <c r="A264" s="429">
        <f>IF(B264&lt;&gt;"",SUBTOTAL(103,$B$8:$B264),"")</f>
        <v>257</v>
      </c>
      <c r="B264" s="433">
        <v>16</v>
      </c>
      <c r="C264" s="434" t="s">
        <v>625</v>
      </c>
      <c r="D264" s="435" t="s">
        <v>626</v>
      </c>
      <c r="E264" s="433">
        <v>3</v>
      </c>
      <c r="F264" s="436" t="s">
        <v>240</v>
      </c>
      <c r="G264" s="436" t="s">
        <v>262</v>
      </c>
      <c r="H264" s="438" t="s">
        <v>247</v>
      </c>
      <c r="I264" s="438">
        <v>36</v>
      </c>
      <c r="J264" s="438">
        <v>18</v>
      </c>
      <c r="K264" s="443"/>
      <c r="L264" s="443"/>
      <c r="M264" s="443">
        <f t="shared" si="79"/>
        <v>54</v>
      </c>
      <c r="N264" s="453">
        <v>2</v>
      </c>
      <c r="O264" s="443">
        <f t="shared" si="73"/>
        <v>108</v>
      </c>
      <c r="P264" s="454">
        <v>90</v>
      </c>
      <c r="Q264" s="462">
        <v>61</v>
      </c>
      <c r="R264" s="462" t="s">
        <v>472</v>
      </c>
      <c r="S264" s="463"/>
      <c r="T264" s="464"/>
      <c r="U264" s="467"/>
      <c r="V264" s="409" t="s">
        <v>624</v>
      </c>
      <c r="W264" s="443">
        <f t="shared" si="80"/>
        <v>72</v>
      </c>
      <c r="X264" s="443">
        <f t="shared" si="81"/>
        <v>36</v>
      </c>
      <c r="Y264" s="443">
        <f t="shared" si="82"/>
        <v>0</v>
      </c>
      <c r="Z264" s="443">
        <f t="shared" si="83"/>
        <v>0</v>
      </c>
    </row>
    <row r="265" spans="1:26">
      <c r="A265" s="429">
        <f>IF(B265&lt;&gt;"",SUBTOTAL(103,$B$8:$B265),"")</f>
        <v>258</v>
      </c>
      <c r="B265" s="433">
        <v>16</v>
      </c>
      <c r="C265" s="434" t="s">
        <v>641</v>
      </c>
      <c r="D265" s="435" t="s">
        <v>645</v>
      </c>
      <c r="E265" s="433">
        <v>2</v>
      </c>
      <c r="F265" s="436" t="s">
        <v>252</v>
      </c>
      <c r="G265" s="436" t="s">
        <v>242</v>
      </c>
      <c r="H265" s="437" t="s">
        <v>241</v>
      </c>
      <c r="I265" s="438">
        <v>24</v>
      </c>
      <c r="J265" s="438">
        <v>12</v>
      </c>
      <c r="K265" s="443"/>
      <c r="L265" s="443"/>
      <c r="M265" s="443">
        <f t="shared" si="79"/>
        <v>36</v>
      </c>
      <c r="N265" s="453">
        <v>1</v>
      </c>
      <c r="O265" s="443">
        <f t="shared" ref="O265:O328" si="84">W265+X265+Y265+Z265</f>
        <v>36</v>
      </c>
      <c r="P265" s="454">
        <v>90</v>
      </c>
      <c r="Q265" s="462">
        <v>61</v>
      </c>
      <c r="R265" s="462" t="s">
        <v>472</v>
      </c>
      <c r="S265" s="464"/>
      <c r="T265" s="464"/>
      <c r="U265" s="467"/>
      <c r="V265" s="409" t="s">
        <v>624</v>
      </c>
      <c r="W265" s="443">
        <f t="shared" si="80"/>
        <v>24</v>
      </c>
      <c r="X265" s="443">
        <f t="shared" si="81"/>
        <v>12</v>
      </c>
      <c r="Y265" s="443">
        <f t="shared" si="82"/>
        <v>0</v>
      </c>
      <c r="Z265" s="443">
        <f t="shared" si="83"/>
        <v>0</v>
      </c>
    </row>
    <row r="266" spans="1:26">
      <c r="A266" s="429">
        <f>IF(B266&lt;&gt;"",SUBTOTAL(103,$B$8:$B266),"")</f>
        <v>259</v>
      </c>
      <c r="B266" s="433">
        <v>16</v>
      </c>
      <c r="C266" s="434" t="s">
        <v>601</v>
      </c>
      <c r="D266" s="435" t="s">
        <v>602</v>
      </c>
      <c r="E266" s="433">
        <v>3</v>
      </c>
      <c r="F266" s="436" t="s">
        <v>252</v>
      </c>
      <c r="G266" s="436" t="s">
        <v>262</v>
      </c>
      <c r="H266" s="438" t="s">
        <v>247</v>
      </c>
      <c r="I266" s="438">
        <v>36</v>
      </c>
      <c r="J266" s="438">
        <v>18</v>
      </c>
      <c r="K266" s="443"/>
      <c r="L266" s="443"/>
      <c r="M266" s="443">
        <f t="shared" si="79"/>
        <v>54</v>
      </c>
      <c r="N266" s="453">
        <v>1</v>
      </c>
      <c r="O266" s="443">
        <f t="shared" si="84"/>
        <v>54</v>
      </c>
      <c r="P266" s="454">
        <v>85</v>
      </c>
      <c r="Q266" s="462">
        <v>61</v>
      </c>
      <c r="R266" s="462" t="s">
        <v>399</v>
      </c>
      <c r="S266" s="464"/>
      <c r="T266" s="464"/>
      <c r="U266" s="467"/>
      <c r="V266" s="409" t="s">
        <v>624</v>
      </c>
      <c r="W266" s="443">
        <f t="shared" si="80"/>
        <v>36</v>
      </c>
      <c r="X266" s="443">
        <f t="shared" si="81"/>
        <v>18</v>
      </c>
      <c r="Y266" s="443">
        <f t="shared" si="82"/>
        <v>0</v>
      </c>
      <c r="Z266" s="443">
        <f t="shared" si="83"/>
        <v>0</v>
      </c>
    </row>
    <row r="267" spans="1:26">
      <c r="A267" s="429">
        <f>IF(B267&lt;&gt;"",SUBTOTAL(103,$B$8:$B267),"")</f>
        <v>260</v>
      </c>
      <c r="B267" s="433">
        <v>16</v>
      </c>
      <c r="C267" s="434" t="s">
        <v>641</v>
      </c>
      <c r="D267" s="435" t="s">
        <v>645</v>
      </c>
      <c r="E267" s="433">
        <v>2</v>
      </c>
      <c r="F267" s="436" t="s">
        <v>252</v>
      </c>
      <c r="G267" s="436" t="s">
        <v>242</v>
      </c>
      <c r="H267" s="437" t="s">
        <v>241</v>
      </c>
      <c r="I267" s="438">
        <v>24</v>
      </c>
      <c r="J267" s="438">
        <v>12</v>
      </c>
      <c r="K267" s="443"/>
      <c r="L267" s="443"/>
      <c r="M267" s="443">
        <f t="shared" si="79"/>
        <v>36</v>
      </c>
      <c r="N267" s="453">
        <v>1</v>
      </c>
      <c r="O267" s="443">
        <f t="shared" si="84"/>
        <v>36</v>
      </c>
      <c r="P267" s="454">
        <v>125</v>
      </c>
      <c r="Q267" s="462">
        <v>61</v>
      </c>
      <c r="R267" s="462" t="s">
        <v>263</v>
      </c>
      <c r="S267" s="464"/>
      <c r="T267" s="464"/>
      <c r="U267" s="467"/>
      <c r="V267" s="409" t="s">
        <v>624</v>
      </c>
      <c r="W267" s="443">
        <f t="shared" si="80"/>
        <v>24</v>
      </c>
      <c r="X267" s="443">
        <f t="shared" si="81"/>
        <v>12</v>
      </c>
      <c r="Y267" s="443">
        <f t="shared" si="82"/>
        <v>0</v>
      </c>
      <c r="Z267" s="443">
        <f t="shared" si="83"/>
        <v>0</v>
      </c>
    </row>
    <row r="268" spans="1:26">
      <c r="A268" s="429">
        <f>IF(B268&lt;&gt;"",SUBTOTAL(103,$B$8:$B268),"")</f>
        <v>261</v>
      </c>
      <c r="B268" s="433">
        <v>16</v>
      </c>
      <c r="C268" s="440" t="s">
        <v>288</v>
      </c>
      <c r="D268" s="441"/>
      <c r="E268" s="442"/>
      <c r="F268" s="443"/>
      <c r="G268" s="443"/>
      <c r="H268" s="443"/>
      <c r="I268" s="443"/>
      <c r="J268" s="443"/>
      <c r="K268" s="443"/>
      <c r="L268" s="443"/>
      <c r="M268" s="447">
        <f>SUM(M249:M267)</f>
        <v>912</v>
      </c>
      <c r="N268" s="446">
        <f>SUM(N249:N267)</f>
        <v>27</v>
      </c>
      <c r="O268" s="443">
        <f t="shared" si="84"/>
        <v>1284</v>
      </c>
      <c r="P268" s="443"/>
      <c r="Q268" s="443"/>
      <c r="R268" s="443"/>
      <c r="S268" s="465"/>
      <c r="T268" s="465"/>
      <c r="U268" s="465"/>
      <c r="V268" s="409" t="s">
        <v>624</v>
      </c>
      <c r="W268" s="447">
        <f>SUM(W249:W267)</f>
        <v>856</v>
      </c>
      <c r="X268" s="447">
        <f>SUM(X249:X267)</f>
        <v>408</v>
      </c>
      <c r="Y268" s="447">
        <f>SUM(Y249:Y267)</f>
        <v>20</v>
      </c>
      <c r="Z268" s="447">
        <f>SUM(Z249:Z267)</f>
        <v>0</v>
      </c>
    </row>
    <row r="269" spans="1:26">
      <c r="A269" s="429">
        <f>IF(B269&lt;&gt;"",SUBTOTAL(103,$B$8:$B269),"")</f>
        <v>262</v>
      </c>
      <c r="B269" s="433">
        <v>17</v>
      </c>
      <c r="C269" s="434" t="s">
        <v>656</v>
      </c>
      <c r="D269" s="435" t="s">
        <v>657</v>
      </c>
      <c r="E269" s="433">
        <v>3</v>
      </c>
      <c r="F269" s="436" t="s">
        <v>240</v>
      </c>
      <c r="G269" s="436" t="s">
        <v>262</v>
      </c>
      <c r="H269" s="438" t="s">
        <v>247</v>
      </c>
      <c r="I269" s="438">
        <v>36</v>
      </c>
      <c r="J269" s="438">
        <v>18</v>
      </c>
      <c r="K269" s="443"/>
      <c r="L269" s="443"/>
      <c r="M269" s="443">
        <f t="shared" ref="M269:M287" si="85">I269+J269+K269</f>
        <v>54</v>
      </c>
      <c r="N269" s="453">
        <v>2</v>
      </c>
      <c r="O269" s="443">
        <f t="shared" si="84"/>
        <v>108</v>
      </c>
      <c r="P269" s="454">
        <v>120</v>
      </c>
      <c r="Q269" s="462">
        <v>59</v>
      </c>
      <c r="R269" s="462" t="s">
        <v>472</v>
      </c>
      <c r="S269" s="463"/>
      <c r="T269" s="464"/>
      <c r="U269" s="467"/>
      <c r="V269" s="409" t="s">
        <v>652</v>
      </c>
      <c r="W269" s="443">
        <f>I269*N269</f>
        <v>72</v>
      </c>
      <c r="X269" s="443">
        <f>J269*N269</f>
        <v>36</v>
      </c>
      <c r="Y269" s="443">
        <f>K269*N269</f>
        <v>0</v>
      </c>
      <c r="Z269" s="443">
        <f>L269*N269</f>
        <v>0</v>
      </c>
    </row>
    <row r="270" spans="1:26">
      <c r="A270" s="429">
        <f>IF(B270&lt;&gt;"",SUBTOTAL(103,$B$8:$B270),"")</f>
        <v>263</v>
      </c>
      <c r="B270" s="433">
        <v>17</v>
      </c>
      <c r="C270" s="434" t="s">
        <v>663</v>
      </c>
      <c r="D270" s="435" t="s">
        <v>664</v>
      </c>
      <c r="E270" s="433">
        <v>3</v>
      </c>
      <c r="F270" s="436" t="s">
        <v>240</v>
      </c>
      <c r="G270" s="436" t="s">
        <v>262</v>
      </c>
      <c r="H270" s="438" t="s">
        <v>247</v>
      </c>
      <c r="I270" s="438">
        <v>36</v>
      </c>
      <c r="J270" s="438">
        <v>18</v>
      </c>
      <c r="K270" s="443"/>
      <c r="L270" s="443"/>
      <c r="M270" s="443">
        <f t="shared" si="85"/>
        <v>54</v>
      </c>
      <c r="N270" s="453">
        <v>1</v>
      </c>
      <c r="O270" s="443">
        <f t="shared" si="84"/>
        <v>54</v>
      </c>
      <c r="P270" s="454">
        <v>85</v>
      </c>
      <c r="Q270" s="462">
        <v>59</v>
      </c>
      <c r="R270" s="462" t="s">
        <v>472</v>
      </c>
      <c r="S270" s="463"/>
      <c r="T270" s="464"/>
      <c r="U270" s="467"/>
      <c r="V270" s="409" t="s">
        <v>652</v>
      </c>
      <c r="W270" s="443">
        <f t="shared" ref="W270:W287" si="86">I270*N270</f>
        <v>36</v>
      </c>
      <c r="X270" s="443">
        <f t="shared" ref="X270:X287" si="87">J270*N270</f>
        <v>18</v>
      </c>
      <c r="Y270" s="443">
        <f t="shared" ref="Y270:Y287" si="88">K270*N270</f>
        <v>0</v>
      </c>
      <c r="Z270" s="443">
        <f t="shared" ref="Z270:Z287" si="89">L270*N270</f>
        <v>0</v>
      </c>
    </row>
    <row r="271" spans="1:26">
      <c r="A271" s="429">
        <f>IF(B271&lt;&gt;"",SUBTOTAL(103,$B$8:$B271),"")</f>
        <v>264</v>
      </c>
      <c r="B271" s="433">
        <v>17</v>
      </c>
      <c r="C271" s="434" t="s">
        <v>653</v>
      </c>
      <c r="D271" s="435" t="s">
        <v>654</v>
      </c>
      <c r="E271" s="433">
        <v>3</v>
      </c>
      <c r="F271" s="436" t="s">
        <v>240</v>
      </c>
      <c r="G271" s="436" t="s">
        <v>262</v>
      </c>
      <c r="H271" s="438" t="s">
        <v>247</v>
      </c>
      <c r="I271" s="438">
        <v>36</v>
      </c>
      <c r="J271" s="438">
        <v>18</v>
      </c>
      <c r="K271" s="443"/>
      <c r="L271" s="443"/>
      <c r="M271" s="443">
        <f t="shared" si="85"/>
        <v>54</v>
      </c>
      <c r="N271" s="453">
        <v>1</v>
      </c>
      <c r="O271" s="443">
        <f t="shared" si="84"/>
        <v>54</v>
      </c>
      <c r="P271" s="454">
        <v>106</v>
      </c>
      <c r="Q271" s="462">
        <v>60</v>
      </c>
      <c r="R271" s="462" t="s">
        <v>313</v>
      </c>
      <c r="S271" s="463"/>
      <c r="T271" s="464"/>
      <c r="U271" s="467"/>
      <c r="V271" s="409" t="s">
        <v>652</v>
      </c>
      <c r="W271" s="443">
        <f t="shared" si="86"/>
        <v>36</v>
      </c>
      <c r="X271" s="443">
        <f t="shared" si="87"/>
        <v>18</v>
      </c>
      <c r="Y271" s="443">
        <f t="shared" si="88"/>
        <v>0</v>
      </c>
      <c r="Z271" s="443">
        <f t="shared" si="89"/>
        <v>0</v>
      </c>
    </row>
    <row r="272" spans="1:26">
      <c r="A272" s="429">
        <f>IF(B272&lt;&gt;"",SUBTOTAL(103,$B$8:$B272),"")</f>
        <v>265</v>
      </c>
      <c r="B272" s="433">
        <v>17</v>
      </c>
      <c r="C272" s="434" t="s">
        <v>650</v>
      </c>
      <c r="D272" s="435" t="s">
        <v>651</v>
      </c>
      <c r="E272" s="433">
        <v>3</v>
      </c>
      <c r="F272" s="436" t="s">
        <v>240</v>
      </c>
      <c r="G272" s="436" t="s">
        <v>262</v>
      </c>
      <c r="H272" s="438" t="s">
        <v>247</v>
      </c>
      <c r="I272" s="438">
        <v>36</v>
      </c>
      <c r="J272" s="438">
        <v>18</v>
      </c>
      <c r="K272" s="443"/>
      <c r="L272" s="443"/>
      <c r="M272" s="443">
        <f t="shared" si="85"/>
        <v>54</v>
      </c>
      <c r="N272" s="453">
        <v>3</v>
      </c>
      <c r="O272" s="443">
        <f t="shared" si="84"/>
        <v>162</v>
      </c>
      <c r="P272" s="453">
        <v>120</v>
      </c>
      <c r="Q272" s="462">
        <v>60</v>
      </c>
      <c r="R272" s="462" t="s">
        <v>472</v>
      </c>
      <c r="S272" s="463" t="s">
        <v>662</v>
      </c>
      <c r="T272" s="464">
        <v>325</v>
      </c>
      <c r="U272" s="467"/>
      <c r="V272" s="409" t="s">
        <v>652</v>
      </c>
      <c r="W272" s="443">
        <f t="shared" si="86"/>
        <v>108</v>
      </c>
      <c r="X272" s="443">
        <f t="shared" si="87"/>
        <v>54</v>
      </c>
      <c r="Y272" s="443">
        <f t="shared" si="88"/>
        <v>0</v>
      </c>
      <c r="Z272" s="443">
        <f t="shared" si="89"/>
        <v>0</v>
      </c>
    </row>
    <row r="273" spans="1:26">
      <c r="A273" s="429">
        <f>IF(B273&lt;&gt;"",SUBTOTAL(103,$B$8:$B273),"")</f>
        <v>266</v>
      </c>
      <c r="B273" s="433">
        <v>17</v>
      </c>
      <c r="C273" s="434" t="s">
        <v>672</v>
      </c>
      <c r="D273" s="435" t="s">
        <v>654</v>
      </c>
      <c r="E273" s="433">
        <v>3</v>
      </c>
      <c r="F273" s="436" t="s">
        <v>252</v>
      </c>
      <c r="G273" s="436" t="s">
        <v>262</v>
      </c>
      <c r="H273" s="438" t="s">
        <v>247</v>
      </c>
      <c r="I273" s="438">
        <v>36</v>
      </c>
      <c r="J273" s="438">
        <v>18</v>
      </c>
      <c r="K273" s="443"/>
      <c r="L273" s="443"/>
      <c r="M273" s="443">
        <f t="shared" si="85"/>
        <v>54</v>
      </c>
      <c r="N273" s="454">
        <v>1</v>
      </c>
      <c r="O273" s="443">
        <f t="shared" si="84"/>
        <v>54</v>
      </c>
      <c r="P273" s="454">
        <v>100</v>
      </c>
      <c r="Q273" s="462">
        <v>60</v>
      </c>
      <c r="R273" s="462" t="s">
        <v>649</v>
      </c>
      <c r="S273" s="463"/>
      <c r="T273" s="464"/>
      <c r="U273" s="467"/>
      <c r="V273" s="409" t="s">
        <v>652</v>
      </c>
      <c r="W273" s="443">
        <f t="shared" si="86"/>
        <v>36</v>
      </c>
      <c r="X273" s="443">
        <f t="shared" si="87"/>
        <v>18</v>
      </c>
      <c r="Y273" s="443">
        <f t="shared" si="88"/>
        <v>0</v>
      </c>
      <c r="Z273" s="443">
        <f t="shared" si="89"/>
        <v>0</v>
      </c>
    </row>
    <row r="274" spans="1:26">
      <c r="A274" s="429">
        <f>IF(B274&lt;&gt;"",SUBTOTAL(103,$B$8:$B274),"")</f>
        <v>267</v>
      </c>
      <c r="B274" s="433">
        <v>17</v>
      </c>
      <c r="C274" s="434" t="s">
        <v>658</v>
      </c>
      <c r="D274" s="435" t="s">
        <v>1503</v>
      </c>
      <c r="E274" s="433">
        <v>3</v>
      </c>
      <c r="F274" s="436" t="s">
        <v>240</v>
      </c>
      <c r="G274" s="436" t="s">
        <v>262</v>
      </c>
      <c r="H274" s="438" t="s">
        <v>247</v>
      </c>
      <c r="I274" s="438">
        <v>36</v>
      </c>
      <c r="J274" s="438">
        <v>18</v>
      </c>
      <c r="K274" s="443"/>
      <c r="L274" s="443"/>
      <c r="M274" s="443">
        <f t="shared" si="85"/>
        <v>54</v>
      </c>
      <c r="N274" s="453">
        <v>5</v>
      </c>
      <c r="O274" s="443">
        <f t="shared" si="84"/>
        <v>270</v>
      </c>
      <c r="P274" s="453">
        <v>60</v>
      </c>
      <c r="Q274" s="462">
        <v>60</v>
      </c>
      <c r="R274" s="462" t="s">
        <v>618</v>
      </c>
      <c r="S274" s="463" t="s">
        <v>882</v>
      </c>
      <c r="T274" s="464">
        <v>308</v>
      </c>
      <c r="U274" s="467"/>
      <c r="V274" s="409" t="s">
        <v>652</v>
      </c>
      <c r="W274" s="443">
        <f t="shared" si="86"/>
        <v>180</v>
      </c>
      <c r="X274" s="443">
        <f t="shared" si="87"/>
        <v>90</v>
      </c>
      <c r="Y274" s="443">
        <f t="shared" si="88"/>
        <v>0</v>
      </c>
      <c r="Z274" s="443">
        <f t="shared" si="89"/>
        <v>0</v>
      </c>
    </row>
    <row r="275" spans="1:26">
      <c r="A275" s="429">
        <f>IF(B275&lt;&gt;"",SUBTOTAL(103,$B$8:$B275),"")</f>
        <v>268</v>
      </c>
      <c r="B275" s="433">
        <v>17</v>
      </c>
      <c r="C275" s="434" t="s">
        <v>658</v>
      </c>
      <c r="D275" s="435" t="s">
        <v>659</v>
      </c>
      <c r="E275" s="433">
        <v>3</v>
      </c>
      <c r="F275" s="436" t="s">
        <v>240</v>
      </c>
      <c r="G275" s="436" t="s">
        <v>262</v>
      </c>
      <c r="H275" s="438" t="s">
        <v>247</v>
      </c>
      <c r="I275" s="438">
        <v>36</v>
      </c>
      <c r="J275" s="438">
        <v>18</v>
      </c>
      <c r="K275" s="443"/>
      <c r="L275" s="443"/>
      <c r="M275" s="443">
        <f t="shared" si="85"/>
        <v>54</v>
      </c>
      <c r="N275" s="453">
        <v>2</v>
      </c>
      <c r="O275" s="443">
        <f t="shared" si="84"/>
        <v>108</v>
      </c>
      <c r="P275" s="454">
        <v>120</v>
      </c>
      <c r="Q275" s="462">
        <v>61</v>
      </c>
      <c r="R275" s="462" t="s">
        <v>243</v>
      </c>
      <c r="S275" s="463"/>
      <c r="T275" s="464"/>
      <c r="U275" s="467"/>
      <c r="V275" s="409" t="s">
        <v>652</v>
      </c>
      <c r="W275" s="443">
        <f t="shared" si="86"/>
        <v>72</v>
      </c>
      <c r="X275" s="443">
        <f t="shared" si="87"/>
        <v>36</v>
      </c>
      <c r="Y275" s="443">
        <f t="shared" si="88"/>
        <v>0</v>
      </c>
      <c r="Z275" s="443">
        <f t="shared" si="89"/>
        <v>0</v>
      </c>
    </row>
    <row r="276" spans="1:26">
      <c r="A276" s="429">
        <f>IF(B276&lt;&gt;"",SUBTOTAL(103,$B$8:$B276),"")</f>
        <v>269</v>
      </c>
      <c r="B276" s="433">
        <v>17</v>
      </c>
      <c r="C276" s="434" t="s">
        <v>1504</v>
      </c>
      <c r="D276" s="435" t="s">
        <v>659</v>
      </c>
      <c r="E276" s="433">
        <v>3</v>
      </c>
      <c r="F276" s="436" t="s">
        <v>240</v>
      </c>
      <c r="G276" s="436" t="s">
        <v>262</v>
      </c>
      <c r="H276" s="438" t="s">
        <v>247</v>
      </c>
      <c r="I276" s="438">
        <v>36</v>
      </c>
      <c r="J276" s="438">
        <v>18</v>
      </c>
      <c r="K276" s="443"/>
      <c r="L276" s="443"/>
      <c r="M276" s="443">
        <f t="shared" si="85"/>
        <v>54</v>
      </c>
      <c r="N276" s="453">
        <v>1</v>
      </c>
      <c r="O276" s="443">
        <f t="shared" si="84"/>
        <v>54</v>
      </c>
      <c r="P276" s="454">
        <v>100</v>
      </c>
      <c r="Q276" s="462">
        <v>61</v>
      </c>
      <c r="R276" s="462" t="s">
        <v>259</v>
      </c>
      <c r="S276" s="463"/>
      <c r="T276" s="464"/>
      <c r="U276" s="467"/>
      <c r="V276" s="409" t="s">
        <v>652</v>
      </c>
      <c r="W276" s="443">
        <f t="shared" si="86"/>
        <v>36</v>
      </c>
      <c r="X276" s="443">
        <f t="shared" si="87"/>
        <v>18</v>
      </c>
      <c r="Y276" s="443">
        <f t="shared" si="88"/>
        <v>0</v>
      </c>
      <c r="Z276" s="443">
        <f t="shared" si="89"/>
        <v>0</v>
      </c>
    </row>
    <row r="277" spans="1:26">
      <c r="A277" s="429">
        <f>IF(B277&lt;&gt;"",SUBTOTAL(103,$B$8:$B277),"")</f>
        <v>270</v>
      </c>
      <c r="B277" s="433">
        <v>17</v>
      </c>
      <c r="C277" s="434" t="s">
        <v>1505</v>
      </c>
      <c r="D277" s="435" t="s">
        <v>677</v>
      </c>
      <c r="E277" s="433">
        <v>3</v>
      </c>
      <c r="F277" s="436" t="s">
        <v>240</v>
      </c>
      <c r="G277" s="436" t="s">
        <v>262</v>
      </c>
      <c r="H277" s="438" t="s">
        <v>247</v>
      </c>
      <c r="I277" s="438">
        <v>36</v>
      </c>
      <c r="J277" s="438">
        <v>18</v>
      </c>
      <c r="K277" s="443"/>
      <c r="L277" s="443"/>
      <c r="M277" s="443">
        <f t="shared" si="85"/>
        <v>54</v>
      </c>
      <c r="N277" s="453">
        <v>3</v>
      </c>
      <c r="O277" s="443">
        <f t="shared" si="84"/>
        <v>162</v>
      </c>
      <c r="P277" s="453">
        <v>110</v>
      </c>
      <c r="Q277" s="462">
        <v>61</v>
      </c>
      <c r="R277" s="462" t="s">
        <v>313</v>
      </c>
      <c r="S277" s="463" t="s">
        <v>936</v>
      </c>
      <c r="T277" s="464">
        <v>338</v>
      </c>
      <c r="U277" s="467"/>
      <c r="V277" s="409" t="s">
        <v>652</v>
      </c>
      <c r="W277" s="443">
        <f t="shared" si="86"/>
        <v>108</v>
      </c>
      <c r="X277" s="443">
        <f t="shared" si="87"/>
        <v>54</v>
      </c>
      <c r="Y277" s="443">
        <f t="shared" si="88"/>
        <v>0</v>
      </c>
      <c r="Z277" s="443">
        <f t="shared" si="89"/>
        <v>0</v>
      </c>
    </row>
    <row r="278" spans="1:26">
      <c r="A278" s="429">
        <f>IF(B278&lt;&gt;"",SUBTOTAL(103,$B$8:$B278),"")</f>
        <v>271</v>
      </c>
      <c r="B278" s="433">
        <v>17</v>
      </c>
      <c r="C278" s="434" t="s">
        <v>1505</v>
      </c>
      <c r="D278" s="435" t="s">
        <v>677</v>
      </c>
      <c r="E278" s="433">
        <v>3</v>
      </c>
      <c r="F278" s="436" t="s">
        <v>240</v>
      </c>
      <c r="G278" s="436" t="s">
        <v>262</v>
      </c>
      <c r="H278" s="438" t="s">
        <v>247</v>
      </c>
      <c r="I278" s="438">
        <v>36</v>
      </c>
      <c r="J278" s="438">
        <v>18</v>
      </c>
      <c r="K278" s="443"/>
      <c r="L278" s="443"/>
      <c r="M278" s="443">
        <f t="shared" si="85"/>
        <v>54</v>
      </c>
      <c r="N278" s="453">
        <v>1</v>
      </c>
      <c r="O278" s="443">
        <f t="shared" si="84"/>
        <v>54</v>
      </c>
      <c r="P278" s="454">
        <v>100</v>
      </c>
      <c r="Q278" s="462">
        <v>61</v>
      </c>
      <c r="R278" s="462" t="s">
        <v>402</v>
      </c>
      <c r="S278" s="466"/>
      <c r="T278" s="467"/>
      <c r="U278" s="467"/>
      <c r="V278" s="409" t="s">
        <v>652</v>
      </c>
      <c r="W278" s="443">
        <f t="shared" si="86"/>
        <v>36</v>
      </c>
      <c r="X278" s="443">
        <f t="shared" si="87"/>
        <v>18</v>
      </c>
      <c r="Y278" s="443">
        <f t="shared" si="88"/>
        <v>0</v>
      </c>
      <c r="Z278" s="443">
        <f t="shared" si="89"/>
        <v>0</v>
      </c>
    </row>
    <row r="279" spans="1:26">
      <c r="A279" s="429">
        <f>IF(B279&lt;&gt;"",SUBTOTAL(103,$B$8:$B279),"")</f>
        <v>272</v>
      </c>
      <c r="B279" s="433">
        <v>17</v>
      </c>
      <c r="C279" s="434" t="s">
        <v>1505</v>
      </c>
      <c r="D279" s="435" t="s">
        <v>677</v>
      </c>
      <c r="E279" s="433">
        <v>3</v>
      </c>
      <c r="F279" s="436" t="s">
        <v>252</v>
      </c>
      <c r="G279" s="436" t="s">
        <v>262</v>
      </c>
      <c r="H279" s="438" t="s">
        <v>247</v>
      </c>
      <c r="I279" s="438">
        <v>36</v>
      </c>
      <c r="J279" s="438">
        <v>18</v>
      </c>
      <c r="K279" s="443"/>
      <c r="L279" s="443"/>
      <c r="M279" s="443">
        <f t="shared" si="85"/>
        <v>54</v>
      </c>
      <c r="N279" s="453">
        <v>1</v>
      </c>
      <c r="O279" s="443">
        <f t="shared" si="84"/>
        <v>54</v>
      </c>
      <c r="P279" s="454">
        <v>120</v>
      </c>
      <c r="Q279" s="462">
        <v>61</v>
      </c>
      <c r="R279" s="462" t="s">
        <v>497</v>
      </c>
      <c r="S279" s="463"/>
      <c r="T279" s="464"/>
      <c r="U279" s="467"/>
      <c r="V279" s="409" t="s">
        <v>652</v>
      </c>
      <c r="W279" s="443">
        <f t="shared" si="86"/>
        <v>36</v>
      </c>
      <c r="X279" s="443">
        <f t="shared" si="87"/>
        <v>18</v>
      </c>
      <c r="Y279" s="443">
        <f t="shared" si="88"/>
        <v>0</v>
      </c>
      <c r="Z279" s="443">
        <f t="shared" si="89"/>
        <v>0</v>
      </c>
    </row>
    <row r="280" spans="1:26">
      <c r="A280" s="429">
        <f>IF(B280&lt;&gt;"",SUBTOTAL(103,$B$8:$B280),"")</f>
        <v>273</v>
      </c>
      <c r="B280" s="433">
        <v>17</v>
      </c>
      <c r="C280" s="434" t="s">
        <v>1504</v>
      </c>
      <c r="D280" s="435" t="s">
        <v>659</v>
      </c>
      <c r="E280" s="433">
        <v>3</v>
      </c>
      <c r="F280" s="436" t="s">
        <v>240</v>
      </c>
      <c r="G280" s="436" t="s">
        <v>262</v>
      </c>
      <c r="H280" s="438" t="s">
        <v>247</v>
      </c>
      <c r="I280" s="438">
        <v>36</v>
      </c>
      <c r="J280" s="438">
        <v>18</v>
      </c>
      <c r="K280" s="443"/>
      <c r="L280" s="443"/>
      <c r="M280" s="443">
        <f t="shared" si="85"/>
        <v>54</v>
      </c>
      <c r="N280" s="453">
        <v>3</v>
      </c>
      <c r="O280" s="443">
        <f t="shared" si="84"/>
        <v>162</v>
      </c>
      <c r="P280" s="453">
        <v>110</v>
      </c>
      <c r="Q280" s="462">
        <v>61</v>
      </c>
      <c r="R280" s="462" t="s">
        <v>273</v>
      </c>
      <c r="S280" s="463" t="s">
        <v>910</v>
      </c>
      <c r="T280" s="464">
        <v>335</v>
      </c>
      <c r="U280" s="467"/>
      <c r="V280" s="409" t="s">
        <v>652</v>
      </c>
      <c r="W280" s="443">
        <f t="shared" si="86"/>
        <v>108</v>
      </c>
      <c r="X280" s="443">
        <f t="shared" si="87"/>
        <v>54</v>
      </c>
      <c r="Y280" s="443">
        <f t="shared" si="88"/>
        <v>0</v>
      </c>
      <c r="Z280" s="443">
        <f t="shared" si="89"/>
        <v>0</v>
      </c>
    </row>
    <row r="281" spans="1:26">
      <c r="A281" s="429">
        <f>IF(B281&lt;&gt;"",SUBTOTAL(103,$B$8:$B281),"")</f>
        <v>274</v>
      </c>
      <c r="B281" s="433">
        <v>17</v>
      </c>
      <c r="C281" s="434" t="s">
        <v>676</v>
      </c>
      <c r="D281" s="435" t="s">
        <v>677</v>
      </c>
      <c r="E281" s="433">
        <v>3</v>
      </c>
      <c r="F281" s="436" t="s">
        <v>240</v>
      </c>
      <c r="G281" s="436" t="s">
        <v>262</v>
      </c>
      <c r="H281" s="438" t="s">
        <v>247</v>
      </c>
      <c r="I281" s="438">
        <v>36</v>
      </c>
      <c r="J281" s="438">
        <v>18</v>
      </c>
      <c r="K281" s="443"/>
      <c r="L281" s="443"/>
      <c r="M281" s="443">
        <f t="shared" si="85"/>
        <v>54</v>
      </c>
      <c r="N281" s="453">
        <v>1</v>
      </c>
      <c r="O281" s="443">
        <f t="shared" si="84"/>
        <v>54</v>
      </c>
      <c r="P281" s="454">
        <v>120</v>
      </c>
      <c r="Q281" s="462">
        <v>61</v>
      </c>
      <c r="R281" s="462" t="s">
        <v>424</v>
      </c>
      <c r="S281" s="463"/>
      <c r="T281" s="464"/>
      <c r="U281" s="467"/>
      <c r="V281" s="409" t="s">
        <v>652</v>
      </c>
      <c r="W281" s="443">
        <f t="shared" si="86"/>
        <v>36</v>
      </c>
      <c r="X281" s="443">
        <f t="shared" si="87"/>
        <v>18</v>
      </c>
      <c r="Y281" s="443">
        <f t="shared" si="88"/>
        <v>0</v>
      </c>
      <c r="Z281" s="443">
        <f t="shared" si="89"/>
        <v>0</v>
      </c>
    </row>
    <row r="282" spans="1:26">
      <c r="A282" s="429">
        <f>IF(B282&lt;&gt;"",SUBTOTAL(103,$B$8:$B282),"")</f>
        <v>275</v>
      </c>
      <c r="B282" s="433">
        <v>17</v>
      </c>
      <c r="C282" s="434" t="s">
        <v>676</v>
      </c>
      <c r="D282" s="435" t="s">
        <v>677</v>
      </c>
      <c r="E282" s="433">
        <v>3</v>
      </c>
      <c r="F282" s="436" t="s">
        <v>240</v>
      </c>
      <c r="G282" s="436" t="s">
        <v>262</v>
      </c>
      <c r="H282" s="438" t="s">
        <v>247</v>
      </c>
      <c r="I282" s="438">
        <v>36</v>
      </c>
      <c r="J282" s="438">
        <v>18</v>
      </c>
      <c r="K282" s="443"/>
      <c r="L282" s="443"/>
      <c r="M282" s="443">
        <f t="shared" si="85"/>
        <v>54</v>
      </c>
      <c r="N282" s="453">
        <v>1</v>
      </c>
      <c r="O282" s="443">
        <f t="shared" si="84"/>
        <v>54</v>
      </c>
      <c r="P282" s="454">
        <v>120</v>
      </c>
      <c r="Q282" s="462">
        <v>61</v>
      </c>
      <c r="R282" s="462" t="s">
        <v>584</v>
      </c>
      <c r="S282" s="464"/>
      <c r="T282" s="464"/>
      <c r="U282" s="467"/>
      <c r="V282" s="409" t="s">
        <v>652</v>
      </c>
      <c r="W282" s="443">
        <f t="shared" si="86"/>
        <v>36</v>
      </c>
      <c r="X282" s="443">
        <f t="shared" si="87"/>
        <v>18</v>
      </c>
      <c r="Y282" s="443">
        <f t="shared" si="88"/>
        <v>0</v>
      </c>
      <c r="Z282" s="443">
        <f t="shared" si="89"/>
        <v>0</v>
      </c>
    </row>
    <row r="283" spans="1:26">
      <c r="A283" s="429">
        <f>IF(B283&lt;&gt;"",SUBTOTAL(103,$B$8:$B283),"")</f>
        <v>276</v>
      </c>
      <c r="B283" s="433">
        <v>17</v>
      </c>
      <c r="C283" s="434" t="s">
        <v>676</v>
      </c>
      <c r="D283" s="435" t="s">
        <v>677</v>
      </c>
      <c r="E283" s="433">
        <v>3</v>
      </c>
      <c r="F283" s="436" t="s">
        <v>240</v>
      </c>
      <c r="G283" s="436" t="s">
        <v>262</v>
      </c>
      <c r="H283" s="438" t="s">
        <v>247</v>
      </c>
      <c r="I283" s="438">
        <v>36</v>
      </c>
      <c r="J283" s="438">
        <v>18</v>
      </c>
      <c r="K283" s="443"/>
      <c r="L283" s="443"/>
      <c r="M283" s="443">
        <f t="shared" si="85"/>
        <v>54</v>
      </c>
      <c r="N283" s="453">
        <v>3</v>
      </c>
      <c r="O283" s="443">
        <f t="shared" si="84"/>
        <v>162</v>
      </c>
      <c r="P283" s="453">
        <v>120</v>
      </c>
      <c r="Q283" s="462">
        <v>61</v>
      </c>
      <c r="R283" s="462" t="s">
        <v>279</v>
      </c>
      <c r="S283" s="464" t="s">
        <v>284</v>
      </c>
      <c r="T283" s="464">
        <v>329</v>
      </c>
      <c r="U283" s="467"/>
      <c r="V283" s="409" t="s">
        <v>652</v>
      </c>
      <c r="W283" s="443">
        <f t="shared" si="86"/>
        <v>108</v>
      </c>
      <c r="X283" s="443">
        <f t="shared" si="87"/>
        <v>54</v>
      </c>
      <c r="Y283" s="443">
        <f t="shared" si="88"/>
        <v>0</v>
      </c>
      <c r="Z283" s="443">
        <f t="shared" si="89"/>
        <v>0</v>
      </c>
    </row>
    <row r="284" spans="1:26">
      <c r="A284" s="429">
        <f>IF(B284&lt;&gt;"",SUBTOTAL(103,$B$8:$B284),"")</f>
        <v>277</v>
      </c>
      <c r="B284" s="433">
        <v>17</v>
      </c>
      <c r="C284" s="434" t="s">
        <v>1505</v>
      </c>
      <c r="D284" s="435" t="s">
        <v>677</v>
      </c>
      <c r="E284" s="433">
        <v>3</v>
      </c>
      <c r="F284" s="436" t="s">
        <v>240</v>
      </c>
      <c r="G284" s="436" t="s">
        <v>262</v>
      </c>
      <c r="H284" s="438" t="s">
        <v>247</v>
      </c>
      <c r="I284" s="438">
        <v>36</v>
      </c>
      <c r="J284" s="438">
        <v>18</v>
      </c>
      <c r="K284" s="443"/>
      <c r="L284" s="443"/>
      <c r="M284" s="443">
        <f t="shared" si="85"/>
        <v>54</v>
      </c>
      <c r="N284" s="453">
        <v>1</v>
      </c>
      <c r="O284" s="443">
        <f t="shared" si="84"/>
        <v>54</v>
      </c>
      <c r="P284" s="454">
        <v>100</v>
      </c>
      <c r="Q284" s="462">
        <v>61</v>
      </c>
      <c r="R284" s="462" t="s">
        <v>649</v>
      </c>
      <c r="S284" s="464"/>
      <c r="T284" s="464"/>
      <c r="U284" s="467"/>
      <c r="V284" s="409" t="s">
        <v>652</v>
      </c>
      <c r="W284" s="443">
        <f t="shared" si="86"/>
        <v>36</v>
      </c>
      <c r="X284" s="443">
        <f t="shared" si="87"/>
        <v>18</v>
      </c>
      <c r="Y284" s="443">
        <f t="shared" si="88"/>
        <v>0</v>
      </c>
      <c r="Z284" s="443">
        <f t="shared" si="89"/>
        <v>0</v>
      </c>
    </row>
    <row r="285" spans="1:26">
      <c r="A285" s="429">
        <f>IF(B285&lt;&gt;"",SUBTOTAL(103,$B$8:$B285),"")</f>
        <v>278</v>
      </c>
      <c r="B285" s="433">
        <v>17</v>
      </c>
      <c r="C285" s="434" t="s">
        <v>653</v>
      </c>
      <c r="D285" s="435" t="s">
        <v>654</v>
      </c>
      <c r="E285" s="433">
        <v>3</v>
      </c>
      <c r="F285" s="436" t="s">
        <v>240</v>
      </c>
      <c r="G285" s="436" t="s">
        <v>262</v>
      </c>
      <c r="H285" s="438" t="s">
        <v>247</v>
      </c>
      <c r="I285" s="438">
        <v>36</v>
      </c>
      <c r="J285" s="438">
        <v>18</v>
      </c>
      <c r="K285" s="443"/>
      <c r="L285" s="443"/>
      <c r="M285" s="443">
        <f t="shared" si="85"/>
        <v>54</v>
      </c>
      <c r="N285" s="453">
        <v>2</v>
      </c>
      <c r="O285" s="443">
        <f t="shared" si="84"/>
        <v>108</v>
      </c>
      <c r="P285" s="453">
        <v>110</v>
      </c>
      <c r="Q285" s="462">
        <v>61</v>
      </c>
      <c r="R285" s="462" t="s">
        <v>627</v>
      </c>
      <c r="S285" s="464" t="s">
        <v>679</v>
      </c>
      <c r="T285" s="464">
        <v>357</v>
      </c>
      <c r="U285" s="467"/>
      <c r="V285" s="409" t="s">
        <v>652</v>
      </c>
      <c r="W285" s="443">
        <f t="shared" si="86"/>
        <v>72</v>
      </c>
      <c r="X285" s="443">
        <f t="shared" si="87"/>
        <v>36</v>
      </c>
      <c r="Y285" s="443">
        <f t="shared" si="88"/>
        <v>0</v>
      </c>
      <c r="Z285" s="443">
        <f t="shared" si="89"/>
        <v>0</v>
      </c>
    </row>
    <row r="286" spans="1:26">
      <c r="A286" s="429">
        <f>IF(B286&lt;&gt;"",SUBTOTAL(103,$B$8:$B286),"")</f>
        <v>279</v>
      </c>
      <c r="B286" s="433">
        <v>17</v>
      </c>
      <c r="C286" s="434" t="s">
        <v>676</v>
      </c>
      <c r="D286" s="435" t="s">
        <v>677</v>
      </c>
      <c r="E286" s="433">
        <v>3</v>
      </c>
      <c r="F286" s="436" t="s">
        <v>240</v>
      </c>
      <c r="G286" s="436" t="s">
        <v>262</v>
      </c>
      <c r="H286" s="438" t="s">
        <v>247</v>
      </c>
      <c r="I286" s="438">
        <v>36</v>
      </c>
      <c r="J286" s="438">
        <v>18</v>
      </c>
      <c r="K286" s="443"/>
      <c r="L286" s="443"/>
      <c r="M286" s="443">
        <f t="shared" si="85"/>
        <v>54</v>
      </c>
      <c r="N286" s="453">
        <v>1</v>
      </c>
      <c r="O286" s="443">
        <f t="shared" si="84"/>
        <v>54</v>
      </c>
      <c r="P286" s="454">
        <v>110</v>
      </c>
      <c r="Q286" s="462">
        <v>61</v>
      </c>
      <c r="R286" s="462" t="s">
        <v>644</v>
      </c>
      <c r="S286" s="464"/>
      <c r="T286" s="464"/>
      <c r="U286" s="467"/>
      <c r="V286" s="409" t="s">
        <v>652</v>
      </c>
      <c r="W286" s="443">
        <f t="shared" si="86"/>
        <v>36</v>
      </c>
      <c r="X286" s="443">
        <f t="shared" si="87"/>
        <v>18</v>
      </c>
      <c r="Y286" s="443">
        <f t="shared" si="88"/>
        <v>0</v>
      </c>
      <c r="Z286" s="443">
        <f t="shared" si="89"/>
        <v>0</v>
      </c>
    </row>
    <row r="287" spans="1:26">
      <c r="A287" s="429">
        <f>IF(B287&lt;&gt;"",SUBTOTAL(103,$B$8:$B287),"")</f>
        <v>280</v>
      </c>
      <c r="B287" s="433">
        <v>17</v>
      </c>
      <c r="C287" s="434" t="s">
        <v>1505</v>
      </c>
      <c r="D287" s="435" t="s">
        <v>677</v>
      </c>
      <c r="E287" s="433">
        <v>3</v>
      </c>
      <c r="F287" s="436" t="s">
        <v>240</v>
      </c>
      <c r="G287" s="436" t="s">
        <v>262</v>
      </c>
      <c r="H287" s="438" t="s">
        <v>247</v>
      </c>
      <c r="I287" s="438">
        <v>36</v>
      </c>
      <c r="J287" s="438">
        <v>18</v>
      </c>
      <c r="K287" s="443"/>
      <c r="L287" s="443"/>
      <c r="M287" s="443">
        <f t="shared" si="85"/>
        <v>54</v>
      </c>
      <c r="N287" s="468">
        <v>1</v>
      </c>
      <c r="O287" s="443">
        <f t="shared" si="84"/>
        <v>54</v>
      </c>
      <c r="P287" s="469">
        <v>100</v>
      </c>
      <c r="Q287" s="462">
        <v>61</v>
      </c>
      <c r="R287" s="462" t="s">
        <v>183</v>
      </c>
      <c r="S287" s="470"/>
      <c r="T287" s="470"/>
      <c r="U287" s="472"/>
      <c r="V287" s="409" t="s">
        <v>652</v>
      </c>
      <c r="W287" s="443">
        <f t="shared" si="86"/>
        <v>36</v>
      </c>
      <c r="X287" s="443">
        <f t="shared" si="87"/>
        <v>18</v>
      </c>
      <c r="Y287" s="443">
        <f t="shared" si="88"/>
        <v>0</v>
      </c>
      <c r="Z287" s="443">
        <f t="shared" si="89"/>
        <v>0</v>
      </c>
    </row>
    <row r="288" spans="1:26">
      <c r="A288" s="429">
        <f>IF(B288&lt;&gt;"",SUBTOTAL(103,$B$8:$B288),"")</f>
        <v>281</v>
      </c>
      <c r="B288" s="433">
        <v>17</v>
      </c>
      <c r="C288" s="440" t="s">
        <v>288</v>
      </c>
      <c r="D288" s="441"/>
      <c r="E288" s="442"/>
      <c r="F288" s="443"/>
      <c r="G288" s="443"/>
      <c r="H288" s="443"/>
      <c r="I288" s="443"/>
      <c r="J288" s="443"/>
      <c r="K288" s="443"/>
      <c r="L288" s="443"/>
      <c r="M288" s="447">
        <f>SUM(M269:M287)</f>
        <v>1026</v>
      </c>
      <c r="N288" s="446">
        <f>SUM(N269:N287)</f>
        <v>34</v>
      </c>
      <c r="O288" s="443">
        <f t="shared" si="84"/>
        <v>1836</v>
      </c>
      <c r="P288" s="443"/>
      <c r="Q288" s="443"/>
      <c r="R288" s="443"/>
      <c r="S288" s="465"/>
      <c r="T288" s="465"/>
      <c r="U288" s="465"/>
      <c r="V288" s="409" t="s">
        <v>652</v>
      </c>
      <c r="W288" s="447">
        <f>SUM(W269:W287)</f>
        <v>1224</v>
      </c>
      <c r="X288" s="447">
        <f>SUM(X269:X287)</f>
        <v>612</v>
      </c>
      <c r="Y288" s="447">
        <f>SUM(Y269:Y287)</f>
        <v>0</v>
      </c>
      <c r="Z288" s="447">
        <f>SUM(Z269:Z287)</f>
        <v>0</v>
      </c>
    </row>
    <row r="289" ht="31.5" spans="1:26">
      <c r="A289" s="429">
        <f>IF(B289&lt;&gt;"",SUBTOTAL(103,$B$8:$B289),"")</f>
        <v>282</v>
      </c>
      <c r="B289" s="433">
        <v>19</v>
      </c>
      <c r="C289" s="439" t="s">
        <v>1506</v>
      </c>
      <c r="D289" s="435" t="s">
        <v>687</v>
      </c>
      <c r="E289" s="433">
        <v>3</v>
      </c>
      <c r="F289" s="436" t="s">
        <v>252</v>
      </c>
      <c r="G289" s="436" t="s">
        <v>262</v>
      </c>
      <c r="H289" s="438" t="s">
        <v>247</v>
      </c>
      <c r="I289" s="438">
        <v>36</v>
      </c>
      <c r="J289" s="438">
        <v>18</v>
      </c>
      <c r="K289" s="443"/>
      <c r="L289" s="443"/>
      <c r="M289" s="443">
        <f t="shared" ref="M289:M327" si="90">I289+J289+K289</f>
        <v>54</v>
      </c>
      <c r="N289" s="453">
        <v>2</v>
      </c>
      <c r="O289" s="443">
        <f t="shared" si="84"/>
        <v>108</v>
      </c>
      <c r="P289" s="453">
        <v>110</v>
      </c>
      <c r="Q289" s="462">
        <v>59</v>
      </c>
      <c r="R289" s="462" t="s">
        <v>249</v>
      </c>
      <c r="S289" s="463" t="s">
        <v>962</v>
      </c>
      <c r="T289" s="464">
        <v>273</v>
      </c>
      <c r="U289" s="467"/>
      <c r="V289" s="409" t="s">
        <v>682</v>
      </c>
      <c r="W289" s="443">
        <f>I289*N289</f>
        <v>72</v>
      </c>
      <c r="X289" s="443">
        <f>J289*N289</f>
        <v>36</v>
      </c>
      <c r="Y289" s="443">
        <f>K289*N289</f>
        <v>0</v>
      </c>
      <c r="Z289" s="443">
        <f>L289*N289</f>
        <v>0</v>
      </c>
    </row>
    <row r="290" ht="31.5" spans="1:26">
      <c r="A290" s="429">
        <f>IF(B290&lt;&gt;"",SUBTOTAL(103,$B$8:$B290),"")</f>
        <v>283</v>
      </c>
      <c r="B290" s="433">
        <v>19</v>
      </c>
      <c r="C290" s="434" t="s">
        <v>1507</v>
      </c>
      <c r="D290" s="435" t="s">
        <v>1508</v>
      </c>
      <c r="E290" s="433">
        <v>2</v>
      </c>
      <c r="F290" s="436" t="s">
        <v>240</v>
      </c>
      <c r="G290" s="436" t="s">
        <v>707</v>
      </c>
      <c r="H290" s="437" t="s">
        <v>706</v>
      </c>
      <c r="I290" s="438">
        <v>0</v>
      </c>
      <c r="J290" s="438">
        <v>60</v>
      </c>
      <c r="K290" s="443"/>
      <c r="L290" s="443"/>
      <c r="M290" s="443">
        <f t="shared" si="90"/>
        <v>60</v>
      </c>
      <c r="N290" s="453">
        <v>1</v>
      </c>
      <c r="O290" s="443">
        <f t="shared" si="84"/>
        <v>60</v>
      </c>
      <c r="P290" s="454">
        <v>25</v>
      </c>
      <c r="Q290" s="462">
        <v>59</v>
      </c>
      <c r="R290" s="462" t="s">
        <v>259</v>
      </c>
      <c r="S290" s="463"/>
      <c r="T290" s="464"/>
      <c r="U290" s="467" t="s">
        <v>462</v>
      </c>
      <c r="V290" s="409" t="s">
        <v>682</v>
      </c>
      <c r="W290" s="443">
        <f t="shared" ref="W290:W327" si="91">I290*N290</f>
        <v>0</v>
      </c>
      <c r="X290" s="443">
        <f t="shared" ref="X290:X327" si="92">J290*N290</f>
        <v>60</v>
      </c>
      <c r="Y290" s="443">
        <f t="shared" ref="Y290:Y327" si="93">K290*N290</f>
        <v>0</v>
      </c>
      <c r="Z290" s="443">
        <f t="shared" ref="Z290:Z327" si="94">L290*N290</f>
        <v>0</v>
      </c>
    </row>
    <row r="291" spans="1:26">
      <c r="A291" s="429">
        <f>IF(B291&lt;&gt;"",SUBTOTAL(103,$B$8:$B291),"")</f>
        <v>284</v>
      </c>
      <c r="B291" s="433">
        <v>19</v>
      </c>
      <c r="C291" s="434" t="s">
        <v>699</v>
      </c>
      <c r="D291" s="435" t="s">
        <v>687</v>
      </c>
      <c r="E291" s="433">
        <v>3</v>
      </c>
      <c r="F291" s="436" t="s">
        <v>252</v>
      </c>
      <c r="G291" s="436" t="s">
        <v>262</v>
      </c>
      <c r="H291" s="438" t="s">
        <v>247</v>
      </c>
      <c r="I291" s="438">
        <v>36</v>
      </c>
      <c r="J291" s="438">
        <v>18</v>
      </c>
      <c r="K291" s="443"/>
      <c r="L291" s="443"/>
      <c r="M291" s="443">
        <f t="shared" si="90"/>
        <v>54</v>
      </c>
      <c r="N291" s="453">
        <v>1</v>
      </c>
      <c r="O291" s="443">
        <f t="shared" si="84"/>
        <v>54</v>
      </c>
      <c r="P291" s="453">
        <v>115</v>
      </c>
      <c r="Q291" s="462">
        <v>59</v>
      </c>
      <c r="R291" s="462" t="s">
        <v>497</v>
      </c>
      <c r="S291" s="463" t="s">
        <v>422</v>
      </c>
      <c r="T291" s="464">
        <v>272</v>
      </c>
      <c r="U291" s="467"/>
      <c r="V291" s="409" t="s">
        <v>682</v>
      </c>
      <c r="W291" s="443">
        <f t="shared" si="91"/>
        <v>36</v>
      </c>
      <c r="X291" s="443">
        <f t="shared" si="92"/>
        <v>18</v>
      </c>
      <c r="Y291" s="443">
        <f t="shared" si="93"/>
        <v>0</v>
      </c>
      <c r="Z291" s="443">
        <f t="shared" si="94"/>
        <v>0</v>
      </c>
    </row>
    <row r="292" ht="31.5" spans="1:26">
      <c r="A292" s="429">
        <f>IF(B292&lt;&gt;"",SUBTOTAL(103,$B$8:$B292),"")</f>
        <v>285</v>
      </c>
      <c r="B292" s="433">
        <v>19</v>
      </c>
      <c r="C292" s="434" t="s">
        <v>680</v>
      </c>
      <c r="D292" s="435" t="s">
        <v>691</v>
      </c>
      <c r="E292" s="433">
        <v>2</v>
      </c>
      <c r="F292" s="436" t="s">
        <v>240</v>
      </c>
      <c r="G292" s="436" t="s">
        <v>242</v>
      </c>
      <c r="H292" s="437" t="s">
        <v>241</v>
      </c>
      <c r="I292" s="438">
        <v>24</v>
      </c>
      <c r="J292" s="438">
        <v>12</v>
      </c>
      <c r="K292" s="443"/>
      <c r="L292" s="443"/>
      <c r="M292" s="443">
        <f t="shared" si="90"/>
        <v>36</v>
      </c>
      <c r="N292" s="453">
        <v>1</v>
      </c>
      <c r="O292" s="443">
        <f t="shared" si="84"/>
        <v>36</v>
      </c>
      <c r="P292" s="453">
        <v>85</v>
      </c>
      <c r="Q292" s="462">
        <v>59</v>
      </c>
      <c r="R292" s="462" t="s">
        <v>484</v>
      </c>
      <c r="S292" s="463" t="s">
        <v>1509</v>
      </c>
      <c r="T292" s="464">
        <v>276</v>
      </c>
      <c r="U292" s="467"/>
      <c r="V292" s="409" t="s">
        <v>682</v>
      </c>
      <c r="W292" s="443">
        <f t="shared" si="91"/>
        <v>24</v>
      </c>
      <c r="X292" s="443">
        <f t="shared" si="92"/>
        <v>12</v>
      </c>
      <c r="Y292" s="443">
        <f t="shared" si="93"/>
        <v>0</v>
      </c>
      <c r="Z292" s="443">
        <f t="shared" si="94"/>
        <v>0</v>
      </c>
    </row>
    <row r="293" spans="1:26">
      <c r="A293" s="429">
        <f>IF(B293&lt;&gt;"",SUBTOTAL(103,$B$8:$B293),"")</f>
        <v>286</v>
      </c>
      <c r="B293" s="433">
        <v>19</v>
      </c>
      <c r="C293" s="434" t="s">
        <v>1510</v>
      </c>
      <c r="D293" s="435" t="s">
        <v>1511</v>
      </c>
      <c r="E293" s="433">
        <v>3</v>
      </c>
      <c r="F293" s="436" t="s">
        <v>240</v>
      </c>
      <c r="G293" s="436" t="s">
        <v>262</v>
      </c>
      <c r="H293" s="438" t="s">
        <v>247</v>
      </c>
      <c r="I293" s="438">
        <v>36</v>
      </c>
      <c r="J293" s="438">
        <v>18</v>
      </c>
      <c r="K293" s="443"/>
      <c r="L293" s="443"/>
      <c r="M293" s="443">
        <f t="shared" si="90"/>
        <v>54</v>
      </c>
      <c r="N293" s="453">
        <v>3</v>
      </c>
      <c r="O293" s="443">
        <f t="shared" si="84"/>
        <v>162</v>
      </c>
      <c r="P293" s="454">
        <v>100</v>
      </c>
      <c r="Q293" s="462">
        <v>59</v>
      </c>
      <c r="R293" s="462" t="s">
        <v>279</v>
      </c>
      <c r="S293" s="463"/>
      <c r="T293" s="464"/>
      <c r="U293" s="467"/>
      <c r="V293" s="409" t="s">
        <v>682</v>
      </c>
      <c r="W293" s="443">
        <f t="shared" si="91"/>
        <v>108</v>
      </c>
      <c r="X293" s="443">
        <f t="shared" si="92"/>
        <v>54</v>
      </c>
      <c r="Y293" s="443">
        <f t="shared" si="93"/>
        <v>0</v>
      </c>
      <c r="Z293" s="443">
        <f t="shared" si="94"/>
        <v>0</v>
      </c>
    </row>
    <row r="294" spans="1:26">
      <c r="A294" s="429">
        <f>IF(B294&lt;&gt;"",SUBTOTAL(103,$B$8:$B294),"")</f>
        <v>287</v>
      </c>
      <c r="B294" s="433">
        <v>19</v>
      </c>
      <c r="C294" s="434" t="s">
        <v>695</v>
      </c>
      <c r="D294" s="435" t="s">
        <v>696</v>
      </c>
      <c r="E294" s="433">
        <v>3</v>
      </c>
      <c r="F294" s="436" t="s">
        <v>240</v>
      </c>
      <c r="G294" s="436" t="s">
        <v>262</v>
      </c>
      <c r="H294" s="438" t="s">
        <v>247</v>
      </c>
      <c r="I294" s="438">
        <v>36</v>
      </c>
      <c r="J294" s="438">
        <v>18</v>
      </c>
      <c r="K294" s="443"/>
      <c r="L294" s="443"/>
      <c r="M294" s="443">
        <f t="shared" si="90"/>
        <v>54</v>
      </c>
      <c r="N294" s="453">
        <v>2</v>
      </c>
      <c r="O294" s="443">
        <f t="shared" si="84"/>
        <v>108</v>
      </c>
      <c r="P294" s="454">
        <v>115</v>
      </c>
      <c r="Q294" s="462">
        <v>59</v>
      </c>
      <c r="R294" s="462" t="s">
        <v>279</v>
      </c>
      <c r="S294" s="463"/>
      <c r="T294" s="464"/>
      <c r="U294" s="467"/>
      <c r="V294" s="409" t="s">
        <v>682</v>
      </c>
      <c r="W294" s="443">
        <f t="shared" si="91"/>
        <v>72</v>
      </c>
      <c r="X294" s="443">
        <f t="shared" si="92"/>
        <v>36</v>
      </c>
      <c r="Y294" s="443">
        <f t="shared" si="93"/>
        <v>0</v>
      </c>
      <c r="Z294" s="443">
        <f t="shared" si="94"/>
        <v>0</v>
      </c>
    </row>
    <row r="295" spans="1:26">
      <c r="A295" s="429">
        <f>IF(B295&lt;&gt;"",SUBTOTAL(103,$B$8:$B295),"")</f>
        <v>288</v>
      </c>
      <c r="B295" s="433">
        <v>19</v>
      </c>
      <c r="C295" s="434" t="s">
        <v>697</v>
      </c>
      <c r="D295" s="435" t="s">
        <v>698</v>
      </c>
      <c r="E295" s="433">
        <v>3</v>
      </c>
      <c r="F295" s="436" t="s">
        <v>240</v>
      </c>
      <c r="G295" s="436" t="s">
        <v>262</v>
      </c>
      <c r="H295" s="438" t="s">
        <v>247</v>
      </c>
      <c r="I295" s="438">
        <v>36</v>
      </c>
      <c r="J295" s="438">
        <v>18</v>
      </c>
      <c r="K295" s="443"/>
      <c r="L295" s="443"/>
      <c r="M295" s="443">
        <f t="shared" si="90"/>
        <v>54</v>
      </c>
      <c r="N295" s="453">
        <v>2</v>
      </c>
      <c r="O295" s="443">
        <f t="shared" si="84"/>
        <v>108</v>
      </c>
      <c r="P295" s="454">
        <v>105</v>
      </c>
      <c r="Q295" s="462">
        <v>59</v>
      </c>
      <c r="R295" s="462" t="s">
        <v>279</v>
      </c>
      <c r="S295" s="464"/>
      <c r="T295" s="464"/>
      <c r="U295" s="467"/>
      <c r="V295" s="409" t="s">
        <v>682</v>
      </c>
      <c r="W295" s="443">
        <f t="shared" si="91"/>
        <v>72</v>
      </c>
      <c r="X295" s="443">
        <f t="shared" si="92"/>
        <v>36</v>
      </c>
      <c r="Y295" s="443">
        <f t="shared" si="93"/>
        <v>0</v>
      </c>
      <c r="Z295" s="443">
        <f t="shared" si="94"/>
        <v>0</v>
      </c>
    </row>
    <row r="296" spans="1:26">
      <c r="A296" s="429">
        <f>IF(B296&lt;&gt;"",SUBTOTAL(103,$B$8:$B296),"")</f>
        <v>289</v>
      </c>
      <c r="B296" s="433">
        <v>19</v>
      </c>
      <c r="C296" s="434" t="s">
        <v>1512</v>
      </c>
      <c r="D296" s="435" t="s">
        <v>1513</v>
      </c>
      <c r="E296" s="433">
        <v>3</v>
      </c>
      <c r="F296" s="436" t="s">
        <v>240</v>
      </c>
      <c r="G296" s="436" t="s">
        <v>351</v>
      </c>
      <c r="H296" s="444" t="s">
        <v>350</v>
      </c>
      <c r="I296" s="438">
        <v>34</v>
      </c>
      <c r="J296" s="438">
        <v>12</v>
      </c>
      <c r="K296" s="443">
        <v>5</v>
      </c>
      <c r="L296" s="443"/>
      <c r="M296" s="443">
        <f t="shared" si="90"/>
        <v>51</v>
      </c>
      <c r="N296" s="453">
        <v>1</v>
      </c>
      <c r="O296" s="443">
        <f t="shared" si="84"/>
        <v>51</v>
      </c>
      <c r="P296" s="454">
        <v>60</v>
      </c>
      <c r="Q296" s="462">
        <v>59</v>
      </c>
      <c r="R296" s="462" t="s">
        <v>279</v>
      </c>
      <c r="S296" s="463"/>
      <c r="T296" s="464"/>
      <c r="U296" s="467"/>
      <c r="V296" s="409" t="s">
        <v>682</v>
      </c>
      <c r="W296" s="443">
        <f t="shared" si="91"/>
        <v>34</v>
      </c>
      <c r="X296" s="443">
        <f t="shared" si="92"/>
        <v>12</v>
      </c>
      <c r="Y296" s="443">
        <f t="shared" si="93"/>
        <v>5</v>
      </c>
      <c r="Z296" s="443">
        <f t="shared" si="94"/>
        <v>0</v>
      </c>
    </row>
    <row r="297" ht="31.5" spans="1:26">
      <c r="A297" s="429">
        <f>IF(B297&lt;&gt;"",SUBTOTAL(103,$B$8:$B297),"")</f>
        <v>290</v>
      </c>
      <c r="B297" s="433">
        <v>19</v>
      </c>
      <c r="C297" s="434" t="s">
        <v>1507</v>
      </c>
      <c r="D297" s="435" t="s">
        <v>1508</v>
      </c>
      <c r="E297" s="433">
        <v>2</v>
      </c>
      <c r="F297" s="436" t="s">
        <v>240</v>
      </c>
      <c r="G297" s="436" t="s">
        <v>707</v>
      </c>
      <c r="H297" s="437" t="s">
        <v>706</v>
      </c>
      <c r="I297" s="438">
        <v>0</v>
      </c>
      <c r="J297" s="438">
        <v>60</v>
      </c>
      <c r="K297" s="443"/>
      <c r="L297" s="443"/>
      <c r="M297" s="443">
        <f t="shared" si="90"/>
        <v>60</v>
      </c>
      <c r="N297" s="453">
        <v>2</v>
      </c>
      <c r="O297" s="443">
        <f t="shared" si="84"/>
        <v>120</v>
      </c>
      <c r="P297" s="454">
        <v>30</v>
      </c>
      <c r="Q297" s="462">
        <v>59</v>
      </c>
      <c r="R297" s="462" t="s">
        <v>279</v>
      </c>
      <c r="S297" s="463"/>
      <c r="T297" s="464"/>
      <c r="U297" s="467" t="s">
        <v>462</v>
      </c>
      <c r="V297" s="409" t="s">
        <v>682</v>
      </c>
      <c r="W297" s="443">
        <f t="shared" si="91"/>
        <v>0</v>
      </c>
      <c r="X297" s="443">
        <f t="shared" si="92"/>
        <v>120</v>
      </c>
      <c r="Y297" s="443">
        <f t="shared" si="93"/>
        <v>0</v>
      </c>
      <c r="Z297" s="443">
        <f t="shared" si="94"/>
        <v>0</v>
      </c>
    </row>
    <row r="298" spans="1:26">
      <c r="A298" s="429">
        <f>IF(B298&lt;&gt;"",SUBTOTAL(103,$B$8:$B298),"")</f>
        <v>291</v>
      </c>
      <c r="B298" s="433">
        <v>19</v>
      </c>
      <c r="C298" s="434" t="s">
        <v>699</v>
      </c>
      <c r="D298" s="435" t="s">
        <v>687</v>
      </c>
      <c r="E298" s="433">
        <v>3</v>
      </c>
      <c r="F298" s="436" t="s">
        <v>252</v>
      </c>
      <c r="G298" s="436" t="s">
        <v>262</v>
      </c>
      <c r="H298" s="438" t="s">
        <v>247</v>
      </c>
      <c r="I298" s="438">
        <v>36</v>
      </c>
      <c r="J298" s="438">
        <v>18</v>
      </c>
      <c r="K298" s="443"/>
      <c r="L298" s="443"/>
      <c r="M298" s="443">
        <f t="shared" si="90"/>
        <v>54</v>
      </c>
      <c r="N298" s="453">
        <v>3</v>
      </c>
      <c r="O298" s="443">
        <f t="shared" si="84"/>
        <v>162</v>
      </c>
      <c r="P298" s="453">
        <v>120</v>
      </c>
      <c r="Q298" s="462">
        <v>59</v>
      </c>
      <c r="R298" s="462" t="s">
        <v>263</v>
      </c>
      <c r="S298" s="463" t="s">
        <v>722</v>
      </c>
      <c r="T298" s="464">
        <v>274</v>
      </c>
      <c r="U298" s="467"/>
      <c r="V298" s="409" t="s">
        <v>682</v>
      </c>
      <c r="W298" s="443">
        <f t="shared" si="91"/>
        <v>108</v>
      </c>
      <c r="X298" s="443">
        <f t="shared" si="92"/>
        <v>54</v>
      </c>
      <c r="Y298" s="443">
        <f t="shared" si="93"/>
        <v>0</v>
      </c>
      <c r="Z298" s="443">
        <f t="shared" si="94"/>
        <v>0</v>
      </c>
    </row>
    <row r="299" spans="1:26">
      <c r="A299" s="429">
        <f>IF(B299&lt;&gt;"",SUBTOTAL(103,$B$8:$B299),"")</f>
        <v>292</v>
      </c>
      <c r="B299" s="433">
        <v>19</v>
      </c>
      <c r="C299" s="434" t="s">
        <v>1514</v>
      </c>
      <c r="D299" s="435" t="s">
        <v>696</v>
      </c>
      <c r="E299" s="433">
        <v>3</v>
      </c>
      <c r="F299" s="436" t="s">
        <v>252</v>
      </c>
      <c r="G299" s="436" t="s">
        <v>262</v>
      </c>
      <c r="H299" s="438" t="s">
        <v>247</v>
      </c>
      <c r="I299" s="438">
        <v>36</v>
      </c>
      <c r="J299" s="438">
        <v>18</v>
      </c>
      <c r="K299" s="443"/>
      <c r="L299" s="443"/>
      <c r="M299" s="443">
        <f t="shared" si="90"/>
        <v>54</v>
      </c>
      <c r="N299" s="453">
        <v>1</v>
      </c>
      <c r="O299" s="443">
        <f t="shared" si="84"/>
        <v>54</v>
      </c>
      <c r="P299" s="454">
        <v>100</v>
      </c>
      <c r="Q299" s="462">
        <v>59</v>
      </c>
      <c r="R299" s="462" t="s">
        <v>366</v>
      </c>
      <c r="S299" s="463"/>
      <c r="T299" s="464"/>
      <c r="U299" s="467"/>
      <c r="V299" s="409" t="s">
        <v>682</v>
      </c>
      <c r="W299" s="443">
        <f t="shared" si="91"/>
        <v>36</v>
      </c>
      <c r="X299" s="443">
        <f t="shared" si="92"/>
        <v>18</v>
      </c>
      <c r="Y299" s="443">
        <f t="shared" si="93"/>
        <v>0</v>
      </c>
      <c r="Z299" s="443">
        <f t="shared" si="94"/>
        <v>0</v>
      </c>
    </row>
    <row r="300" spans="1:26">
      <c r="A300" s="429">
        <f>IF(B300&lt;&gt;"",SUBTOTAL(103,$B$8:$B300),"")</f>
        <v>293</v>
      </c>
      <c r="B300" s="433">
        <v>19</v>
      </c>
      <c r="C300" s="434" t="s">
        <v>688</v>
      </c>
      <c r="D300" s="435" t="s">
        <v>689</v>
      </c>
      <c r="E300" s="433">
        <v>3</v>
      </c>
      <c r="F300" s="436" t="s">
        <v>252</v>
      </c>
      <c r="G300" s="436" t="s">
        <v>262</v>
      </c>
      <c r="H300" s="438" t="s">
        <v>247</v>
      </c>
      <c r="I300" s="438">
        <v>36</v>
      </c>
      <c r="J300" s="438">
        <v>18</v>
      </c>
      <c r="K300" s="443"/>
      <c r="L300" s="443"/>
      <c r="M300" s="443">
        <f t="shared" si="90"/>
        <v>54</v>
      </c>
      <c r="N300" s="453">
        <v>1</v>
      </c>
      <c r="O300" s="443">
        <f t="shared" si="84"/>
        <v>54</v>
      </c>
      <c r="P300" s="454">
        <v>100</v>
      </c>
      <c r="Q300" s="462">
        <v>59</v>
      </c>
      <c r="R300" s="462" t="s">
        <v>366</v>
      </c>
      <c r="S300" s="463"/>
      <c r="T300" s="464"/>
      <c r="U300" s="467"/>
      <c r="V300" s="409" t="s">
        <v>682</v>
      </c>
      <c r="W300" s="443">
        <f t="shared" si="91"/>
        <v>36</v>
      </c>
      <c r="X300" s="443">
        <f t="shared" si="92"/>
        <v>18</v>
      </c>
      <c r="Y300" s="443">
        <f t="shared" si="93"/>
        <v>0</v>
      </c>
      <c r="Z300" s="443">
        <f t="shared" si="94"/>
        <v>0</v>
      </c>
    </row>
    <row r="301" spans="1:26">
      <c r="A301" s="429">
        <f>IF(B301&lt;&gt;"",SUBTOTAL(103,$B$8:$B301),"")</f>
        <v>294</v>
      </c>
      <c r="B301" s="433">
        <v>19</v>
      </c>
      <c r="C301" s="434" t="s">
        <v>709</v>
      </c>
      <c r="D301" s="435" t="s">
        <v>703</v>
      </c>
      <c r="E301" s="433">
        <v>3</v>
      </c>
      <c r="F301" s="436" t="s">
        <v>252</v>
      </c>
      <c r="G301" s="436" t="s">
        <v>262</v>
      </c>
      <c r="H301" s="438" t="s">
        <v>247</v>
      </c>
      <c r="I301" s="438">
        <v>36</v>
      </c>
      <c r="J301" s="438">
        <v>18</v>
      </c>
      <c r="K301" s="443"/>
      <c r="L301" s="443"/>
      <c r="M301" s="443">
        <f t="shared" si="90"/>
        <v>54</v>
      </c>
      <c r="N301" s="453">
        <v>1</v>
      </c>
      <c r="O301" s="443">
        <f t="shared" si="84"/>
        <v>54</v>
      </c>
      <c r="P301" s="454">
        <v>100</v>
      </c>
      <c r="Q301" s="462">
        <v>59</v>
      </c>
      <c r="R301" s="462" t="s">
        <v>276</v>
      </c>
      <c r="S301" s="463"/>
      <c r="T301" s="464"/>
      <c r="U301" s="467"/>
      <c r="V301" s="409" t="s">
        <v>682</v>
      </c>
      <c r="W301" s="443">
        <f t="shared" si="91"/>
        <v>36</v>
      </c>
      <c r="X301" s="443">
        <f t="shared" si="92"/>
        <v>18</v>
      </c>
      <c r="Y301" s="443">
        <f t="shared" si="93"/>
        <v>0</v>
      </c>
      <c r="Z301" s="443">
        <f t="shared" si="94"/>
        <v>0</v>
      </c>
    </row>
    <row r="302" ht="31.5" spans="1:26">
      <c r="A302" s="429">
        <f>IF(B302&lt;&gt;"",SUBTOTAL(103,$B$8:$B302),"")</f>
        <v>295</v>
      </c>
      <c r="B302" s="433">
        <v>19</v>
      </c>
      <c r="C302" s="434" t="s">
        <v>709</v>
      </c>
      <c r="D302" s="435" t="s">
        <v>703</v>
      </c>
      <c r="E302" s="433">
        <v>3</v>
      </c>
      <c r="F302" s="436" t="s">
        <v>252</v>
      </c>
      <c r="G302" s="436" t="s">
        <v>262</v>
      </c>
      <c r="H302" s="438" t="s">
        <v>247</v>
      </c>
      <c r="I302" s="438">
        <v>36</v>
      </c>
      <c r="J302" s="438">
        <v>18</v>
      </c>
      <c r="K302" s="443"/>
      <c r="L302" s="443"/>
      <c r="M302" s="443">
        <f t="shared" si="90"/>
        <v>54</v>
      </c>
      <c r="N302" s="453">
        <v>2</v>
      </c>
      <c r="O302" s="443">
        <f t="shared" si="84"/>
        <v>108</v>
      </c>
      <c r="P302" s="453">
        <v>110</v>
      </c>
      <c r="Q302" s="462">
        <v>59</v>
      </c>
      <c r="R302" s="462" t="s">
        <v>254</v>
      </c>
      <c r="S302" s="463" t="s">
        <v>1515</v>
      </c>
      <c r="T302" s="464">
        <v>346</v>
      </c>
      <c r="U302" s="467"/>
      <c r="V302" s="409" t="s">
        <v>682</v>
      </c>
      <c r="W302" s="443">
        <f t="shared" si="91"/>
        <v>72</v>
      </c>
      <c r="X302" s="443">
        <f t="shared" si="92"/>
        <v>36</v>
      </c>
      <c r="Y302" s="443">
        <f t="shared" si="93"/>
        <v>0</v>
      </c>
      <c r="Z302" s="443">
        <f t="shared" si="94"/>
        <v>0</v>
      </c>
    </row>
    <row r="303" spans="1:26">
      <c r="A303" s="429">
        <f>IF(B303&lt;&gt;"",SUBTOTAL(103,$B$8:$B303),"")</f>
        <v>296</v>
      </c>
      <c r="B303" s="433">
        <v>19</v>
      </c>
      <c r="C303" s="434" t="s">
        <v>1516</v>
      </c>
      <c r="D303" s="435" t="s">
        <v>689</v>
      </c>
      <c r="E303" s="433">
        <v>3</v>
      </c>
      <c r="F303" s="436" t="s">
        <v>252</v>
      </c>
      <c r="G303" s="436" t="s">
        <v>262</v>
      </c>
      <c r="H303" s="438" t="s">
        <v>247</v>
      </c>
      <c r="I303" s="438">
        <v>36</v>
      </c>
      <c r="J303" s="438">
        <v>18</v>
      </c>
      <c r="K303" s="443"/>
      <c r="L303" s="443"/>
      <c r="M303" s="443">
        <f t="shared" si="90"/>
        <v>54</v>
      </c>
      <c r="N303" s="453">
        <v>1</v>
      </c>
      <c r="O303" s="443">
        <f t="shared" si="84"/>
        <v>54</v>
      </c>
      <c r="P303" s="454">
        <v>90</v>
      </c>
      <c r="Q303" s="462">
        <v>59</v>
      </c>
      <c r="R303" s="462" t="s">
        <v>554</v>
      </c>
      <c r="S303" s="463"/>
      <c r="T303" s="464"/>
      <c r="U303" s="467"/>
      <c r="V303" s="409" t="s">
        <v>682</v>
      </c>
      <c r="W303" s="443">
        <f t="shared" si="91"/>
        <v>36</v>
      </c>
      <c r="X303" s="443">
        <f t="shared" si="92"/>
        <v>18</v>
      </c>
      <c r="Y303" s="443">
        <f t="shared" si="93"/>
        <v>0</v>
      </c>
      <c r="Z303" s="443">
        <f t="shared" si="94"/>
        <v>0</v>
      </c>
    </row>
    <row r="304" spans="1:26">
      <c r="A304" s="429">
        <f>IF(B304&lt;&gt;"",SUBTOTAL(103,$B$8:$B304),"")</f>
        <v>297</v>
      </c>
      <c r="B304" s="433">
        <v>19</v>
      </c>
      <c r="C304" s="434" t="s">
        <v>1517</v>
      </c>
      <c r="D304" s="435" t="s">
        <v>694</v>
      </c>
      <c r="E304" s="433">
        <v>2</v>
      </c>
      <c r="F304" s="436" t="s">
        <v>252</v>
      </c>
      <c r="G304" s="436" t="s">
        <v>692</v>
      </c>
      <c r="H304" s="437" t="s">
        <v>241</v>
      </c>
      <c r="I304" s="438">
        <v>24</v>
      </c>
      <c r="J304" s="438">
        <v>12</v>
      </c>
      <c r="K304" s="443"/>
      <c r="L304" s="443"/>
      <c r="M304" s="443">
        <f t="shared" si="90"/>
        <v>36</v>
      </c>
      <c r="N304" s="453">
        <v>1</v>
      </c>
      <c r="O304" s="443">
        <f t="shared" si="84"/>
        <v>36</v>
      </c>
      <c r="P304" s="454">
        <v>30</v>
      </c>
      <c r="Q304" s="462">
        <v>59</v>
      </c>
      <c r="R304" s="462" t="s">
        <v>554</v>
      </c>
      <c r="S304" s="463"/>
      <c r="T304" s="464"/>
      <c r="U304" s="467"/>
      <c r="V304" s="409" t="s">
        <v>682</v>
      </c>
      <c r="W304" s="443">
        <f t="shared" si="91"/>
        <v>24</v>
      </c>
      <c r="X304" s="443">
        <f t="shared" si="92"/>
        <v>12</v>
      </c>
      <c r="Y304" s="443">
        <f t="shared" si="93"/>
        <v>0</v>
      </c>
      <c r="Z304" s="443">
        <f t="shared" si="94"/>
        <v>0</v>
      </c>
    </row>
    <row r="305" spans="1:26">
      <c r="A305" s="429">
        <f>IF(B305&lt;&gt;"",SUBTOTAL(103,$B$8:$B305),"")</f>
        <v>298</v>
      </c>
      <c r="B305" s="433">
        <v>19</v>
      </c>
      <c r="C305" s="434" t="s">
        <v>1518</v>
      </c>
      <c r="D305" s="435" t="s">
        <v>1519</v>
      </c>
      <c r="E305" s="433">
        <v>3</v>
      </c>
      <c r="F305" s="436" t="s">
        <v>240</v>
      </c>
      <c r="G305" s="436" t="s">
        <v>351</v>
      </c>
      <c r="H305" s="444" t="s">
        <v>350</v>
      </c>
      <c r="I305" s="438">
        <v>34</v>
      </c>
      <c r="J305" s="438">
        <v>12</v>
      </c>
      <c r="K305" s="443">
        <v>5</v>
      </c>
      <c r="L305" s="443"/>
      <c r="M305" s="443">
        <f t="shared" si="90"/>
        <v>51</v>
      </c>
      <c r="N305" s="453">
        <v>2</v>
      </c>
      <c r="O305" s="443">
        <f t="shared" si="84"/>
        <v>102</v>
      </c>
      <c r="P305" s="454">
        <v>90</v>
      </c>
      <c r="Q305" s="462">
        <v>60</v>
      </c>
      <c r="R305" s="462" t="s">
        <v>279</v>
      </c>
      <c r="S305" s="463"/>
      <c r="T305" s="464"/>
      <c r="U305" s="467"/>
      <c r="V305" s="409" t="s">
        <v>682</v>
      </c>
      <c r="W305" s="443">
        <f t="shared" si="91"/>
        <v>68</v>
      </c>
      <c r="X305" s="443">
        <f t="shared" si="92"/>
        <v>24</v>
      </c>
      <c r="Y305" s="443">
        <f t="shared" si="93"/>
        <v>10</v>
      </c>
      <c r="Z305" s="443">
        <f t="shared" si="94"/>
        <v>0</v>
      </c>
    </row>
    <row r="306" ht="31.5" spans="1:26">
      <c r="A306" s="429">
        <f>IF(B306&lt;&gt;"",SUBTOTAL(103,$B$8:$B306),"")</f>
        <v>299</v>
      </c>
      <c r="B306" s="433">
        <v>19</v>
      </c>
      <c r="C306" s="434" t="s">
        <v>704</v>
      </c>
      <c r="D306" s="435" t="s">
        <v>705</v>
      </c>
      <c r="E306" s="433">
        <v>2</v>
      </c>
      <c r="F306" s="436" t="s">
        <v>240</v>
      </c>
      <c r="G306" s="436" t="s">
        <v>707</v>
      </c>
      <c r="H306" s="437" t="s">
        <v>706</v>
      </c>
      <c r="I306" s="438">
        <v>0</v>
      </c>
      <c r="J306" s="438">
        <v>60</v>
      </c>
      <c r="K306" s="443"/>
      <c r="L306" s="443"/>
      <c r="M306" s="443">
        <f t="shared" si="90"/>
        <v>60</v>
      </c>
      <c r="N306" s="453">
        <v>2</v>
      </c>
      <c r="O306" s="443">
        <f t="shared" si="84"/>
        <v>120</v>
      </c>
      <c r="P306" s="454">
        <v>30</v>
      </c>
      <c r="Q306" s="462">
        <v>60</v>
      </c>
      <c r="R306" s="462" t="s">
        <v>279</v>
      </c>
      <c r="S306" s="463"/>
      <c r="T306" s="464"/>
      <c r="U306" s="467" t="s">
        <v>462</v>
      </c>
      <c r="V306" s="409" t="s">
        <v>682</v>
      </c>
      <c r="W306" s="443">
        <f t="shared" si="91"/>
        <v>0</v>
      </c>
      <c r="X306" s="443">
        <f t="shared" si="92"/>
        <v>120</v>
      </c>
      <c r="Y306" s="443">
        <f t="shared" si="93"/>
        <v>0</v>
      </c>
      <c r="Z306" s="443">
        <f t="shared" si="94"/>
        <v>0</v>
      </c>
    </row>
    <row r="307" spans="1:26">
      <c r="A307" s="429">
        <f>IF(B307&lt;&gt;"",SUBTOTAL(103,$B$8:$B307),"")</f>
        <v>300</v>
      </c>
      <c r="B307" s="433">
        <v>19</v>
      </c>
      <c r="C307" s="434" t="s">
        <v>713</v>
      </c>
      <c r="D307" s="435" t="s">
        <v>711</v>
      </c>
      <c r="E307" s="433">
        <v>2</v>
      </c>
      <c r="F307" s="436" t="s">
        <v>240</v>
      </c>
      <c r="G307" s="436" t="s">
        <v>242</v>
      </c>
      <c r="H307" s="437" t="s">
        <v>241</v>
      </c>
      <c r="I307" s="438">
        <v>24</v>
      </c>
      <c r="J307" s="438">
        <v>12</v>
      </c>
      <c r="K307" s="443"/>
      <c r="L307" s="443"/>
      <c r="M307" s="443">
        <f t="shared" si="90"/>
        <v>36</v>
      </c>
      <c r="N307" s="453">
        <v>2</v>
      </c>
      <c r="O307" s="443">
        <f t="shared" si="84"/>
        <v>72</v>
      </c>
      <c r="P307" s="453">
        <v>110</v>
      </c>
      <c r="Q307" s="462">
        <v>60</v>
      </c>
      <c r="R307" s="462" t="s">
        <v>649</v>
      </c>
      <c r="S307" s="463" t="s">
        <v>542</v>
      </c>
      <c r="T307" s="464">
        <v>118</v>
      </c>
      <c r="U307" s="467"/>
      <c r="V307" s="409" t="s">
        <v>682</v>
      </c>
      <c r="W307" s="443">
        <f t="shared" si="91"/>
        <v>48</v>
      </c>
      <c r="X307" s="443">
        <f t="shared" si="92"/>
        <v>24</v>
      </c>
      <c r="Y307" s="443">
        <f t="shared" si="93"/>
        <v>0</v>
      </c>
      <c r="Z307" s="443">
        <f t="shared" si="94"/>
        <v>0</v>
      </c>
    </row>
    <row r="308" spans="1:26">
      <c r="A308" s="429">
        <f>IF(B308&lt;&gt;"",SUBTOTAL(103,$B$8:$B308),"")</f>
        <v>301</v>
      </c>
      <c r="B308" s="433">
        <v>19</v>
      </c>
      <c r="C308" s="434" t="s">
        <v>1520</v>
      </c>
      <c r="D308" s="435" t="s">
        <v>1521</v>
      </c>
      <c r="E308" s="433">
        <v>3</v>
      </c>
      <c r="F308" s="436" t="s">
        <v>240</v>
      </c>
      <c r="G308" s="436" t="s">
        <v>262</v>
      </c>
      <c r="H308" s="438" t="s">
        <v>247</v>
      </c>
      <c r="I308" s="438">
        <v>36</v>
      </c>
      <c r="J308" s="438">
        <v>18</v>
      </c>
      <c r="K308" s="443"/>
      <c r="L308" s="443"/>
      <c r="M308" s="443">
        <f t="shared" si="90"/>
        <v>54</v>
      </c>
      <c r="N308" s="453">
        <v>2</v>
      </c>
      <c r="O308" s="443">
        <f t="shared" si="84"/>
        <v>108</v>
      </c>
      <c r="P308" s="454">
        <v>100</v>
      </c>
      <c r="Q308" s="462">
        <v>60</v>
      </c>
      <c r="R308" s="462" t="s">
        <v>649</v>
      </c>
      <c r="S308" s="463"/>
      <c r="T308" s="464"/>
      <c r="U308" s="467"/>
      <c r="V308" s="409" t="s">
        <v>682</v>
      </c>
      <c r="W308" s="443">
        <f t="shared" si="91"/>
        <v>72</v>
      </c>
      <c r="X308" s="443">
        <f t="shared" si="92"/>
        <v>36</v>
      </c>
      <c r="Y308" s="443">
        <f t="shared" si="93"/>
        <v>0</v>
      </c>
      <c r="Z308" s="443">
        <f t="shared" si="94"/>
        <v>0</v>
      </c>
    </row>
    <row r="309" ht="31.5" spans="1:26">
      <c r="A309" s="429">
        <f>IF(B309&lt;&gt;"",SUBTOTAL(103,$B$8:$B309),"")</f>
        <v>302</v>
      </c>
      <c r="B309" s="433">
        <v>19</v>
      </c>
      <c r="C309" s="439" t="s">
        <v>715</v>
      </c>
      <c r="D309" s="435" t="s">
        <v>716</v>
      </c>
      <c r="E309" s="433">
        <v>2</v>
      </c>
      <c r="F309" s="436" t="s">
        <v>240</v>
      </c>
      <c r="G309" s="436" t="s">
        <v>707</v>
      </c>
      <c r="H309" s="437" t="s">
        <v>706</v>
      </c>
      <c r="I309" s="438">
        <v>0</v>
      </c>
      <c r="J309" s="438">
        <v>60</v>
      </c>
      <c r="K309" s="443"/>
      <c r="L309" s="443"/>
      <c r="M309" s="443">
        <f t="shared" si="90"/>
        <v>60</v>
      </c>
      <c r="N309" s="453">
        <v>5</v>
      </c>
      <c r="O309" s="443">
        <f t="shared" si="84"/>
        <v>300</v>
      </c>
      <c r="P309" s="454">
        <v>30</v>
      </c>
      <c r="Q309" s="462">
        <v>60</v>
      </c>
      <c r="R309" s="462" t="s">
        <v>649</v>
      </c>
      <c r="S309" s="463"/>
      <c r="T309" s="464"/>
      <c r="U309" s="467" t="s">
        <v>462</v>
      </c>
      <c r="V309" s="409" t="s">
        <v>682</v>
      </c>
      <c r="W309" s="443">
        <f t="shared" si="91"/>
        <v>0</v>
      </c>
      <c r="X309" s="443">
        <f t="shared" si="92"/>
        <v>300</v>
      </c>
      <c r="Y309" s="443">
        <f t="shared" si="93"/>
        <v>0</v>
      </c>
      <c r="Z309" s="443">
        <f t="shared" si="94"/>
        <v>0</v>
      </c>
    </row>
    <row r="310" spans="1:26">
      <c r="A310" s="429">
        <f>IF(B310&lt;&gt;"",SUBTOTAL(103,$B$8:$B310),"")</f>
        <v>303</v>
      </c>
      <c r="B310" s="433">
        <v>19</v>
      </c>
      <c r="C310" s="434" t="s">
        <v>686</v>
      </c>
      <c r="D310" s="435" t="s">
        <v>687</v>
      </c>
      <c r="E310" s="433">
        <v>3</v>
      </c>
      <c r="F310" s="436" t="s">
        <v>240</v>
      </c>
      <c r="G310" s="436" t="s">
        <v>262</v>
      </c>
      <c r="H310" s="438" t="s">
        <v>247</v>
      </c>
      <c r="I310" s="438">
        <v>36</v>
      </c>
      <c r="J310" s="438">
        <v>18</v>
      </c>
      <c r="K310" s="443"/>
      <c r="L310" s="443"/>
      <c r="M310" s="443">
        <f t="shared" si="90"/>
        <v>54</v>
      </c>
      <c r="N310" s="453">
        <v>1</v>
      </c>
      <c r="O310" s="443">
        <f t="shared" si="84"/>
        <v>54</v>
      </c>
      <c r="P310" s="453">
        <v>120</v>
      </c>
      <c r="Q310" s="462">
        <v>60</v>
      </c>
      <c r="R310" s="462" t="s">
        <v>399</v>
      </c>
      <c r="S310" s="463" t="s">
        <v>373</v>
      </c>
      <c r="T310" s="464">
        <v>270</v>
      </c>
      <c r="U310" s="467"/>
      <c r="V310" s="409" t="s">
        <v>682</v>
      </c>
      <c r="W310" s="443">
        <f t="shared" si="91"/>
        <v>36</v>
      </c>
      <c r="X310" s="443">
        <f t="shared" si="92"/>
        <v>18</v>
      </c>
      <c r="Y310" s="443">
        <f t="shared" si="93"/>
        <v>0</v>
      </c>
      <c r="Z310" s="443">
        <f t="shared" si="94"/>
        <v>0</v>
      </c>
    </row>
    <row r="311" spans="1:26">
      <c r="A311" s="429">
        <f>IF(B311&lt;&gt;"",SUBTOTAL(103,$B$8:$B311),"")</f>
        <v>304</v>
      </c>
      <c r="B311" s="433">
        <v>19</v>
      </c>
      <c r="C311" s="434" t="s">
        <v>699</v>
      </c>
      <c r="D311" s="435" t="s">
        <v>687</v>
      </c>
      <c r="E311" s="433">
        <v>3</v>
      </c>
      <c r="F311" s="436" t="s">
        <v>252</v>
      </c>
      <c r="G311" s="436" t="s">
        <v>262</v>
      </c>
      <c r="H311" s="438" t="s">
        <v>247</v>
      </c>
      <c r="I311" s="438">
        <v>36</v>
      </c>
      <c r="J311" s="438">
        <v>18</v>
      </c>
      <c r="K311" s="443"/>
      <c r="L311" s="443"/>
      <c r="M311" s="443">
        <f t="shared" si="90"/>
        <v>54</v>
      </c>
      <c r="N311" s="454">
        <v>2</v>
      </c>
      <c r="O311" s="443">
        <f t="shared" si="84"/>
        <v>108</v>
      </c>
      <c r="P311" s="453">
        <v>120</v>
      </c>
      <c r="Q311" s="462">
        <v>60</v>
      </c>
      <c r="R311" s="462" t="s">
        <v>263</v>
      </c>
      <c r="S311" s="463" t="s">
        <v>284</v>
      </c>
      <c r="T311" s="464">
        <v>271</v>
      </c>
      <c r="U311" s="467"/>
      <c r="V311" s="409" t="s">
        <v>682</v>
      </c>
      <c r="W311" s="443">
        <f t="shared" si="91"/>
        <v>72</v>
      </c>
      <c r="X311" s="443">
        <f t="shared" si="92"/>
        <v>36</v>
      </c>
      <c r="Y311" s="443">
        <f t="shared" si="93"/>
        <v>0</v>
      </c>
      <c r="Z311" s="443">
        <f t="shared" si="94"/>
        <v>0</v>
      </c>
    </row>
    <row r="312" spans="1:26">
      <c r="A312" s="429">
        <f>IF(B312&lt;&gt;"",SUBTOTAL(103,$B$8:$B312),"")</f>
        <v>305</v>
      </c>
      <c r="B312" s="433">
        <v>19</v>
      </c>
      <c r="C312" s="434" t="s">
        <v>714</v>
      </c>
      <c r="D312" s="435" t="s">
        <v>711</v>
      </c>
      <c r="E312" s="433">
        <v>2</v>
      </c>
      <c r="F312" s="436" t="s">
        <v>252</v>
      </c>
      <c r="G312" s="436" t="s">
        <v>242</v>
      </c>
      <c r="H312" s="437" t="s">
        <v>241</v>
      </c>
      <c r="I312" s="438">
        <v>24</v>
      </c>
      <c r="J312" s="438">
        <v>12</v>
      </c>
      <c r="K312" s="443"/>
      <c r="L312" s="443"/>
      <c r="M312" s="443">
        <f t="shared" si="90"/>
        <v>36</v>
      </c>
      <c r="N312" s="454">
        <v>1</v>
      </c>
      <c r="O312" s="443">
        <f t="shared" si="84"/>
        <v>36</v>
      </c>
      <c r="P312" s="454">
        <v>95</v>
      </c>
      <c r="Q312" s="462">
        <v>60</v>
      </c>
      <c r="R312" s="462" t="s">
        <v>366</v>
      </c>
      <c r="S312" s="463"/>
      <c r="T312" s="464"/>
      <c r="U312" s="467"/>
      <c r="V312" s="409" t="s">
        <v>682</v>
      </c>
      <c r="W312" s="443">
        <f t="shared" si="91"/>
        <v>24</v>
      </c>
      <c r="X312" s="443">
        <f t="shared" si="92"/>
        <v>12</v>
      </c>
      <c r="Y312" s="443">
        <f t="shared" si="93"/>
        <v>0</v>
      </c>
      <c r="Z312" s="443">
        <f t="shared" si="94"/>
        <v>0</v>
      </c>
    </row>
    <row r="313" spans="1:26">
      <c r="A313" s="429">
        <f>IF(B313&lt;&gt;"",SUBTOTAL(103,$B$8:$B313),"")</f>
        <v>306</v>
      </c>
      <c r="B313" s="433">
        <v>19</v>
      </c>
      <c r="C313" s="434" t="s">
        <v>683</v>
      </c>
      <c r="D313" s="435" t="s">
        <v>684</v>
      </c>
      <c r="E313" s="433">
        <v>3</v>
      </c>
      <c r="F313" s="436" t="s">
        <v>240</v>
      </c>
      <c r="G313" s="436" t="s">
        <v>262</v>
      </c>
      <c r="H313" s="438" t="s">
        <v>247</v>
      </c>
      <c r="I313" s="438">
        <v>36</v>
      </c>
      <c r="J313" s="438">
        <v>18</v>
      </c>
      <c r="K313" s="443"/>
      <c r="L313" s="443"/>
      <c r="M313" s="443">
        <f t="shared" si="90"/>
        <v>54</v>
      </c>
      <c r="N313" s="453">
        <v>1</v>
      </c>
      <c r="O313" s="443">
        <f t="shared" si="84"/>
        <v>54</v>
      </c>
      <c r="P313" s="454">
        <v>55</v>
      </c>
      <c r="Q313" s="462">
        <v>60</v>
      </c>
      <c r="R313" s="462" t="s">
        <v>276</v>
      </c>
      <c r="S313" s="463"/>
      <c r="T313" s="464"/>
      <c r="U313" s="467"/>
      <c r="V313" s="409" t="s">
        <v>682</v>
      </c>
      <c r="W313" s="443">
        <f t="shared" si="91"/>
        <v>36</v>
      </c>
      <c r="X313" s="443">
        <f t="shared" si="92"/>
        <v>18</v>
      </c>
      <c r="Y313" s="443">
        <f t="shared" si="93"/>
        <v>0</v>
      </c>
      <c r="Z313" s="443">
        <f t="shared" si="94"/>
        <v>0</v>
      </c>
    </row>
    <row r="314" spans="1:26">
      <c r="A314" s="429">
        <f>IF(B314&lt;&gt;"",SUBTOTAL(103,$B$8:$B314),"")</f>
        <v>307</v>
      </c>
      <c r="B314" s="433">
        <v>19</v>
      </c>
      <c r="C314" s="434" t="s">
        <v>688</v>
      </c>
      <c r="D314" s="435" t="s">
        <v>689</v>
      </c>
      <c r="E314" s="433">
        <v>3</v>
      </c>
      <c r="F314" s="436" t="s">
        <v>252</v>
      </c>
      <c r="G314" s="436" t="s">
        <v>262</v>
      </c>
      <c r="H314" s="438" t="s">
        <v>247</v>
      </c>
      <c r="I314" s="438">
        <v>36</v>
      </c>
      <c r="J314" s="438">
        <v>18</v>
      </c>
      <c r="K314" s="443"/>
      <c r="L314" s="443"/>
      <c r="M314" s="443">
        <f t="shared" si="90"/>
        <v>54</v>
      </c>
      <c r="N314" s="454">
        <v>1</v>
      </c>
      <c r="O314" s="443">
        <f t="shared" si="84"/>
        <v>54</v>
      </c>
      <c r="P314" s="454">
        <v>90</v>
      </c>
      <c r="Q314" s="462">
        <v>60</v>
      </c>
      <c r="R314" s="462" t="s">
        <v>183</v>
      </c>
      <c r="S314" s="463"/>
      <c r="T314" s="464"/>
      <c r="U314" s="467"/>
      <c r="V314" s="409" t="s">
        <v>682</v>
      </c>
      <c r="W314" s="443">
        <f t="shared" si="91"/>
        <v>36</v>
      </c>
      <c r="X314" s="443">
        <f t="shared" si="92"/>
        <v>18</v>
      </c>
      <c r="Y314" s="443">
        <f t="shared" si="93"/>
        <v>0</v>
      </c>
      <c r="Z314" s="443">
        <f t="shared" si="94"/>
        <v>0</v>
      </c>
    </row>
    <row r="315" spans="1:26">
      <c r="A315" s="429">
        <f>IF(B315&lt;&gt;"",SUBTOTAL(103,$B$8:$B315),"")</f>
        <v>308</v>
      </c>
      <c r="B315" s="433">
        <v>19</v>
      </c>
      <c r="C315" s="434" t="s">
        <v>714</v>
      </c>
      <c r="D315" s="435" t="s">
        <v>711</v>
      </c>
      <c r="E315" s="433">
        <v>2</v>
      </c>
      <c r="F315" s="436" t="s">
        <v>240</v>
      </c>
      <c r="G315" s="436" t="s">
        <v>692</v>
      </c>
      <c r="H315" s="437" t="s">
        <v>241</v>
      </c>
      <c r="I315" s="438">
        <v>24</v>
      </c>
      <c r="J315" s="438">
        <v>12</v>
      </c>
      <c r="K315" s="443"/>
      <c r="L315" s="443"/>
      <c r="M315" s="443">
        <f t="shared" si="90"/>
        <v>36</v>
      </c>
      <c r="N315" s="453">
        <v>1</v>
      </c>
      <c r="O315" s="443">
        <f t="shared" si="84"/>
        <v>36</v>
      </c>
      <c r="P315" s="454">
        <v>100</v>
      </c>
      <c r="Q315" s="462">
        <v>60</v>
      </c>
      <c r="R315" s="462" t="s">
        <v>556</v>
      </c>
      <c r="S315" s="463"/>
      <c r="T315" s="464"/>
      <c r="U315" s="467"/>
      <c r="V315" s="409" t="s">
        <v>682</v>
      </c>
      <c r="W315" s="443">
        <f t="shared" si="91"/>
        <v>24</v>
      </c>
      <c r="X315" s="443">
        <f t="shared" si="92"/>
        <v>12</v>
      </c>
      <c r="Y315" s="443">
        <f t="shared" si="93"/>
        <v>0</v>
      </c>
      <c r="Z315" s="443">
        <f t="shared" si="94"/>
        <v>0</v>
      </c>
    </row>
    <row r="316" spans="1:26">
      <c r="A316" s="429">
        <f>IF(B316&lt;&gt;"",SUBTOTAL(103,$B$8:$B316),"")</f>
        <v>309</v>
      </c>
      <c r="B316" s="433">
        <v>19</v>
      </c>
      <c r="C316" s="434" t="s">
        <v>699</v>
      </c>
      <c r="D316" s="435" t="s">
        <v>687</v>
      </c>
      <c r="E316" s="433">
        <v>3</v>
      </c>
      <c r="F316" s="436" t="s">
        <v>252</v>
      </c>
      <c r="G316" s="436" t="s">
        <v>262</v>
      </c>
      <c r="H316" s="438" t="s">
        <v>247</v>
      </c>
      <c r="I316" s="438">
        <v>36</v>
      </c>
      <c r="J316" s="438">
        <v>18</v>
      </c>
      <c r="K316" s="443"/>
      <c r="L316" s="443"/>
      <c r="M316" s="443">
        <f t="shared" si="90"/>
        <v>54</v>
      </c>
      <c r="N316" s="454">
        <v>1</v>
      </c>
      <c r="O316" s="443">
        <f t="shared" si="84"/>
        <v>54</v>
      </c>
      <c r="P316" s="454">
        <v>120</v>
      </c>
      <c r="Q316" s="462">
        <v>60</v>
      </c>
      <c r="R316" s="462" t="s">
        <v>556</v>
      </c>
      <c r="S316" s="463"/>
      <c r="T316" s="464"/>
      <c r="U316" s="467"/>
      <c r="V316" s="409" t="s">
        <v>682</v>
      </c>
      <c r="W316" s="443">
        <f t="shared" si="91"/>
        <v>36</v>
      </c>
      <c r="X316" s="443">
        <f t="shared" si="92"/>
        <v>18</v>
      </c>
      <c r="Y316" s="443">
        <f t="shared" si="93"/>
        <v>0</v>
      </c>
      <c r="Z316" s="443">
        <f t="shared" si="94"/>
        <v>0</v>
      </c>
    </row>
    <row r="317" spans="1:26">
      <c r="A317" s="429">
        <f>IF(B317&lt;&gt;"",SUBTOTAL(103,$B$8:$B317),"")</f>
        <v>310</v>
      </c>
      <c r="B317" s="433">
        <v>19</v>
      </c>
      <c r="C317" s="434" t="s">
        <v>714</v>
      </c>
      <c r="D317" s="435" t="s">
        <v>711</v>
      </c>
      <c r="E317" s="433">
        <v>2</v>
      </c>
      <c r="F317" s="436" t="s">
        <v>240</v>
      </c>
      <c r="G317" s="436" t="s">
        <v>692</v>
      </c>
      <c r="H317" s="437" t="s">
        <v>241</v>
      </c>
      <c r="I317" s="438">
        <v>24</v>
      </c>
      <c r="J317" s="438">
        <v>12</v>
      </c>
      <c r="K317" s="443"/>
      <c r="L317" s="443"/>
      <c r="M317" s="443">
        <f t="shared" si="90"/>
        <v>36</v>
      </c>
      <c r="N317" s="453">
        <v>1</v>
      </c>
      <c r="O317" s="443">
        <f t="shared" si="84"/>
        <v>36</v>
      </c>
      <c r="P317" s="454">
        <v>120</v>
      </c>
      <c r="Q317" s="462">
        <v>60</v>
      </c>
      <c r="R317" s="462" t="s">
        <v>388</v>
      </c>
      <c r="S317" s="463"/>
      <c r="T317" s="464"/>
      <c r="U317" s="467"/>
      <c r="V317" s="409" t="s">
        <v>682</v>
      </c>
      <c r="W317" s="443">
        <f t="shared" si="91"/>
        <v>24</v>
      </c>
      <c r="X317" s="443">
        <f t="shared" si="92"/>
        <v>12</v>
      </c>
      <c r="Y317" s="443">
        <f t="shared" si="93"/>
        <v>0</v>
      </c>
      <c r="Z317" s="443">
        <f t="shared" si="94"/>
        <v>0</v>
      </c>
    </row>
    <row r="318" spans="1:26">
      <c r="A318" s="429">
        <f>IF(B318&lt;&gt;"",SUBTOTAL(103,$B$8:$B318),"")</f>
        <v>311</v>
      </c>
      <c r="B318" s="433">
        <v>19</v>
      </c>
      <c r="C318" s="434" t="s">
        <v>714</v>
      </c>
      <c r="D318" s="435" t="s">
        <v>711</v>
      </c>
      <c r="E318" s="433">
        <v>2</v>
      </c>
      <c r="F318" s="436" t="s">
        <v>240</v>
      </c>
      <c r="G318" s="436" t="s">
        <v>692</v>
      </c>
      <c r="H318" s="437" t="s">
        <v>241</v>
      </c>
      <c r="I318" s="438">
        <v>24</v>
      </c>
      <c r="J318" s="438">
        <v>12</v>
      </c>
      <c r="K318" s="443"/>
      <c r="L318" s="443"/>
      <c r="M318" s="443">
        <f t="shared" si="90"/>
        <v>36</v>
      </c>
      <c r="N318" s="453">
        <v>2</v>
      </c>
      <c r="O318" s="443">
        <f t="shared" si="84"/>
        <v>72</v>
      </c>
      <c r="P318" s="453">
        <v>90</v>
      </c>
      <c r="Q318" s="462">
        <v>60</v>
      </c>
      <c r="R318" s="462" t="s">
        <v>618</v>
      </c>
      <c r="S318" s="463" t="s">
        <v>931</v>
      </c>
      <c r="T318" s="464">
        <v>243</v>
      </c>
      <c r="U318" s="467"/>
      <c r="V318" s="409" t="s">
        <v>682</v>
      </c>
      <c r="W318" s="443">
        <f t="shared" si="91"/>
        <v>48</v>
      </c>
      <c r="X318" s="443">
        <f t="shared" si="92"/>
        <v>24</v>
      </c>
      <c r="Y318" s="443">
        <f t="shared" si="93"/>
        <v>0</v>
      </c>
      <c r="Z318" s="443">
        <f t="shared" si="94"/>
        <v>0</v>
      </c>
    </row>
    <row r="319" spans="1:26">
      <c r="A319" s="429">
        <f>IF(B319&lt;&gt;"",SUBTOTAL(103,$B$8:$B319),"")</f>
        <v>312</v>
      </c>
      <c r="B319" s="433">
        <v>19</v>
      </c>
      <c r="C319" s="434" t="s">
        <v>714</v>
      </c>
      <c r="D319" s="435" t="s">
        <v>711</v>
      </c>
      <c r="E319" s="433">
        <v>2</v>
      </c>
      <c r="F319" s="436" t="s">
        <v>240</v>
      </c>
      <c r="G319" s="436" t="s">
        <v>692</v>
      </c>
      <c r="H319" s="437" t="s">
        <v>241</v>
      </c>
      <c r="I319" s="438">
        <v>24</v>
      </c>
      <c r="J319" s="438">
        <v>12</v>
      </c>
      <c r="K319" s="443"/>
      <c r="L319" s="443"/>
      <c r="M319" s="443">
        <f t="shared" si="90"/>
        <v>36</v>
      </c>
      <c r="N319" s="453">
        <v>2</v>
      </c>
      <c r="O319" s="443">
        <f t="shared" si="84"/>
        <v>72</v>
      </c>
      <c r="P319" s="454">
        <v>65</v>
      </c>
      <c r="Q319" s="462">
        <v>60</v>
      </c>
      <c r="R319" s="462" t="s">
        <v>386</v>
      </c>
      <c r="S319" s="463"/>
      <c r="T319" s="464"/>
      <c r="U319" s="467"/>
      <c r="V319" s="409" t="s">
        <v>682</v>
      </c>
      <c r="W319" s="443">
        <f t="shared" si="91"/>
        <v>48</v>
      </c>
      <c r="X319" s="443">
        <f t="shared" si="92"/>
        <v>24</v>
      </c>
      <c r="Y319" s="443">
        <f t="shared" si="93"/>
        <v>0</v>
      </c>
      <c r="Z319" s="443">
        <f t="shared" si="94"/>
        <v>0</v>
      </c>
    </row>
    <row r="320" spans="1:26">
      <c r="A320" s="429">
        <f>IF(B320&lt;&gt;"",SUBTOTAL(103,$B$8:$B320),"")</f>
        <v>313</v>
      </c>
      <c r="B320" s="433">
        <v>19</v>
      </c>
      <c r="C320" s="434" t="s">
        <v>714</v>
      </c>
      <c r="D320" s="435" t="s">
        <v>711</v>
      </c>
      <c r="E320" s="433">
        <v>2</v>
      </c>
      <c r="F320" s="436" t="s">
        <v>240</v>
      </c>
      <c r="G320" s="436" t="s">
        <v>692</v>
      </c>
      <c r="H320" s="437" t="s">
        <v>241</v>
      </c>
      <c r="I320" s="438">
        <v>24</v>
      </c>
      <c r="J320" s="438">
        <v>12</v>
      </c>
      <c r="K320" s="443"/>
      <c r="L320" s="443"/>
      <c r="M320" s="443">
        <f t="shared" si="90"/>
        <v>36</v>
      </c>
      <c r="N320" s="453">
        <v>1</v>
      </c>
      <c r="O320" s="443">
        <f t="shared" si="84"/>
        <v>36</v>
      </c>
      <c r="P320" s="454">
        <v>118</v>
      </c>
      <c r="Q320" s="462">
        <v>60</v>
      </c>
      <c r="R320" s="462" t="s">
        <v>619</v>
      </c>
      <c r="S320" s="463"/>
      <c r="T320" s="464"/>
      <c r="U320" s="467"/>
      <c r="V320" s="409" t="s">
        <v>682</v>
      </c>
      <c r="W320" s="443">
        <f t="shared" si="91"/>
        <v>24</v>
      </c>
      <c r="X320" s="443">
        <f t="shared" si="92"/>
        <v>12</v>
      </c>
      <c r="Y320" s="443">
        <f t="shared" si="93"/>
        <v>0</v>
      </c>
      <c r="Z320" s="443">
        <f t="shared" si="94"/>
        <v>0</v>
      </c>
    </row>
    <row r="321" spans="1:26">
      <c r="A321" s="429">
        <f>IF(B321&lt;&gt;"",SUBTOTAL(103,$B$8:$B321),"")</f>
        <v>314</v>
      </c>
      <c r="B321" s="433">
        <v>19</v>
      </c>
      <c r="C321" s="434" t="s">
        <v>686</v>
      </c>
      <c r="D321" s="435" t="s">
        <v>687</v>
      </c>
      <c r="E321" s="433">
        <v>3</v>
      </c>
      <c r="F321" s="436" t="s">
        <v>252</v>
      </c>
      <c r="G321" s="436" t="s">
        <v>262</v>
      </c>
      <c r="H321" s="438" t="s">
        <v>247</v>
      </c>
      <c r="I321" s="438">
        <v>36</v>
      </c>
      <c r="J321" s="438">
        <v>18</v>
      </c>
      <c r="K321" s="443"/>
      <c r="L321" s="443"/>
      <c r="M321" s="443">
        <f t="shared" si="90"/>
        <v>54</v>
      </c>
      <c r="N321" s="453">
        <v>1</v>
      </c>
      <c r="O321" s="443">
        <f t="shared" si="84"/>
        <v>54</v>
      </c>
      <c r="P321" s="454">
        <v>125</v>
      </c>
      <c r="Q321" s="462">
        <v>61</v>
      </c>
      <c r="R321" s="462" t="s">
        <v>243</v>
      </c>
      <c r="S321" s="463"/>
      <c r="T321" s="464"/>
      <c r="U321" s="464"/>
      <c r="V321" s="409" t="s">
        <v>682</v>
      </c>
      <c r="W321" s="443">
        <f t="shared" si="91"/>
        <v>36</v>
      </c>
      <c r="X321" s="443">
        <f t="shared" si="92"/>
        <v>18</v>
      </c>
      <c r="Y321" s="443">
        <f t="shared" si="93"/>
        <v>0</v>
      </c>
      <c r="Z321" s="443">
        <f t="shared" si="94"/>
        <v>0</v>
      </c>
    </row>
    <row r="322" spans="1:26">
      <c r="A322" s="429">
        <f>IF(B322&lt;&gt;"",SUBTOTAL(103,$B$8:$B322),"")</f>
        <v>315</v>
      </c>
      <c r="B322" s="433">
        <v>19</v>
      </c>
      <c r="C322" s="434" t="s">
        <v>709</v>
      </c>
      <c r="D322" s="435" t="s">
        <v>703</v>
      </c>
      <c r="E322" s="433">
        <v>3</v>
      </c>
      <c r="F322" s="436" t="s">
        <v>252</v>
      </c>
      <c r="G322" s="436" t="s">
        <v>262</v>
      </c>
      <c r="H322" s="438" t="s">
        <v>247</v>
      </c>
      <c r="I322" s="438">
        <v>36</v>
      </c>
      <c r="J322" s="438">
        <v>18</v>
      </c>
      <c r="K322" s="443"/>
      <c r="L322" s="443"/>
      <c r="M322" s="443">
        <f t="shared" si="90"/>
        <v>54</v>
      </c>
      <c r="N322" s="453">
        <v>1</v>
      </c>
      <c r="O322" s="443">
        <f t="shared" si="84"/>
        <v>54</v>
      </c>
      <c r="P322" s="454">
        <v>100</v>
      </c>
      <c r="Q322" s="462">
        <v>61</v>
      </c>
      <c r="R322" s="462" t="s">
        <v>453</v>
      </c>
      <c r="S322" s="463"/>
      <c r="T322" s="464"/>
      <c r="U322" s="467"/>
      <c r="V322" s="409" t="s">
        <v>682</v>
      </c>
      <c r="W322" s="443">
        <f t="shared" si="91"/>
        <v>36</v>
      </c>
      <c r="X322" s="443">
        <f t="shared" si="92"/>
        <v>18</v>
      </c>
      <c r="Y322" s="443">
        <f t="shared" si="93"/>
        <v>0</v>
      </c>
      <c r="Z322" s="443">
        <f t="shared" si="94"/>
        <v>0</v>
      </c>
    </row>
    <row r="323" spans="1:26">
      <c r="A323" s="429">
        <f>IF(B323&lt;&gt;"",SUBTOTAL(103,$B$8:$B323),"")</f>
        <v>316</v>
      </c>
      <c r="B323" s="433">
        <v>19</v>
      </c>
      <c r="C323" s="434" t="s">
        <v>699</v>
      </c>
      <c r="D323" s="435" t="s">
        <v>687</v>
      </c>
      <c r="E323" s="433">
        <v>3</v>
      </c>
      <c r="F323" s="436" t="s">
        <v>252</v>
      </c>
      <c r="G323" s="436" t="s">
        <v>262</v>
      </c>
      <c r="H323" s="438" t="s">
        <v>247</v>
      </c>
      <c r="I323" s="438">
        <v>36</v>
      </c>
      <c r="J323" s="438">
        <v>18</v>
      </c>
      <c r="K323" s="443"/>
      <c r="L323" s="443"/>
      <c r="M323" s="443">
        <f t="shared" si="90"/>
        <v>54</v>
      </c>
      <c r="N323" s="453">
        <v>1</v>
      </c>
      <c r="O323" s="443">
        <f t="shared" si="84"/>
        <v>54</v>
      </c>
      <c r="P323" s="454">
        <v>110</v>
      </c>
      <c r="Q323" s="462">
        <v>61</v>
      </c>
      <c r="R323" s="462" t="s">
        <v>644</v>
      </c>
      <c r="S323" s="464"/>
      <c r="T323" s="464"/>
      <c r="U323" s="467"/>
      <c r="V323" s="409" t="s">
        <v>682</v>
      </c>
      <c r="W323" s="443">
        <f t="shared" si="91"/>
        <v>36</v>
      </c>
      <c r="X323" s="443">
        <f t="shared" si="92"/>
        <v>18</v>
      </c>
      <c r="Y323" s="443">
        <f t="shared" si="93"/>
        <v>0</v>
      </c>
      <c r="Z323" s="443">
        <f t="shared" si="94"/>
        <v>0</v>
      </c>
    </row>
    <row r="324" spans="1:26">
      <c r="A324" s="429">
        <f>IF(B324&lt;&gt;"",SUBTOTAL(103,$B$8:$B324),"")</f>
        <v>317</v>
      </c>
      <c r="B324" s="433">
        <v>19</v>
      </c>
      <c r="C324" s="434" t="s">
        <v>699</v>
      </c>
      <c r="D324" s="435" t="s">
        <v>687</v>
      </c>
      <c r="E324" s="433">
        <v>3</v>
      </c>
      <c r="F324" s="436" t="s">
        <v>240</v>
      </c>
      <c r="G324" s="436" t="s">
        <v>262</v>
      </c>
      <c r="H324" s="438" t="s">
        <v>247</v>
      </c>
      <c r="I324" s="438">
        <v>36</v>
      </c>
      <c r="J324" s="438">
        <v>18</v>
      </c>
      <c r="K324" s="443"/>
      <c r="L324" s="443"/>
      <c r="M324" s="443">
        <f t="shared" si="90"/>
        <v>54</v>
      </c>
      <c r="N324" s="453">
        <v>2</v>
      </c>
      <c r="O324" s="443">
        <f t="shared" si="84"/>
        <v>108</v>
      </c>
      <c r="P324" s="453">
        <v>120</v>
      </c>
      <c r="Q324" s="462">
        <v>61</v>
      </c>
      <c r="R324" s="462" t="s">
        <v>276</v>
      </c>
      <c r="S324" s="464" t="s">
        <v>910</v>
      </c>
      <c r="T324" s="464">
        <v>275</v>
      </c>
      <c r="U324" s="467"/>
      <c r="V324" s="409" t="s">
        <v>682</v>
      </c>
      <c r="W324" s="443">
        <f t="shared" si="91"/>
        <v>72</v>
      </c>
      <c r="X324" s="443">
        <f t="shared" si="92"/>
        <v>36</v>
      </c>
      <c r="Y324" s="443">
        <f t="shared" si="93"/>
        <v>0</v>
      </c>
      <c r="Z324" s="443">
        <f t="shared" si="94"/>
        <v>0</v>
      </c>
    </row>
    <row r="325" spans="1:26">
      <c r="A325" s="429">
        <f>IF(B325&lt;&gt;"",SUBTOTAL(103,$B$8:$B325),"")</f>
        <v>318</v>
      </c>
      <c r="B325" s="433">
        <v>19</v>
      </c>
      <c r="C325" s="434" t="s">
        <v>699</v>
      </c>
      <c r="D325" s="435" t="s">
        <v>687</v>
      </c>
      <c r="E325" s="433">
        <v>3</v>
      </c>
      <c r="F325" s="436" t="s">
        <v>240</v>
      </c>
      <c r="G325" s="436" t="s">
        <v>262</v>
      </c>
      <c r="H325" s="438" t="s">
        <v>247</v>
      </c>
      <c r="I325" s="438">
        <v>36</v>
      </c>
      <c r="J325" s="438">
        <v>18</v>
      </c>
      <c r="K325" s="443"/>
      <c r="L325" s="443"/>
      <c r="M325" s="443">
        <f t="shared" si="90"/>
        <v>54</v>
      </c>
      <c r="N325" s="468">
        <v>1</v>
      </c>
      <c r="O325" s="443">
        <f t="shared" si="84"/>
        <v>54</v>
      </c>
      <c r="P325" s="469">
        <v>100</v>
      </c>
      <c r="Q325" s="462">
        <v>61</v>
      </c>
      <c r="R325" s="462" t="s">
        <v>183</v>
      </c>
      <c r="S325" s="470"/>
      <c r="T325" s="470"/>
      <c r="U325" s="472"/>
      <c r="V325" s="409" t="s">
        <v>682</v>
      </c>
      <c r="W325" s="443">
        <f t="shared" si="91"/>
        <v>36</v>
      </c>
      <c r="X325" s="443">
        <f t="shared" si="92"/>
        <v>18</v>
      </c>
      <c r="Y325" s="443">
        <f t="shared" si="93"/>
        <v>0</v>
      </c>
      <c r="Z325" s="443">
        <f t="shared" si="94"/>
        <v>0</v>
      </c>
    </row>
    <row r="326" spans="1:26">
      <c r="A326" s="429">
        <f>IF(B326&lt;&gt;"",SUBTOTAL(103,$B$8:$B326),"")</f>
        <v>319</v>
      </c>
      <c r="B326" s="433">
        <v>19</v>
      </c>
      <c r="C326" s="434" t="s">
        <v>1522</v>
      </c>
      <c r="D326" s="435" t="s">
        <v>711</v>
      </c>
      <c r="E326" s="433">
        <v>2</v>
      </c>
      <c r="F326" s="436" t="s">
        <v>240</v>
      </c>
      <c r="G326" s="436" t="s">
        <v>692</v>
      </c>
      <c r="H326" s="437" t="s">
        <v>241</v>
      </c>
      <c r="I326" s="438">
        <v>24</v>
      </c>
      <c r="J326" s="438">
        <v>12</v>
      </c>
      <c r="K326" s="443"/>
      <c r="L326" s="443"/>
      <c r="M326" s="443">
        <f t="shared" si="90"/>
        <v>36</v>
      </c>
      <c r="N326" s="468">
        <v>2</v>
      </c>
      <c r="O326" s="443">
        <f t="shared" si="84"/>
        <v>72</v>
      </c>
      <c r="P326" s="453">
        <v>120</v>
      </c>
      <c r="Q326" s="462">
        <v>61</v>
      </c>
      <c r="R326" s="462" t="s">
        <v>554</v>
      </c>
      <c r="S326" s="470" t="s">
        <v>936</v>
      </c>
      <c r="T326" s="470">
        <v>244</v>
      </c>
      <c r="U326" s="472"/>
      <c r="V326" s="409" t="s">
        <v>682</v>
      </c>
      <c r="W326" s="443">
        <f t="shared" si="91"/>
        <v>48</v>
      </c>
      <c r="X326" s="443">
        <f t="shared" si="92"/>
        <v>24</v>
      </c>
      <c r="Y326" s="443">
        <f t="shared" si="93"/>
        <v>0</v>
      </c>
      <c r="Z326" s="443">
        <f t="shared" si="94"/>
        <v>0</v>
      </c>
    </row>
    <row r="327" ht="31.5" spans="1:26">
      <c r="A327" s="429">
        <f>IF(B327&lt;&gt;"",SUBTOTAL(103,$B$8:$B327),"")</f>
        <v>320</v>
      </c>
      <c r="B327" s="433">
        <v>19</v>
      </c>
      <c r="C327" s="439" t="s">
        <v>1506</v>
      </c>
      <c r="D327" s="435" t="s">
        <v>687</v>
      </c>
      <c r="E327" s="433">
        <v>3</v>
      </c>
      <c r="F327" s="436" t="s">
        <v>252</v>
      </c>
      <c r="G327" s="436" t="s">
        <v>262</v>
      </c>
      <c r="H327" s="438" t="s">
        <v>247</v>
      </c>
      <c r="I327" s="438">
        <v>36</v>
      </c>
      <c r="J327" s="438">
        <v>18</v>
      </c>
      <c r="K327" s="443"/>
      <c r="L327" s="443"/>
      <c r="M327" s="443">
        <f t="shared" si="90"/>
        <v>54</v>
      </c>
      <c r="N327" s="453">
        <v>1</v>
      </c>
      <c r="O327" s="443">
        <f t="shared" si="84"/>
        <v>54</v>
      </c>
      <c r="P327" s="454">
        <v>80</v>
      </c>
      <c r="Q327" s="462">
        <v>61</v>
      </c>
      <c r="R327" s="462" t="s">
        <v>335</v>
      </c>
      <c r="S327" s="463"/>
      <c r="T327" s="464"/>
      <c r="U327" s="467"/>
      <c r="V327" s="409" t="s">
        <v>682</v>
      </c>
      <c r="W327" s="443">
        <f t="shared" si="91"/>
        <v>36</v>
      </c>
      <c r="X327" s="443">
        <f t="shared" si="92"/>
        <v>18</v>
      </c>
      <c r="Y327" s="443">
        <f t="shared" si="93"/>
        <v>0</v>
      </c>
      <c r="Z327" s="443">
        <f t="shared" si="94"/>
        <v>0</v>
      </c>
    </row>
    <row r="328" spans="1:26">
      <c r="A328" s="429">
        <f>IF(B328&lt;&gt;"",SUBTOTAL(103,$B$8:$B328),"")</f>
        <v>321</v>
      </c>
      <c r="B328" s="433">
        <v>19</v>
      </c>
      <c r="C328" s="440" t="s">
        <v>288</v>
      </c>
      <c r="D328" s="441"/>
      <c r="E328" s="442"/>
      <c r="F328" s="443"/>
      <c r="G328" s="443"/>
      <c r="H328" s="443"/>
      <c r="I328" s="443"/>
      <c r="J328" s="443"/>
      <c r="K328" s="443"/>
      <c r="L328" s="443"/>
      <c r="M328" s="447">
        <f>SUM(M289:M327)</f>
        <v>1944</v>
      </c>
      <c r="N328" s="446">
        <f>SUM(N289:N327)</f>
        <v>61</v>
      </c>
      <c r="O328" s="443">
        <f t="shared" si="84"/>
        <v>3093</v>
      </c>
      <c r="P328" s="443"/>
      <c r="Q328" s="443"/>
      <c r="R328" s="443"/>
      <c r="S328" s="465"/>
      <c r="T328" s="465"/>
      <c r="U328" s="465"/>
      <c r="V328" s="409" t="s">
        <v>682</v>
      </c>
      <c r="W328" s="447">
        <f>SUM(W289:W327)</f>
        <v>1662</v>
      </c>
      <c r="X328" s="447">
        <f>SUM(X289:X327)</f>
        <v>1416</v>
      </c>
      <c r="Y328" s="447">
        <f>SUM(Y289:Y327)</f>
        <v>15</v>
      </c>
      <c r="Z328" s="447">
        <f>SUM(Z289:Z327)</f>
        <v>0</v>
      </c>
    </row>
    <row r="329" spans="1:26">
      <c r="A329" s="429">
        <f>IF(B329&lt;&gt;"",SUBTOTAL(103,$B$8:$B329),"")</f>
        <v>322</v>
      </c>
      <c r="B329" s="433">
        <v>20</v>
      </c>
      <c r="C329" s="434" t="s">
        <v>714</v>
      </c>
      <c r="D329" s="435" t="s">
        <v>711</v>
      </c>
      <c r="E329" s="433">
        <v>2</v>
      </c>
      <c r="F329" s="436" t="s">
        <v>252</v>
      </c>
      <c r="G329" s="436" t="s">
        <v>242</v>
      </c>
      <c r="H329" s="437" t="s">
        <v>241</v>
      </c>
      <c r="I329" s="438">
        <v>24</v>
      </c>
      <c r="J329" s="438">
        <v>12</v>
      </c>
      <c r="K329" s="443"/>
      <c r="L329" s="443"/>
      <c r="M329" s="443">
        <f>I329+J329+K329</f>
        <v>36</v>
      </c>
      <c r="N329" s="453">
        <v>1</v>
      </c>
      <c r="O329" s="443">
        <f t="shared" ref="O329:O392" si="95">W329+X329+Y329+Z329</f>
        <v>36</v>
      </c>
      <c r="P329" s="454">
        <v>125</v>
      </c>
      <c r="Q329" s="462">
        <v>61</v>
      </c>
      <c r="R329" s="462" t="s">
        <v>263</v>
      </c>
      <c r="S329" s="464"/>
      <c r="T329" s="464"/>
      <c r="U329" s="465"/>
      <c r="V329" s="473" t="s">
        <v>1523</v>
      </c>
      <c r="W329" s="443">
        <f>I329*N329</f>
        <v>24</v>
      </c>
      <c r="X329" s="443">
        <f>J329*N329</f>
        <v>12</v>
      </c>
      <c r="Y329" s="443">
        <f>K329*N329</f>
        <v>0</v>
      </c>
      <c r="Z329" s="443">
        <f>L329*N329</f>
        <v>0</v>
      </c>
    </row>
    <row r="330" ht="31.5" spans="1:26">
      <c r="A330" s="429">
        <f>IF(B330&lt;&gt;"",SUBTOTAL(103,$B$8:$B330),"")</f>
        <v>323</v>
      </c>
      <c r="B330" s="433">
        <v>20</v>
      </c>
      <c r="C330" s="439" t="s">
        <v>1524</v>
      </c>
      <c r="D330" s="435" t="s">
        <v>711</v>
      </c>
      <c r="E330" s="433">
        <v>2</v>
      </c>
      <c r="F330" s="436" t="s">
        <v>240</v>
      </c>
      <c r="G330" s="436" t="s">
        <v>242</v>
      </c>
      <c r="H330" s="437" t="s">
        <v>241</v>
      </c>
      <c r="I330" s="438">
        <v>24</v>
      </c>
      <c r="J330" s="438">
        <v>12</v>
      </c>
      <c r="K330" s="443"/>
      <c r="L330" s="443"/>
      <c r="M330" s="443">
        <f>I330+J330+K330</f>
        <v>36</v>
      </c>
      <c r="N330" s="453">
        <v>1</v>
      </c>
      <c r="O330" s="443">
        <f t="shared" si="95"/>
        <v>36</v>
      </c>
      <c r="P330" s="454">
        <v>100</v>
      </c>
      <c r="Q330" s="462">
        <v>61</v>
      </c>
      <c r="R330" s="462" t="s">
        <v>886</v>
      </c>
      <c r="S330" s="463"/>
      <c r="T330" s="464"/>
      <c r="U330" s="465"/>
      <c r="V330" s="473" t="s">
        <v>1523</v>
      </c>
      <c r="W330" s="443">
        <f>I330*N330</f>
        <v>24</v>
      </c>
      <c r="X330" s="443">
        <f>J330*N330</f>
        <v>12</v>
      </c>
      <c r="Y330" s="443">
        <f>K330*N330</f>
        <v>0</v>
      </c>
      <c r="Z330" s="443">
        <f>L330*N330</f>
        <v>0</v>
      </c>
    </row>
    <row r="331" ht="31.5" spans="1:26">
      <c r="A331" s="429">
        <f>IF(B331&lt;&gt;"",SUBTOTAL(103,$B$8:$B331),"")</f>
        <v>324</v>
      </c>
      <c r="B331" s="433">
        <v>20</v>
      </c>
      <c r="C331" s="439" t="s">
        <v>718</v>
      </c>
      <c r="D331" s="435" t="s">
        <v>711</v>
      </c>
      <c r="E331" s="433">
        <v>2</v>
      </c>
      <c r="F331" s="436" t="s">
        <v>240</v>
      </c>
      <c r="G331" s="436" t="s">
        <v>692</v>
      </c>
      <c r="H331" s="437" t="s">
        <v>241</v>
      </c>
      <c r="I331" s="438">
        <v>24</v>
      </c>
      <c r="J331" s="438">
        <v>12</v>
      </c>
      <c r="K331" s="443"/>
      <c r="L331" s="443"/>
      <c r="M331" s="443">
        <f>I331+J331+K331</f>
        <v>36</v>
      </c>
      <c r="N331" s="453">
        <v>2</v>
      </c>
      <c r="O331" s="443">
        <f t="shared" si="95"/>
        <v>72</v>
      </c>
      <c r="P331" s="454">
        <v>80</v>
      </c>
      <c r="Q331" s="462">
        <v>61</v>
      </c>
      <c r="R331" s="462" t="s">
        <v>335</v>
      </c>
      <c r="S331" s="463"/>
      <c r="T331" s="464"/>
      <c r="U331" s="465"/>
      <c r="V331" s="473" t="s">
        <v>1523</v>
      </c>
      <c r="W331" s="443">
        <f>I331*N331</f>
        <v>48</v>
      </c>
      <c r="X331" s="443">
        <f>J331*N331</f>
        <v>24</v>
      </c>
      <c r="Y331" s="443">
        <f>K331*N331</f>
        <v>0</v>
      </c>
      <c r="Z331" s="443">
        <f>L331*N331</f>
        <v>0</v>
      </c>
    </row>
    <row r="332" ht="31.5" spans="1:26">
      <c r="A332" s="429">
        <f>IF(B332&lt;&gt;"",SUBTOTAL(103,$B$8:$B332),"")</f>
        <v>325</v>
      </c>
      <c r="B332" s="433">
        <v>20</v>
      </c>
      <c r="C332" s="439" t="s">
        <v>1525</v>
      </c>
      <c r="D332" s="435" t="s">
        <v>711</v>
      </c>
      <c r="E332" s="433">
        <v>2</v>
      </c>
      <c r="F332" s="436" t="s">
        <v>240</v>
      </c>
      <c r="G332" s="436" t="s">
        <v>1526</v>
      </c>
      <c r="H332" s="437" t="s">
        <v>241</v>
      </c>
      <c r="I332" s="438">
        <v>24</v>
      </c>
      <c r="J332" s="438">
        <v>12</v>
      </c>
      <c r="K332" s="443"/>
      <c r="L332" s="443"/>
      <c r="M332" s="443">
        <f>I332+J332+K332</f>
        <v>36</v>
      </c>
      <c r="N332" s="453">
        <v>1</v>
      </c>
      <c r="O332" s="443">
        <f t="shared" si="95"/>
        <v>36</v>
      </c>
      <c r="P332" s="454">
        <v>120</v>
      </c>
      <c r="Q332" s="462">
        <v>61</v>
      </c>
      <c r="R332" s="462" t="s">
        <v>924</v>
      </c>
      <c r="S332" s="464"/>
      <c r="T332" s="464"/>
      <c r="U332" s="465"/>
      <c r="V332" s="473" t="s">
        <v>1523</v>
      </c>
      <c r="W332" s="443">
        <f>I332*N332</f>
        <v>24</v>
      </c>
      <c r="X332" s="443">
        <f>J332*N332</f>
        <v>12</v>
      </c>
      <c r="Y332" s="443">
        <f>K332*N332</f>
        <v>0</v>
      </c>
      <c r="Z332" s="443">
        <f>L332*N332</f>
        <v>0</v>
      </c>
    </row>
    <row r="333" spans="1:26">
      <c r="A333" s="429">
        <f>IF(B333&lt;&gt;"",SUBTOTAL(103,$B$8:$B333),"")</f>
        <v>326</v>
      </c>
      <c r="B333" s="433">
        <v>20</v>
      </c>
      <c r="C333" s="440" t="s">
        <v>288</v>
      </c>
      <c r="D333" s="441"/>
      <c r="E333" s="442"/>
      <c r="F333" s="443"/>
      <c r="G333" s="443"/>
      <c r="H333" s="443"/>
      <c r="I333" s="443"/>
      <c r="J333" s="443"/>
      <c r="K333" s="443"/>
      <c r="L333" s="443"/>
      <c r="M333" s="447">
        <f>SUM(M329:M332)</f>
        <v>144</v>
      </c>
      <c r="N333" s="446">
        <f>SUM(N329:N332)</f>
        <v>5</v>
      </c>
      <c r="O333" s="443">
        <f t="shared" si="95"/>
        <v>180</v>
      </c>
      <c r="P333" s="443"/>
      <c r="Q333" s="443"/>
      <c r="R333" s="443"/>
      <c r="S333" s="465"/>
      <c r="T333" s="465"/>
      <c r="U333" s="465"/>
      <c r="V333" s="473" t="s">
        <v>1523</v>
      </c>
      <c r="W333" s="447">
        <f>SUM(W329:W332)</f>
        <v>120</v>
      </c>
      <c r="X333" s="447">
        <f>SUM(X329:X332)</f>
        <v>60</v>
      </c>
      <c r="Y333" s="447">
        <f>SUM(Y329:Y332)</f>
        <v>0</v>
      </c>
      <c r="Z333" s="447">
        <f>SUM(Z329:Z332)</f>
        <v>0</v>
      </c>
    </row>
    <row r="334" ht="31.5" spans="1:26">
      <c r="A334" s="429">
        <f>IF(B334&lt;&gt;"",SUBTOTAL(103,$B$8:$B334),"")</f>
        <v>327</v>
      </c>
      <c r="B334" s="433">
        <v>22</v>
      </c>
      <c r="C334" s="439" t="s">
        <v>1527</v>
      </c>
      <c r="D334" s="435" t="s">
        <v>749</v>
      </c>
      <c r="E334" s="433">
        <v>3</v>
      </c>
      <c r="F334" s="436" t="s">
        <v>240</v>
      </c>
      <c r="G334" s="436" t="s">
        <v>262</v>
      </c>
      <c r="H334" s="438" t="s">
        <v>247</v>
      </c>
      <c r="I334" s="438">
        <v>36</v>
      </c>
      <c r="J334" s="438">
        <v>18</v>
      </c>
      <c r="K334" s="443"/>
      <c r="L334" s="443"/>
      <c r="M334" s="443">
        <f t="shared" ref="M334:M351" si="96">I334+J334+K334</f>
        <v>54</v>
      </c>
      <c r="N334" s="453">
        <v>2</v>
      </c>
      <c r="O334" s="443">
        <f t="shared" si="95"/>
        <v>108</v>
      </c>
      <c r="P334" s="454">
        <v>70</v>
      </c>
      <c r="Q334" s="462">
        <v>59</v>
      </c>
      <c r="R334" s="462" t="s">
        <v>249</v>
      </c>
      <c r="S334" s="463"/>
      <c r="T334" s="464"/>
      <c r="U334" s="465"/>
      <c r="V334" s="409" t="s">
        <v>731</v>
      </c>
      <c r="W334" s="443">
        <f>I334*N334</f>
        <v>72</v>
      </c>
      <c r="X334" s="443">
        <f>J334*N334</f>
        <v>36</v>
      </c>
      <c r="Y334" s="443">
        <f>K334*N334</f>
        <v>0</v>
      </c>
      <c r="Z334" s="443">
        <f>L334*N334</f>
        <v>0</v>
      </c>
    </row>
    <row r="335" spans="1:26">
      <c r="A335" s="429">
        <f>IF(B335&lt;&gt;"",SUBTOTAL(103,$B$8:$B335),"")</f>
        <v>328</v>
      </c>
      <c r="B335" s="433">
        <v>22</v>
      </c>
      <c r="C335" s="434" t="s">
        <v>742</v>
      </c>
      <c r="D335" s="435" t="s">
        <v>743</v>
      </c>
      <c r="E335" s="433">
        <v>3</v>
      </c>
      <c r="F335" s="436" t="s">
        <v>240</v>
      </c>
      <c r="G335" s="436" t="s">
        <v>262</v>
      </c>
      <c r="H335" s="438" t="s">
        <v>247</v>
      </c>
      <c r="I335" s="438">
        <v>36</v>
      </c>
      <c r="J335" s="438">
        <v>18</v>
      </c>
      <c r="K335" s="443"/>
      <c r="L335" s="443"/>
      <c r="M335" s="443">
        <f t="shared" si="96"/>
        <v>54</v>
      </c>
      <c r="N335" s="453">
        <v>1</v>
      </c>
      <c r="O335" s="443">
        <f t="shared" si="95"/>
        <v>54</v>
      </c>
      <c r="P335" s="453">
        <v>115</v>
      </c>
      <c r="Q335" s="462">
        <v>59</v>
      </c>
      <c r="R335" s="462" t="s">
        <v>259</v>
      </c>
      <c r="S335" s="463" t="s">
        <v>542</v>
      </c>
      <c r="T335" s="464">
        <v>133</v>
      </c>
      <c r="U335" s="465"/>
      <c r="V335" s="409" t="s">
        <v>731</v>
      </c>
      <c r="W335" s="443">
        <f t="shared" ref="W335:W351" si="97">I335*N335</f>
        <v>36</v>
      </c>
      <c r="X335" s="443">
        <f t="shared" ref="X335:X351" si="98">J335*N335</f>
        <v>18</v>
      </c>
      <c r="Y335" s="443">
        <f t="shared" ref="Y335:Y351" si="99">K335*N335</f>
        <v>0</v>
      </c>
      <c r="Z335" s="443">
        <f t="shared" ref="Z335:Z351" si="100">L335*N335</f>
        <v>0</v>
      </c>
    </row>
    <row r="336" spans="1:26">
      <c r="A336" s="429">
        <f>IF(B336&lt;&gt;"",SUBTOTAL(103,$B$8:$B336),"")</f>
        <v>329</v>
      </c>
      <c r="B336" s="433">
        <v>22</v>
      </c>
      <c r="C336" s="434" t="s">
        <v>752</v>
      </c>
      <c r="D336" s="435" t="s">
        <v>753</v>
      </c>
      <c r="E336" s="433">
        <v>2</v>
      </c>
      <c r="F336" s="436" t="s">
        <v>240</v>
      </c>
      <c r="G336" s="436" t="s">
        <v>242</v>
      </c>
      <c r="H336" s="437" t="s">
        <v>241</v>
      </c>
      <c r="I336" s="438">
        <v>24</v>
      </c>
      <c r="J336" s="438">
        <v>12</v>
      </c>
      <c r="K336" s="443"/>
      <c r="L336" s="443"/>
      <c r="M336" s="443">
        <f t="shared" si="96"/>
        <v>36</v>
      </c>
      <c r="N336" s="453">
        <v>1</v>
      </c>
      <c r="O336" s="443">
        <f t="shared" si="95"/>
        <v>36</v>
      </c>
      <c r="P336" s="454">
        <v>85</v>
      </c>
      <c r="Q336" s="462">
        <v>59</v>
      </c>
      <c r="R336" s="462" t="s">
        <v>259</v>
      </c>
      <c r="S336" s="463"/>
      <c r="T336" s="464"/>
      <c r="U336" s="465"/>
      <c r="V336" s="409" t="s">
        <v>731</v>
      </c>
      <c r="W336" s="443">
        <f t="shared" si="97"/>
        <v>24</v>
      </c>
      <c r="X336" s="443">
        <f t="shared" si="98"/>
        <v>12</v>
      </c>
      <c r="Y336" s="443">
        <f t="shared" si="99"/>
        <v>0</v>
      </c>
      <c r="Z336" s="443">
        <f t="shared" si="100"/>
        <v>0</v>
      </c>
    </row>
    <row r="337" ht="31.5" spans="1:26">
      <c r="A337" s="429">
        <f>IF(B337&lt;&gt;"",SUBTOTAL(103,$B$8:$B337),"")</f>
        <v>330</v>
      </c>
      <c r="B337" s="433">
        <v>22</v>
      </c>
      <c r="C337" s="439" t="s">
        <v>1528</v>
      </c>
      <c r="D337" s="435" t="s">
        <v>749</v>
      </c>
      <c r="E337" s="433">
        <v>3</v>
      </c>
      <c r="F337" s="436" t="s">
        <v>252</v>
      </c>
      <c r="G337" s="436" t="s">
        <v>262</v>
      </c>
      <c r="H337" s="438" t="s">
        <v>247</v>
      </c>
      <c r="I337" s="438">
        <v>36</v>
      </c>
      <c r="J337" s="438">
        <v>18</v>
      </c>
      <c r="K337" s="443"/>
      <c r="L337" s="443"/>
      <c r="M337" s="443">
        <f t="shared" si="96"/>
        <v>54</v>
      </c>
      <c r="N337" s="453">
        <v>2</v>
      </c>
      <c r="O337" s="443">
        <f t="shared" si="95"/>
        <v>108</v>
      </c>
      <c r="P337" s="454">
        <v>50</v>
      </c>
      <c r="Q337" s="462">
        <v>59</v>
      </c>
      <c r="R337" s="462" t="s">
        <v>467</v>
      </c>
      <c r="S337" s="463"/>
      <c r="T337" s="464"/>
      <c r="U337" s="465"/>
      <c r="V337" s="409" t="s">
        <v>731</v>
      </c>
      <c r="W337" s="443">
        <f t="shared" si="97"/>
        <v>72</v>
      </c>
      <c r="X337" s="443">
        <f t="shared" si="98"/>
        <v>36</v>
      </c>
      <c r="Y337" s="443">
        <f t="shared" si="99"/>
        <v>0</v>
      </c>
      <c r="Z337" s="443">
        <f t="shared" si="100"/>
        <v>0</v>
      </c>
    </row>
    <row r="338" spans="1:26">
      <c r="A338" s="429">
        <f>IF(B338&lt;&gt;"",SUBTOTAL(103,$B$8:$B338),"")</f>
        <v>331</v>
      </c>
      <c r="B338" s="433">
        <v>22</v>
      </c>
      <c r="C338" s="434" t="s">
        <v>732</v>
      </c>
      <c r="D338" s="435" t="s">
        <v>733</v>
      </c>
      <c r="E338" s="433">
        <v>3</v>
      </c>
      <c r="F338" s="436" t="s">
        <v>240</v>
      </c>
      <c r="G338" s="436" t="s">
        <v>262</v>
      </c>
      <c r="H338" s="438" t="s">
        <v>247</v>
      </c>
      <c r="I338" s="438">
        <v>36</v>
      </c>
      <c r="J338" s="438">
        <v>18</v>
      </c>
      <c r="K338" s="443"/>
      <c r="L338" s="443"/>
      <c r="M338" s="443">
        <f t="shared" si="96"/>
        <v>54</v>
      </c>
      <c r="N338" s="453">
        <v>2</v>
      </c>
      <c r="O338" s="443">
        <f t="shared" si="95"/>
        <v>108</v>
      </c>
      <c r="P338" s="454">
        <v>80</v>
      </c>
      <c r="Q338" s="462">
        <v>59</v>
      </c>
      <c r="R338" s="462" t="s">
        <v>584</v>
      </c>
      <c r="S338" s="463"/>
      <c r="T338" s="464"/>
      <c r="U338" s="465"/>
      <c r="V338" s="409" t="s">
        <v>731</v>
      </c>
      <c r="W338" s="443">
        <f t="shared" si="97"/>
        <v>72</v>
      </c>
      <c r="X338" s="443">
        <f t="shared" si="98"/>
        <v>36</v>
      </c>
      <c r="Y338" s="443">
        <f t="shared" si="99"/>
        <v>0</v>
      </c>
      <c r="Z338" s="443">
        <f t="shared" si="100"/>
        <v>0</v>
      </c>
    </row>
    <row r="339" spans="1:26">
      <c r="A339" s="429">
        <f>IF(B339&lt;&gt;"",SUBTOTAL(103,$B$8:$B339),"")</f>
        <v>332</v>
      </c>
      <c r="B339" s="433">
        <v>22</v>
      </c>
      <c r="C339" s="434" t="s">
        <v>737</v>
      </c>
      <c r="D339" s="435" t="s">
        <v>738</v>
      </c>
      <c r="E339" s="433">
        <v>3</v>
      </c>
      <c r="F339" s="436" t="s">
        <v>240</v>
      </c>
      <c r="G339" s="436" t="s">
        <v>262</v>
      </c>
      <c r="H339" s="438" t="s">
        <v>247</v>
      </c>
      <c r="I339" s="438">
        <v>36</v>
      </c>
      <c r="J339" s="438">
        <v>18</v>
      </c>
      <c r="K339" s="443"/>
      <c r="L339" s="443"/>
      <c r="M339" s="443">
        <f t="shared" si="96"/>
        <v>54</v>
      </c>
      <c r="N339" s="453">
        <v>1</v>
      </c>
      <c r="O339" s="443">
        <f t="shared" si="95"/>
        <v>54</v>
      </c>
      <c r="P339" s="454">
        <v>90</v>
      </c>
      <c r="Q339" s="462">
        <v>59</v>
      </c>
      <c r="R339" s="462" t="s">
        <v>464</v>
      </c>
      <c r="S339" s="463"/>
      <c r="T339" s="464"/>
      <c r="U339" s="465"/>
      <c r="V339" s="409" t="s">
        <v>731</v>
      </c>
      <c r="W339" s="443">
        <f t="shared" si="97"/>
        <v>36</v>
      </c>
      <c r="X339" s="443">
        <f t="shared" si="98"/>
        <v>18</v>
      </c>
      <c r="Y339" s="443">
        <f t="shared" si="99"/>
        <v>0</v>
      </c>
      <c r="Z339" s="443">
        <f t="shared" si="100"/>
        <v>0</v>
      </c>
    </row>
    <row r="340" spans="1:26">
      <c r="A340" s="429">
        <f>IF(B340&lt;&gt;"",SUBTOTAL(103,$B$8:$B340),"")</f>
        <v>333</v>
      </c>
      <c r="B340" s="433">
        <v>22</v>
      </c>
      <c r="C340" s="434" t="s">
        <v>1529</v>
      </c>
      <c r="D340" s="435" t="s">
        <v>741</v>
      </c>
      <c r="E340" s="433">
        <v>3</v>
      </c>
      <c r="F340" s="436" t="s">
        <v>252</v>
      </c>
      <c r="G340" s="436" t="s">
        <v>262</v>
      </c>
      <c r="H340" s="438" t="s">
        <v>247</v>
      </c>
      <c r="I340" s="438">
        <v>36</v>
      </c>
      <c r="J340" s="438">
        <v>18</v>
      </c>
      <c r="K340" s="443"/>
      <c r="L340" s="443"/>
      <c r="M340" s="443">
        <f t="shared" si="96"/>
        <v>54</v>
      </c>
      <c r="N340" s="453">
        <v>1</v>
      </c>
      <c r="O340" s="443">
        <f t="shared" si="95"/>
        <v>54</v>
      </c>
      <c r="P340" s="454">
        <v>30</v>
      </c>
      <c r="Q340" s="462">
        <v>59</v>
      </c>
      <c r="R340" s="462" t="s">
        <v>464</v>
      </c>
      <c r="S340" s="463"/>
      <c r="T340" s="464"/>
      <c r="U340" s="465"/>
      <c r="V340" s="409" t="s">
        <v>731</v>
      </c>
      <c r="W340" s="443">
        <f t="shared" si="97"/>
        <v>36</v>
      </c>
      <c r="X340" s="443">
        <f t="shared" si="98"/>
        <v>18</v>
      </c>
      <c r="Y340" s="443">
        <f t="shared" si="99"/>
        <v>0</v>
      </c>
      <c r="Z340" s="443">
        <f t="shared" si="100"/>
        <v>0</v>
      </c>
    </row>
    <row r="341" ht="31.5" spans="1:26">
      <c r="A341" s="429">
        <f>IF(B341&lt;&gt;"",SUBTOTAL(103,$B$8:$B341),"")</f>
        <v>334</v>
      </c>
      <c r="B341" s="433">
        <v>22</v>
      </c>
      <c r="C341" s="439" t="s">
        <v>1530</v>
      </c>
      <c r="D341" s="435" t="s">
        <v>1531</v>
      </c>
      <c r="E341" s="433">
        <v>3</v>
      </c>
      <c r="F341" s="436" t="s">
        <v>240</v>
      </c>
      <c r="G341" s="436" t="s">
        <v>351</v>
      </c>
      <c r="H341" s="444" t="s">
        <v>350</v>
      </c>
      <c r="I341" s="438">
        <v>34</v>
      </c>
      <c r="J341" s="438">
        <v>12</v>
      </c>
      <c r="K341" s="443">
        <v>5</v>
      </c>
      <c r="L341" s="443"/>
      <c r="M341" s="443">
        <f t="shared" si="96"/>
        <v>51</v>
      </c>
      <c r="N341" s="453">
        <v>2</v>
      </c>
      <c r="O341" s="443">
        <f t="shared" si="95"/>
        <v>102</v>
      </c>
      <c r="P341" s="454">
        <v>70</v>
      </c>
      <c r="Q341" s="462">
        <v>59</v>
      </c>
      <c r="R341" s="462" t="s">
        <v>491</v>
      </c>
      <c r="S341" s="463"/>
      <c r="T341" s="464"/>
      <c r="U341" s="465"/>
      <c r="V341" s="409" t="s">
        <v>731</v>
      </c>
      <c r="W341" s="443">
        <f t="shared" si="97"/>
        <v>68</v>
      </c>
      <c r="X341" s="443">
        <f t="shared" si="98"/>
        <v>24</v>
      </c>
      <c r="Y341" s="443">
        <f t="shared" si="99"/>
        <v>10</v>
      </c>
      <c r="Z341" s="443">
        <f t="shared" si="100"/>
        <v>0</v>
      </c>
    </row>
    <row r="342" ht="31.5" spans="1:26">
      <c r="A342" s="429">
        <f>IF(B342&lt;&gt;"",SUBTOTAL(103,$B$8:$B342),"")</f>
        <v>335</v>
      </c>
      <c r="B342" s="433">
        <v>22</v>
      </c>
      <c r="C342" s="439" t="s">
        <v>1532</v>
      </c>
      <c r="D342" s="435" t="s">
        <v>733</v>
      </c>
      <c r="E342" s="433">
        <v>3</v>
      </c>
      <c r="F342" s="436" t="s">
        <v>240</v>
      </c>
      <c r="G342" s="436" t="s">
        <v>262</v>
      </c>
      <c r="H342" s="438" t="s">
        <v>247</v>
      </c>
      <c r="I342" s="438">
        <v>36</v>
      </c>
      <c r="J342" s="438">
        <v>18</v>
      </c>
      <c r="K342" s="443"/>
      <c r="L342" s="443"/>
      <c r="M342" s="443">
        <f t="shared" si="96"/>
        <v>54</v>
      </c>
      <c r="N342" s="453">
        <v>2</v>
      </c>
      <c r="O342" s="443">
        <f t="shared" si="95"/>
        <v>108</v>
      </c>
      <c r="P342" s="454">
        <v>70</v>
      </c>
      <c r="Q342" s="462">
        <v>59</v>
      </c>
      <c r="R342" s="462" t="s">
        <v>491</v>
      </c>
      <c r="S342" s="463"/>
      <c r="T342" s="464"/>
      <c r="U342" s="465"/>
      <c r="V342" s="409" t="s">
        <v>731</v>
      </c>
      <c r="W342" s="443">
        <f t="shared" si="97"/>
        <v>72</v>
      </c>
      <c r="X342" s="443">
        <f t="shared" si="98"/>
        <v>36</v>
      </c>
      <c r="Y342" s="443">
        <f t="shared" si="99"/>
        <v>0</v>
      </c>
      <c r="Z342" s="443">
        <f t="shared" si="100"/>
        <v>0</v>
      </c>
    </row>
    <row r="343" ht="31.5" spans="1:26">
      <c r="A343" s="429">
        <f>IF(B343&lt;&gt;"",SUBTOTAL(103,$B$8:$B343),"")</f>
        <v>336</v>
      </c>
      <c r="B343" s="433">
        <v>22</v>
      </c>
      <c r="C343" s="439" t="s">
        <v>1533</v>
      </c>
      <c r="D343" s="435" t="s">
        <v>747</v>
      </c>
      <c r="E343" s="433">
        <v>3</v>
      </c>
      <c r="F343" s="436" t="s">
        <v>252</v>
      </c>
      <c r="G343" s="436" t="s">
        <v>262</v>
      </c>
      <c r="H343" s="438" t="s">
        <v>247</v>
      </c>
      <c r="I343" s="438">
        <v>36</v>
      </c>
      <c r="J343" s="438">
        <v>18</v>
      </c>
      <c r="K343" s="443"/>
      <c r="L343" s="443"/>
      <c r="M343" s="443">
        <f t="shared" si="96"/>
        <v>54</v>
      </c>
      <c r="N343" s="453">
        <v>2</v>
      </c>
      <c r="O343" s="443">
        <f t="shared" si="95"/>
        <v>108</v>
      </c>
      <c r="P343" s="454">
        <v>70</v>
      </c>
      <c r="Q343" s="462">
        <v>59</v>
      </c>
      <c r="R343" s="462" t="s">
        <v>491</v>
      </c>
      <c r="S343" s="463"/>
      <c r="T343" s="464"/>
      <c r="U343" s="465"/>
      <c r="V343" s="409" t="s">
        <v>731</v>
      </c>
      <c r="W343" s="443">
        <f t="shared" si="97"/>
        <v>72</v>
      </c>
      <c r="X343" s="443">
        <f t="shared" si="98"/>
        <v>36</v>
      </c>
      <c r="Y343" s="443">
        <f t="shared" si="99"/>
        <v>0</v>
      </c>
      <c r="Z343" s="443">
        <f t="shared" si="100"/>
        <v>0</v>
      </c>
    </row>
    <row r="344" spans="1:26">
      <c r="A344" s="429">
        <f>IF(B344&lt;&gt;"",SUBTOTAL(103,$B$8:$B344),"")</f>
        <v>337</v>
      </c>
      <c r="B344" s="433">
        <v>22</v>
      </c>
      <c r="C344" s="434" t="s">
        <v>742</v>
      </c>
      <c r="D344" s="435" t="s">
        <v>743</v>
      </c>
      <c r="E344" s="433">
        <v>3</v>
      </c>
      <c r="F344" s="436" t="s">
        <v>240</v>
      </c>
      <c r="G344" s="436" t="s">
        <v>262</v>
      </c>
      <c r="H344" s="438" t="s">
        <v>247</v>
      </c>
      <c r="I344" s="438">
        <v>36</v>
      </c>
      <c r="J344" s="438">
        <v>18</v>
      </c>
      <c r="K344" s="443"/>
      <c r="L344" s="443"/>
      <c r="M344" s="443">
        <f t="shared" si="96"/>
        <v>54</v>
      </c>
      <c r="N344" s="453">
        <v>1</v>
      </c>
      <c r="O344" s="443">
        <f t="shared" si="95"/>
        <v>54</v>
      </c>
      <c r="P344" s="453">
        <v>105</v>
      </c>
      <c r="Q344" s="462">
        <v>59</v>
      </c>
      <c r="R344" s="462" t="s">
        <v>295</v>
      </c>
      <c r="S344" s="463" t="s">
        <v>665</v>
      </c>
      <c r="T344" s="464">
        <v>138</v>
      </c>
      <c r="U344" s="465"/>
      <c r="V344" s="409" t="s">
        <v>731</v>
      </c>
      <c r="W344" s="443">
        <f t="shared" si="97"/>
        <v>36</v>
      </c>
      <c r="X344" s="443">
        <f t="shared" si="98"/>
        <v>18</v>
      </c>
      <c r="Y344" s="443">
        <f t="shared" si="99"/>
        <v>0</v>
      </c>
      <c r="Z344" s="443">
        <f t="shared" si="100"/>
        <v>0</v>
      </c>
    </row>
    <row r="345" spans="1:26">
      <c r="A345" s="429">
        <f>IF(B345&lt;&gt;"",SUBTOTAL(103,$B$8:$B345),"")</f>
        <v>338</v>
      </c>
      <c r="B345" s="433">
        <v>22</v>
      </c>
      <c r="C345" s="434" t="s">
        <v>742</v>
      </c>
      <c r="D345" s="435" t="s">
        <v>743</v>
      </c>
      <c r="E345" s="433">
        <v>3</v>
      </c>
      <c r="F345" s="436" t="s">
        <v>240</v>
      </c>
      <c r="G345" s="436" t="s">
        <v>262</v>
      </c>
      <c r="H345" s="438" t="s">
        <v>247</v>
      </c>
      <c r="I345" s="438">
        <v>36</v>
      </c>
      <c r="J345" s="438">
        <v>18</v>
      </c>
      <c r="K345" s="443"/>
      <c r="L345" s="443"/>
      <c r="M345" s="443">
        <f t="shared" si="96"/>
        <v>54</v>
      </c>
      <c r="N345" s="453">
        <v>1</v>
      </c>
      <c r="O345" s="443">
        <f t="shared" si="95"/>
        <v>54</v>
      </c>
      <c r="P345" s="453">
        <v>110</v>
      </c>
      <c r="Q345" s="462">
        <v>60</v>
      </c>
      <c r="R345" s="462" t="s">
        <v>243</v>
      </c>
      <c r="S345" s="463" t="s">
        <v>655</v>
      </c>
      <c r="T345" s="464">
        <v>135</v>
      </c>
      <c r="U345" s="465"/>
      <c r="V345" s="409" t="s">
        <v>731</v>
      </c>
      <c r="W345" s="443">
        <f t="shared" si="97"/>
        <v>36</v>
      </c>
      <c r="X345" s="443">
        <f t="shared" si="98"/>
        <v>18</v>
      </c>
      <c r="Y345" s="443">
        <f t="shared" si="99"/>
        <v>0</v>
      </c>
      <c r="Z345" s="443">
        <f t="shared" si="100"/>
        <v>0</v>
      </c>
    </row>
    <row r="346" spans="1:26">
      <c r="A346" s="429">
        <f>IF(B346&lt;&gt;"",SUBTOTAL(103,$B$8:$B346),"")</f>
        <v>339</v>
      </c>
      <c r="B346" s="433">
        <v>22</v>
      </c>
      <c r="C346" s="434" t="s">
        <v>742</v>
      </c>
      <c r="D346" s="435" t="s">
        <v>743</v>
      </c>
      <c r="E346" s="433">
        <v>3</v>
      </c>
      <c r="F346" s="436" t="s">
        <v>240</v>
      </c>
      <c r="G346" s="436" t="s">
        <v>262</v>
      </c>
      <c r="H346" s="438" t="s">
        <v>247</v>
      </c>
      <c r="I346" s="438">
        <v>36</v>
      </c>
      <c r="J346" s="438">
        <v>18</v>
      </c>
      <c r="K346" s="443"/>
      <c r="L346" s="443"/>
      <c r="M346" s="443">
        <f t="shared" si="96"/>
        <v>54</v>
      </c>
      <c r="N346" s="453">
        <v>1</v>
      </c>
      <c r="O346" s="443">
        <f t="shared" si="95"/>
        <v>54</v>
      </c>
      <c r="P346" s="454">
        <v>107</v>
      </c>
      <c r="Q346" s="462">
        <v>60</v>
      </c>
      <c r="R346" s="462" t="s">
        <v>497</v>
      </c>
      <c r="S346" s="463"/>
      <c r="T346" s="464"/>
      <c r="U346" s="465"/>
      <c r="V346" s="409" t="s">
        <v>731</v>
      </c>
      <c r="W346" s="443">
        <f t="shared" si="97"/>
        <v>36</v>
      </c>
      <c r="X346" s="443">
        <f t="shared" si="98"/>
        <v>18</v>
      </c>
      <c r="Y346" s="443">
        <f t="shared" si="99"/>
        <v>0</v>
      </c>
      <c r="Z346" s="443">
        <f t="shared" si="100"/>
        <v>0</v>
      </c>
    </row>
    <row r="347" spans="1:26">
      <c r="A347" s="429">
        <f>IF(B347&lt;&gt;"",SUBTOTAL(103,$B$8:$B347),"")</f>
        <v>340</v>
      </c>
      <c r="B347" s="433">
        <v>22</v>
      </c>
      <c r="C347" s="434" t="s">
        <v>742</v>
      </c>
      <c r="D347" s="435" t="s">
        <v>743</v>
      </c>
      <c r="E347" s="433">
        <v>3</v>
      </c>
      <c r="F347" s="436" t="s">
        <v>240</v>
      </c>
      <c r="G347" s="436" t="s">
        <v>262</v>
      </c>
      <c r="H347" s="438" t="s">
        <v>247</v>
      </c>
      <c r="I347" s="438">
        <v>36</v>
      </c>
      <c r="J347" s="438">
        <v>18</v>
      </c>
      <c r="K347" s="443"/>
      <c r="L347" s="443"/>
      <c r="M347" s="443">
        <f t="shared" si="96"/>
        <v>54</v>
      </c>
      <c r="N347" s="453">
        <v>2</v>
      </c>
      <c r="O347" s="443">
        <f t="shared" si="95"/>
        <v>108</v>
      </c>
      <c r="P347" s="453">
        <v>110</v>
      </c>
      <c r="Q347" s="462">
        <v>60</v>
      </c>
      <c r="R347" s="462" t="s">
        <v>584</v>
      </c>
      <c r="S347" s="463" t="s">
        <v>662</v>
      </c>
      <c r="T347" s="464">
        <v>136</v>
      </c>
      <c r="U347" s="465"/>
      <c r="V347" s="409" t="s">
        <v>731</v>
      </c>
      <c r="W347" s="443">
        <f t="shared" si="97"/>
        <v>72</v>
      </c>
      <c r="X347" s="443">
        <f t="shared" si="98"/>
        <v>36</v>
      </c>
      <c r="Y347" s="443">
        <f t="shared" si="99"/>
        <v>0</v>
      </c>
      <c r="Z347" s="443">
        <f t="shared" si="100"/>
        <v>0</v>
      </c>
    </row>
    <row r="348" spans="1:26">
      <c r="A348" s="429">
        <f>IF(B348&lt;&gt;"",SUBTOTAL(103,$B$8:$B348),"")</f>
        <v>341</v>
      </c>
      <c r="B348" s="433">
        <v>22</v>
      </c>
      <c r="C348" s="434" t="s">
        <v>1529</v>
      </c>
      <c r="D348" s="435" t="s">
        <v>741</v>
      </c>
      <c r="E348" s="433">
        <v>3</v>
      </c>
      <c r="F348" s="436" t="s">
        <v>252</v>
      </c>
      <c r="G348" s="436" t="s">
        <v>262</v>
      </c>
      <c r="H348" s="438" t="s">
        <v>247</v>
      </c>
      <c r="I348" s="438">
        <v>36</v>
      </c>
      <c r="J348" s="438">
        <v>18</v>
      </c>
      <c r="K348" s="443"/>
      <c r="L348" s="443"/>
      <c r="M348" s="443">
        <f t="shared" si="96"/>
        <v>54</v>
      </c>
      <c r="N348" s="454">
        <v>1</v>
      </c>
      <c r="O348" s="443">
        <f t="shared" si="95"/>
        <v>54</v>
      </c>
      <c r="P348" s="454">
        <v>65</v>
      </c>
      <c r="Q348" s="462">
        <v>60</v>
      </c>
      <c r="R348" s="462" t="s">
        <v>584</v>
      </c>
      <c r="S348" s="463"/>
      <c r="T348" s="464"/>
      <c r="U348" s="465"/>
      <c r="V348" s="409" t="s">
        <v>731</v>
      </c>
      <c r="W348" s="443">
        <f t="shared" si="97"/>
        <v>36</v>
      </c>
      <c r="X348" s="443">
        <f t="shared" si="98"/>
        <v>18</v>
      </c>
      <c r="Y348" s="443">
        <f t="shared" si="99"/>
        <v>0</v>
      </c>
      <c r="Z348" s="443">
        <f t="shared" si="100"/>
        <v>0</v>
      </c>
    </row>
    <row r="349" spans="1:26">
      <c r="A349" s="429">
        <f>IF(B349&lt;&gt;"",SUBTOTAL(103,$B$8:$B349),"")</f>
        <v>342</v>
      </c>
      <c r="B349" s="433">
        <v>22</v>
      </c>
      <c r="C349" s="434" t="s">
        <v>1534</v>
      </c>
      <c r="D349" s="435" t="s">
        <v>736</v>
      </c>
      <c r="E349" s="433">
        <v>3</v>
      </c>
      <c r="F349" s="436" t="s">
        <v>252</v>
      </c>
      <c r="G349" s="436" t="s">
        <v>262</v>
      </c>
      <c r="H349" s="438" t="s">
        <v>247</v>
      </c>
      <c r="I349" s="438">
        <v>36</v>
      </c>
      <c r="J349" s="438">
        <v>18</v>
      </c>
      <c r="K349" s="443"/>
      <c r="L349" s="443"/>
      <c r="M349" s="443">
        <f t="shared" si="96"/>
        <v>54</v>
      </c>
      <c r="N349" s="454">
        <v>1</v>
      </c>
      <c r="O349" s="443">
        <f t="shared" si="95"/>
        <v>54</v>
      </c>
      <c r="P349" s="454">
        <v>70</v>
      </c>
      <c r="Q349" s="462">
        <v>60</v>
      </c>
      <c r="R349" s="462" t="s">
        <v>584</v>
      </c>
      <c r="S349" s="463"/>
      <c r="T349" s="464"/>
      <c r="U349" s="465"/>
      <c r="V349" s="409" t="s">
        <v>731</v>
      </c>
      <c r="W349" s="443">
        <f t="shared" si="97"/>
        <v>36</v>
      </c>
      <c r="X349" s="443">
        <f t="shared" si="98"/>
        <v>18</v>
      </c>
      <c r="Y349" s="443">
        <f t="shared" si="99"/>
        <v>0</v>
      </c>
      <c r="Z349" s="443">
        <f t="shared" si="100"/>
        <v>0</v>
      </c>
    </row>
    <row r="350" spans="1:26">
      <c r="A350" s="429">
        <f>IF(B350&lt;&gt;"",SUBTOTAL(103,$B$8:$B350),"")</f>
        <v>343</v>
      </c>
      <c r="B350" s="433">
        <v>22</v>
      </c>
      <c r="C350" s="434" t="s">
        <v>732</v>
      </c>
      <c r="D350" s="435" t="s">
        <v>1535</v>
      </c>
      <c r="E350" s="433">
        <v>3</v>
      </c>
      <c r="F350" s="436" t="s">
        <v>252</v>
      </c>
      <c r="G350" s="436" t="s">
        <v>262</v>
      </c>
      <c r="H350" s="438" t="s">
        <v>247</v>
      </c>
      <c r="I350" s="438">
        <v>36</v>
      </c>
      <c r="J350" s="438">
        <v>18</v>
      </c>
      <c r="K350" s="443"/>
      <c r="L350" s="443"/>
      <c r="M350" s="443">
        <f t="shared" si="96"/>
        <v>54</v>
      </c>
      <c r="N350" s="454">
        <v>1</v>
      </c>
      <c r="O350" s="443">
        <f t="shared" si="95"/>
        <v>54</v>
      </c>
      <c r="P350" s="454">
        <v>65</v>
      </c>
      <c r="Q350" s="462">
        <v>60</v>
      </c>
      <c r="R350" s="462" t="s">
        <v>675</v>
      </c>
      <c r="S350" s="463"/>
      <c r="T350" s="464"/>
      <c r="U350" s="465"/>
      <c r="V350" s="409" t="s">
        <v>731</v>
      </c>
      <c r="W350" s="443">
        <f t="shared" si="97"/>
        <v>36</v>
      </c>
      <c r="X350" s="443">
        <f t="shared" si="98"/>
        <v>18</v>
      </c>
      <c r="Y350" s="443">
        <f t="shared" si="99"/>
        <v>0</v>
      </c>
      <c r="Z350" s="443">
        <f t="shared" si="100"/>
        <v>0</v>
      </c>
    </row>
    <row r="351" spans="1:26">
      <c r="A351" s="429">
        <f>IF(B351&lt;&gt;"",SUBTOTAL(103,$B$8:$B351),"")</f>
        <v>344</v>
      </c>
      <c r="B351" s="433">
        <v>22</v>
      </c>
      <c r="C351" s="434" t="s">
        <v>742</v>
      </c>
      <c r="D351" s="435" t="s">
        <v>749</v>
      </c>
      <c r="E351" s="433">
        <v>3</v>
      </c>
      <c r="F351" s="436" t="s">
        <v>240</v>
      </c>
      <c r="G351" s="436" t="s">
        <v>262</v>
      </c>
      <c r="H351" s="438" t="s">
        <v>247</v>
      </c>
      <c r="I351" s="438">
        <v>36</v>
      </c>
      <c r="J351" s="438">
        <v>18</v>
      </c>
      <c r="K351" s="443"/>
      <c r="L351" s="443"/>
      <c r="M351" s="443">
        <f t="shared" si="96"/>
        <v>54</v>
      </c>
      <c r="N351" s="453">
        <v>1</v>
      </c>
      <c r="O351" s="443">
        <f t="shared" si="95"/>
        <v>54</v>
      </c>
      <c r="P351" s="454">
        <v>45</v>
      </c>
      <c r="Q351" s="462">
        <v>60</v>
      </c>
      <c r="R351" s="462" t="s">
        <v>618</v>
      </c>
      <c r="S351" s="463"/>
      <c r="T351" s="464"/>
      <c r="U351" s="465"/>
      <c r="V351" s="409" t="s">
        <v>731</v>
      </c>
      <c r="W351" s="443">
        <f t="shared" si="97"/>
        <v>36</v>
      </c>
      <c r="X351" s="443">
        <f t="shared" si="98"/>
        <v>18</v>
      </c>
      <c r="Y351" s="443">
        <f t="shared" si="99"/>
        <v>0</v>
      </c>
      <c r="Z351" s="443">
        <f t="shared" si="100"/>
        <v>0</v>
      </c>
    </row>
    <row r="352" spans="1:26">
      <c r="A352" s="429">
        <f>IF(B352&lt;&gt;"",SUBTOTAL(103,$B$8:$B352),"")</f>
        <v>345</v>
      </c>
      <c r="B352" s="433">
        <v>22</v>
      </c>
      <c r="C352" s="440" t="s">
        <v>288</v>
      </c>
      <c r="D352" s="441"/>
      <c r="E352" s="442"/>
      <c r="F352" s="443"/>
      <c r="G352" s="443"/>
      <c r="H352" s="443"/>
      <c r="I352" s="443"/>
      <c r="J352" s="443"/>
      <c r="K352" s="443"/>
      <c r="L352" s="443"/>
      <c r="M352" s="447">
        <f>SUM(M334:M351)</f>
        <v>951</v>
      </c>
      <c r="N352" s="446">
        <f>SUM(N334:N351)</f>
        <v>25</v>
      </c>
      <c r="O352" s="443">
        <f t="shared" si="95"/>
        <v>1326</v>
      </c>
      <c r="P352" s="443"/>
      <c r="Q352" s="443"/>
      <c r="R352" s="443"/>
      <c r="S352" s="465"/>
      <c r="T352" s="465"/>
      <c r="U352" s="465"/>
      <c r="V352" s="409" t="s">
        <v>731</v>
      </c>
      <c r="W352" s="447">
        <f>SUM(W334:W351)</f>
        <v>884</v>
      </c>
      <c r="X352" s="447">
        <f>SUM(X334:X351)</f>
        <v>432</v>
      </c>
      <c r="Y352" s="447">
        <f>SUM(Y334:Y351)</f>
        <v>10</v>
      </c>
      <c r="Z352" s="447">
        <f>SUM(Z334:Z351)</f>
        <v>0</v>
      </c>
    </row>
    <row r="353" spans="1:26">
      <c r="A353" s="429">
        <f>IF(B353&lt;&gt;"",SUBTOTAL(103,$B$8:$B353),"")</f>
        <v>346</v>
      </c>
      <c r="B353" s="433">
        <v>23</v>
      </c>
      <c r="C353" s="434" t="s">
        <v>1536</v>
      </c>
      <c r="D353" s="435" t="s">
        <v>1537</v>
      </c>
      <c r="E353" s="433">
        <v>3</v>
      </c>
      <c r="F353" s="436" t="s">
        <v>252</v>
      </c>
      <c r="G353" s="436" t="s">
        <v>262</v>
      </c>
      <c r="H353" s="438" t="s">
        <v>247</v>
      </c>
      <c r="I353" s="438">
        <v>36</v>
      </c>
      <c r="J353" s="438">
        <v>18</v>
      </c>
      <c r="K353" s="443"/>
      <c r="L353" s="443"/>
      <c r="M353" s="443">
        <f t="shared" ref="M353:M366" si="101">I353+J353+K353</f>
        <v>54</v>
      </c>
      <c r="N353" s="453">
        <v>1</v>
      </c>
      <c r="O353" s="443">
        <f t="shared" si="95"/>
        <v>54</v>
      </c>
      <c r="P353" s="454">
        <v>90</v>
      </c>
      <c r="Q353" s="462">
        <v>59</v>
      </c>
      <c r="R353" s="462" t="s">
        <v>584</v>
      </c>
      <c r="S353" s="463"/>
      <c r="T353" s="464"/>
      <c r="U353" s="467"/>
      <c r="V353" s="409" t="s">
        <v>757</v>
      </c>
      <c r="W353" s="443">
        <f>I353*N353</f>
        <v>36</v>
      </c>
      <c r="X353" s="443">
        <f>J353*N353</f>
        <v>18</v>
      </c>
      <c r="Y353" s="443">
        <f>K353*N353</f>
        <v>0</v>
      </c>
      <c r="Z353" s="443">
        <f>L353*N353</f>
        <v>0</v>
      </c>
    </row>
    <row r="354" spans="1:26">
      <c r="A354" s="429">
        <f>IF(B354&lt;&gt;"",SUBTOTAL(103,$B$8:$B354),"")</f>
        <v>347</v>
      </c>
      <c r="B354" s="433">
        <v>23</v>
      </c>
      <c r="C354" s="434" t="s">
        <v>1538</v>
      </c>
      <c r="D354" s="435" t="s">
        <v>756</v>
      </c>
      <c r="E354" s="433">
        <v>3</v>
      </c>
      <c r="F354" s="436" t="s">
        <v>252</v>
      </c>
      <c r="G354" s="436" t="s">
        <v>262</v>
      </c>
      <c r="H354" s="438" t="s">
        <v>247</v>
      </c>
      <c r="I354" s="438">
        <v>36</v>
      </c>
      <c r="J354" s="438">
        <v>18</v>
      </c>
      <c r="K354" s="443"/>
      <c r="L354" s="443"/>
      <c r="M354" s="443">
        <f t="shared" si="101"/>
        <v>54</v>
      </c>
      <c r="N354" s="453">
        <v>1</v>
      </c>
      <c r="O354" s="443">
        <f t="shared" si="95"/>
        <v>54</v>
      </c>
      <c r="P354" s="454">
        <v>90</v>
      </c>
      <c r="Q354" s="462">
        <v>59</v>
      </c>
      <c r="R354" s="462" t="s">
        <v>584</v>
      </c>
      <c r="S354" s="463"/>
      <c r="T354" s="464"/>
      <c r="U354" s="467"/>
      <c r="V354" s="409" t="s">
        <v>757</v>
      </c>
      <c r="W354" s="443">
        <f t="shared" ref="W354:W366" si="102">I354*N354</f>
        <v>36</v>
      </c>
      <c r="X354" s="443">
        <f t="shared" ref="X354:X366" si="103">J354*N354</f>
        <v>18</v>
      </c>
      <c r="Y354" s="443">
        <f t="shared" ref="Y354:Y366" si="104">K354*N354</f>
        <v>0</v>
      </c>
      <c r="Z354" s="443">
        <f t="shared" ref="Z354:Z366" si="105">L354*N354</f>
        <v>0</v>
      </c>
    </row>
    <row r="355" spans="1:26">
      <c r="A355" s="429">
        <f>IF(B355&lt;&gt;"",SUBTOTAL(103,$B$8:$B355),"")</f>
        <v>348</v>
      </c>
      <c r="B355" s="433">
        <v>23</v>
      </c>
      <c r="C355" s="434" t="s">
        <v>1539</v>
      </c>
      <c r="D355" s="435" t="s">
        <v>766</v>
      </c>
      <c r="E355" s="433">
        <v>3</v>
      </c>
      <c r="F355" s="436" t="s">
        <v>252</v>
      </c>
      <c r="G355" s="436" t="s">
        <v>262</v>
      </c>
      <c r="H355" s="438" t="s">
        <v>247</v>
      </c>
      <c r="I355" s="438">
        <v>36</v>
      </c>
      <c r="J355" s="438">
        <v>18</v>
      </c>
      <c r="K355" s="443"/>
      <c r="L355" s="443"/>
      <c r="M355" s="443">
        <f t="shared" si="101"/>
        <v>54</v>
      </c>
      <c r="N355" s="453">
        <v>1</v>
      </c>
      <c r="O355" s="443">
        <f t="shared" si="95"/>
        <v>54</v>
      </c>
      <c r="P355" s="454">
        <v>90</v>
      </c>
      <c r="Q355" s="462">
        <v>59</v>
      </c>
      <c r="R355" s="462" t="s">
        <v>584</v>
      </c>
      <c r="S355" s="463"/>
      <c r="T355" s="464"/>
      <c r="U355" s="467"/>
      <c r="V355" s="409" t="s">
        <v>757</v>
      </c>
      <c r="W355" s="443">
        <f t="shared" si="102"/>
        <v>36</v>
      </c>
      <c r="X355" s="443">
        <f t="shared" si="103"/>
        <v>18</v>
      </c>
      <c r="Y355" s="443">
        <f t="shared" si="104"/>
        <v>0</v>
      </c>
      <c r="Z355" s="443">
        <f t="shared" si="105"/>
        <v>0</v>
      </c>
    </row>
    <row r="356" spans="1:26">
      <c r="A356" s="429">
        <f>IF(B356&lt;&gt;"",SUBTOTAL(103,$B$8:$B356),"")</f>
        <v>349</v>
      </c>
      <c r="B356" s="433">
        <v>23</v>
      </c>
      <c r="C356" s="434" t="s">
        <v>1540</v>
      </c>
      <c r="D356" s="435" t="s">
        <v>1541</v>
      </c>
      <c r="E356" s="433">
        <v>3</v>
      </c>
      <c r="F356" s="436" t="s">
        <v>240</v>
      </c>
      <c r="G356" s="436" t="s">
        <v>351</v>
      </c>
      <c r="H356" s="444" t="s">
        <v>350</v>
      </c>
      <c r="I356" s="438">
        <v>34</v>
      </c>
      <c r="J356" s="438">
        <v>12</v>
      </c>
      <c r="K356" s="443">
        <v>5</v>
      </c>
      <c r="L356" s="443"/>
      <c r="M356" s="443">
        <f t="shared" si="101"/>
        <v>51</v>
      </c>
      <c r="N356" s="453">
        <v>1</v>
      </c>
      <c r="O356" s="443">
        <f t="shared" si="95"/>
        <v>51</v>
      </c>
      <c r="P356" s="454">
        <v>55</v>
      </c>
      <c r="Q356" s="462">
        <v>59</v>
      </c>
      <c r="R356" s="462" t="s">
        <v>584</v>
      </c>
      <c r="S356" s="463"/>
      <c r="T356" s="464"/>
      <c r="U356" s="467"/>
      <c r="V356" s="409" t="s">
        <v>757</v>
      </c>
      <c r="W356" s="443">
        <f t="shared" si="102"/>
        <v>34</v>
      </c>
      <c r="X356" s="443">
        <f t="shared" si="103"/>
        <v>12</v>
      </c>
      <c r="Y356" s="443">
        <f t="shared" si="104"/>
        <v>5</v>
      </c>
      <c r="Z356" s="443">
        <f t="shared" si="105"/>
        <v>0</v>
      </c>
    </row>
    <row r="357" spans="1:26">
      <c r="A357" s="429">
        <f>IF(B357&lt;&gt;"",SUBTOTAL(103,$B$8:$B357),"")</f>
        <v>350</v>
      </c>
      <c r="B357" s="433">
        <v>23</v>
      </c>
      <c r="C357" s="434" t="s">
        <v>1539</v>
      </c>
      <c r="D357" s="435" t="s">
        <v>766</v>
      </c>
      <c r="E357" s="433">
        <v>3</v>
      </c>
      <c r="F357" s="436" t="s">
        <v>252</v>
      </c>
      <c r="G357" s="436" t="s">
        <v>262</v>
      </c>
      <c r="H357" s="438" t="s">
        <v>247</v>
      </c>
      <c r="I357" s="438">
        <v>36</v>
      </c>
      <c r="J357" s="438">
        <v>18</v>
      </c>
      <c r="K357" s="443"/>
      <c r="L357" s="443"/>
      <c r="M357" s="443">
        <f t="shared" si="101"/>
        <v>54</v>
      </c>
      <c r="N357" s="453">
        <v>1</v>
      </c>
      <c r="O357" s="443">
        <f t="shared" si="95"/>
        <v>54</v>
      </c>
      <c r="P357" s="454">
        <v>90</v>
      </c>
      <c r="Q357" s="462">
        <v>59</v>
      </c>
      <c r="R357" s="462" t="s">
        <v>464</v>
      </c>
      <c r="S357" s="463"/>
      <c r="T357" s="464"/>
      <c r="U357" s="467"/>
      <c r="V357" s="409" t="s">
        <v>757</v>
      </c>
      <c r="W357" s="443">
        <f t="shared" si="102"/>
        <v>36</v>
      </c>
      <c r="X357" s="443">
        <f t="shared" si="103"/>
        <v>18</v>
      </c>
      <c r="Y357" s="443">
        <f t="shared" si="104"/>
        <v>0</v>
      </c>
      <c r="Z357" s="443">
        <f t="shared" si="105"/>
        <v>0</v>
      </c>
    </row>
    <row r="358" spans="1:26">
      <c r="A358" s="429">
        <f>IF(B358&lt;&gt;"",SUBTOTAL(103,$B$8:$B358),"")</f>
        <v>351</v>
      </c>
      <c r="B358" s="433">
        <v>23</v>
      </c>
      <c r="C358" s="434" t="s">
        <v>1538</v>
      </c>
      <c r="D358" s="435" t="s">
        <v>756</v>
      </c>
      <c r="E358" s="433">
        <v>3</v>
      </c>
      <c r="F358" s="436" t="s">
        <v>252</v>
      </c>
      <c r="G358" s="436" t="s">
        <v>262</v>
      </c>
      <c r="H358" s="438" t="s">
        <v>247</v>
      </c>
      <c r="I358" s="438">
        <v>36</v>
      </c>
      <c r="J358" s="438">
        <v>18</v>
      </c>
      <c r="K358" s="443"/>
      <c r="L358" s="443"/>
      <c r="M358" s="443">
        <f t="shared" si="101"/>
        <v>54</v>
      </c>
      <c r="N358" s="453">
        <v>1</v>
      </c>
      <c r="O358" s="443">
        <f t="shared" si="95"/>
        <v>54</v>
      </c>
      <c r="P358" s="454">
        <v>90</v>
      </c>
      <c r="Q358" s="462">
        <v>59</v>
      </c>
      <c r="R358" s="462" t="s">
        <v>464</v>
      </c>
      <c r="S358" s="463"/>
      <c r="T358" s="464"/>
      <c r="U358" s="467"/>
      <c r="V358" s="409" t="s">
        <v>757</v>
      </c>
      <c r="W358" s="443">
        <f t="shared" si="102"/>
        <v>36</v>
      </c>
      <c r="X358" s="443">
        <f t="shared" si="103"/>
        <v>18</v>
      </c>
      <c r="Y358" s="443">
        <f t="shared" si="104"/>
        <v>0</v>
      </c>
      <c r="Z358" s="443">
        <f t="shared" si="105"/>
        <v>0</v>
      </c>
    </row>
    <row r="359" ht="31.5" spans="1:26">
      <c r="A359" s="429">
        <f>IF(B359&lt;&gt;"",SUBTOTAL(103,$B$8:$B359),"")</f>
        <v>352</v>
      </c>
      <c r="B359" s="433">
        <v>23</v>
      </c>
      <c r="C359" s="439" t="s">
        <v>1542</v>
      </c>
      <c r="D359" s="435" t="s">
        <v>1543</v>
      </c>
      <c r="E359" s="433">
        <v>3</v>
      </c>
      <c r="F359" s="436" t="s">
        <v>240</v>
      </c>
      <c r="G359" s="436" t="s">
        <v>262</v>
      </c>
      <c r="H359" s="438" t="s">
        <v>247</v>
      </c>
      <c r="I359" s="438">
        <v>36</v>
      </c>
      <c r="J359" s="438">
        <v>18</v>
      </c>
      <c r="K359" s="443"/>
      <c r="L359" s="443"/>
      <c r="M359" s="443">
        <f t="shared" si="101"/>
        <v>54</v>
      </c>
      <c r="N359" s="453">
        <v>2</v>
      </c>
      <c r="O359" s="443">
        <f t="shared" si="95"/>
        <v>108</v>
      </c>
      <c r="P359" s="454">
        <v>70</v>
      </c>
      <c r="Q359" s="462">
        <v>59</v>
      </c>
      <c r="R359" s="462" t="s">
        <v>491</v>
      </c>
      <c r="S359" s="463"/>
      <c r="T359" s="464"/>
      <c r="U359" s="467"/>
      <c r="V359" s="409" t="s">
        <v>757</v>
      </c>
      <c r="W359" s="443">
        <f t="shared" si="102"/>
        <v>72</v>
      </c>
      <c r="X359" s="443">
        <f t="shared" si="103"/>
        <v>36</v>
      </c>
      <c r="Y359" s="443">
        <f t="shared" si="104"/>
        <v>0</v>
      </c>
      <c r="Z359" s="443">
        <f t="shared" si="105"/>
        <v>0</v>
      </c>
    </row>
    <row r="360" ht="31.5" spans="1:26">
      <c r="A360" s="429">
        <f>IF(B360&lt;&gt;"",SUBTOTAL(103,$B$8:$B360),"")</f>
        <v>353</v>
      </c>
      <c r="B360" s="433">
        <v>23</v>
      </c>
      <c r="C360" s="439" t="s">
        <v>1544</v>
      </c>
      <c r="D360" s="435" t="s">
        <v>1537</v>
      </c>
      <c r="E360" s="433">
        <v>3</v>
      </c>
      <c r="F360" s="436" t="s">
        <v>252</v>
      </c>
      <c r="G360" s="436" t="s">
        <v>262</v>
      </c>
      <c r="H360" s="438" t="s">
        <v>247</v>
      </c>
      <c r="I360" s="438">
        <v>36</v>
      </c>
      <c r="J360" s="438">
        <v>18</v>
      </c>
      <c r="K360" s="443"/>
      <c r="L360" s="443"/>
      <c r="M360" s="443">
        <f t="shared" si="101"/>
        <v>54</v>
      </c>
      <c r="N360" s="453">
        <v>2</v>
      </c>
      <c r="O360" s="443">
        <f t="shared" si="95"/>
        <v>108</v>
      </c>
      <c r="P360" s="454">
        <v>70</v>
      </c>
      <c r="Q360" s="462">
        <v>59</v>
      </c>
      <c r="R360" s="462" t="s">
        <v>491</v>
      </c>
      <c r="S360" s="463"/>
      <c r="T360" s="464"/>
      <c r="U360" s="467"/>
      <c r="V360" s="409" t="s">
        <v>757</v>
      </c>
      <c r="W360" s="443">
        <f t="shared" si="102"/>
        <v>72</v>
      </c>
      <c r="X360" s="443">
        <f t="shared" si="103"/>
        <v>36</v>
      </c>
      <c r="Y360" s="443">
        <f t="shared" si="104"/>
        <v>0</v>
      </c>
      <c r="Z360" s="443">
        <f t="shared" si="105"/>
        <v>0</v>
      </c>
    </row>
    <row r="361" spans="1:26">
      <c r="A361" s="429">
        <f>IF(B361&lt;&gt;"",SUBTOTAL(103,$B$8:$B361),"")</f>
        <v>354</v>
      </c>
      <c r="B361" s="433">
        <v>23</v>
      </c>
      <c r="C361" s="434" t="s">
        <v>755</v>
      </c>
      <c r="D361" s="435" t="s">
        <v>756</v>
      </c>
      <c r="E361" s="433">
        <v>3</v>
      </c>
      <c r="F361" s="436" t="s">
        <v>252</v>
      </c>
      <c r="G361" s="436">
        <v>36.18</v>
      </c>
      <c r="H361" s="438" t="s">
        <v>247</v>
      </c>
      <c r="I361" s="438">
        <v>36</v>
      </c>
      <c r="J361" s="438">
        <v>18</v>
      </c>
      <c r="K361" s="443"/>
      <c r="L361" s="443"/>
      <c r="M361" s="443">
        <f t="shared" si="101"/>
        <v>54</v>
      </c>
      <c r="N361" s="454">
        <v>1</v>
      </c>
      <c r="O361" s="443">
        <f t="shared" si="95"/>
        <v>54</v>
      </c>
      <c r="P361" s="454">
        <v>80</v>
      </c>
      <c r="Q361" s="462">
        <v>60</v>
      </c>
      <c r="R361" s="462" t="s">
        <v>273</v>
      </c>
      <c r="S361" s="463"/>
      <c r="T361" s="464"/>
      <c r="U361" s="467"/>
      <c r="V361" s="409" t="s">
        <v>757</v>
      </c>
      <c r="W361" s="443">
        <f t="shared" si="102"/>
        <v>36</v>
      </c>
      <c r="X361" s="443">
        <f t="shared" si="103"/>
        <v>18</v>
      </c>
      <c r="Y361" s="443">
        <f t="shared" si="104"/>
        <v>0</v>
      </c>
      <c r="Z361" s="443">
        <f t="shared" si="105"/>
        <v>0</v>
      </c>
    </row>
    <row r="362" spans="1:26">
      <c r="A362" s="429">
        <f>IF(B362&lt;&gt;"",SUBTOTAL(103,$B$8:$B362),"")</f>
        <v>355</v>
      </c>
      <c r="B362" s="433">
        <v>23</v>
      </c>
      <c r="C362" s="434" t="s">
        <v>1545</v>
      </c>
      <c r="D362" s="435" t="s">
        <v>764</v>
      </c>
      <c r="E362" s="433">
        <v>3</v>
      </c>
      <c r="F362" s="436" t="s">
        <v>252</v>
      </c>
      <c r="G362" s="436" t="s">
        <v>262</v>
      </c>
      <c r="H362" s="438" t="s">
        <v>247</v>
      </c>
      <c r="I362" s="438">
        <v>36</v>
      </c>
      <c r="J362" s="438">
        <v>18</v>
      </c>
      <c r="K362" s="443"/>
      <c r="L362" s="443"/>
      <c r="M362" s="443">
        <f t="shared" si="101"/>
        <v>54</v>
      </c>
      <c r="N362" s="454">
        <v>1</v>
      </c>
      <c r="O362" s="443">
        <f t="shared" si="95"/>
        <v>54</v>
      </c>
      <c r="P362" s="453">
        <v>95</v>
      </c>
      <c r="Q362" s="462">
        <v>60</v>
      </c>
      <c r="R362" s="462" t="s">
        <v>584</v>
      </c>
      <c r="S362" s="463" t="s">
        <v>662</v>
      </c>
      <c r="T362" s="464">
        <v>279</v>
      </c>
      <c r="U362" s="467"/>
      <c r="V362" s="409" t="s">
        <v>757</v>
      </c>
      <c r="W362" s="443">
        <f t="shared" si="102"/>
        <v>36</v>
      </c>
      <c r="X362" s="443">
        <f t="shared" si="103"/>
        <v>18</v>
      </c>
      <c r="Y362" s="443">
        <f t="shared" si="104"/>
        <v>0</v>
      </c>
      <c r="Z362" s="443">
        <f t="shared" si="105"/>
        <v>0</v>
      </c>
    </row>
    <row r="363" spans="1:26">
      <c r="A363" s="429">
        <f>IF(B363&lt;&gt;"",SUBTOTAL(103,$B$8:$B363),"")</f>
        <v>356</v>
      </c>
      <c r="B363" s="433">
        <v>23</v>
      </c>
      <c r="C363" s="434" t="s">
        <v>1546</v>
      </c>
      <c r="D363" s="435" t="s">
        <v>759</v>
      </c>
      <c r="E363" s="433">
        <v>3</v>
      </c>
      <c r="F363" s="436" t="s">
        <v>240</v>
      </c>
      <c r="G363" s="436" t="s">
        <v>262</v>
      </c>
      <c r="H363" s="438" t="s">
        <v>247</v>
      </c>
      <c r="I363" s="438">
        <v>36</v>
      </c>
      <c r="J363" s="438">
        <v>18</v>
      </c>
      <c r="K363" s="443"/>
      <c r="L363" s="443"/>
      <c r="M363" s="443">
        <f t="shared" si="101"/>
        <v>54</v>
      </c>
      <c r="N363" s="453">
        <v>1</v>
      </c>
      <c r="O363" s="443">
        <f t="shared" si="95"/>
        <v>54</v>
      </c>
      <c r="P363" s="453">
        <v>110</v>
      </c>
      <c r="Q363" s="462">
        <v>60</v>
      </c>
      <c r="R363" s="462" t="s">
        <v>584</v>
      </c>
      <c r="S363" s="463" t="s">
        <v>1311</v>
      </c>
      <c r="T363" s="464">
        <v>120</v>
      </c>
      <c r="U363" s="467"/>
      <c r="V363" s="409" t="s">
        <v>757</v>
      </c>
      <c r="W363" s="443">
        <f t="shared" si="102"/>
        <v>36</v>
      </c>
      <c r="X363" s="443">
        <f t="shared" si="103"/>
        <v>18</v>
      </c>
      <c r="Y363" s="443">
        <f t="shared" si="104"/>
        <v>0</v>
      </c>
      <c r="Z363" s="443">
        <f t="shared" si="105"/>
        <v>0</v>
      </c>
    </row>
    <row r="364" spans="1:26">
      <c r="A364" s="429">
        <f>IF(B364&lt;&gt;"",SUBTOTAL(103,$B$8:$B364),"")</f>
        <v>357</v>
      </c>
      <c r="B364" s="433">
        <v>23</v>
      </c>
      <c r="C364" s="434" t="s">
        <v>1547</v>
      </c>
      <c r="D364" s="435" t="s">
        <v>770</v>
      </c>
      <c r="E364" s="433">
        <v>3</v>
      </c>
      <c r="F364" s="436" t="s">
        <v>240</v>
      </c>
      <c r="G364" s="436" t="s">
        <v>262</v>
      </c>
      <c r="H364" s="438" t="s">
        <v>247</v>
      </c>
      <c r="I364" s="438">
        <v>36</v>
      </c>
      <c r="J364" s="438">
        <v>18</v>
      </c>
      <c r="K364" s="443"/>
      <c r="L364" s="443"/>
      <c r="M364" s="443">
        <f t="shared" si="101"/>
        <v>54</v>
      </c>
      <c r="N364" s="453">
        <v>2</v>
      </c>
      <c r="O364" s="443">
        <f t="shared" si="95"/>
        <v>108</v>
      </c>
      <c r="P364" s="453">
        <v>80</v>
      </c>
      <c r="Q364" s="462">
        <v>60</v>
      </c>
      <c r="R364" s="462" t="s">
        <v>675</v>
      </c>
      <c r="S364" s="463" t="s">
        <v>670</v>
      </c>
      <c r="T364" s="464">
        <v>132</v>
      </c>
      <c r="U364" s="467"/>
      <c r="V364" s="409" t="s">
        <v>757</v>
      </c>
      <c r="W364" s="443">
        <f t="shared" si="102"/>
        <v>72</v>
      </c>
      <c r="X364" s="443">
        <f t="shared" si="103"/>
        <v>36</v>
      </c>
      <c r="Y364" s="443">
        <f t="shared" si="104"/>
        <v>0</v>
      </c>
      <c r="Z364" s="443">
        <f t="shared" si="105"/>
        <v>0</v>
      </c>
    </row>
    <row r="365" spans="1:26">
      <c r="A365" s="429">
        <f>IF(B365&lt;&gt;"",SUBTOTAL(103,$B$8:$B365),"")</f>
        <v>358</v>
      </c>
      <c r="B365" s="433">
        <v>23</v>
      </c>
      <c r="C365" s="434" t="s">
        <v>755</v>
      </c>
      <c r="D365" s="435" t="s">
        <v>756</v>
      </c>
      <c r="E365" s="433">
        <v>3</v>
      </c>
      <c r="F365" s="436" t="s">
        <v>252</v>
      </c>
      <c r="G365" s="436" t="s">
        <v>262</v>
      </c>
      <c r="H365" s="438" t="s">
        <v>247</v>
      </c>
      <c r="I365" s="438">
        <v>36</v>
      </c>
      <c r="J365" s="438">
        <v>18</v>
      </c>
      <c r="K365" s="443"/>
      <c r="L365" s="443"/>
      <c r="M365" s="443">
        <f t="shared" si="101"/>
        <v>54</v>
      </c>
      <c r="N365" s="454">
        <v>1</v>
      </c>
      <c r="O365" s="443">
        <f t="shared" si="95"/>
        <v>54</v>
      </c>
      <c r="P365" s="454">
        <v>65</v>
      </c>
      <c r="Q365" s="462">
        <v>60</v>
      </c>
      <c r="R365" s="462" t="s">
        <v>675</v>
      </c>
      <c r="S365" s="463"/>
      <c r="T365" s="464"/>
      <c r="U365" s="467"/>
      <c r="V365" s="409" t="s">
        <v>757</v>
      </c>
      <c r="W365" s="443">
        <f t="shared" si="102"/>
        <v>36</v>
      </c>
      <c r="X365" s="443">
        <f t="shared" si="103"/>
        <v>18</v>
      </c>
      <c r="Y365" s="443">
        <f t="shared" si="104"/>
        <v>0</v>
      </c>
      <c r="Z365" s="443">
        <f t="shared" si="105"/>
        <v>0</v>
      </c>
    </row>
    <row r="366" spans="1:26">
      <c r="A366" s="429">
        <f>IF(B366&lt;&gt;"",SUBTOTAL(103,$B$8:$B366),"")</f>
        <v>359</v>
      </c>
      <c r="B366" s="433">
        <v>23</v>
      </c>
      <c r="C366" s="434" t="s">
        <v>772</v>
      </c>
      <c r="D366" s="435" t="s">
        <v>766</v>
      </c>
      <c r="E366" s="433">
        <v>3</v>
      </c>
      <c r="F366" s="436" t="s">
        <v>252</v>
      </c>
      <c r="G366" s="436" t="s">
        <v>262</v>
      </c>
      <c r="H366" s="438" t="s">
        <v>247</v>
      </c>
      <c r="I366" s="438">
        <v>36</v>
      </c>
      <c r="J366" s="438">
        <v>18</v>
      </c>
      <c r="K366" s="443"/>
      <c r="L366" s="443"/>
      <c r="M366" s="443">
        <f t="shared" si="101"/>
        <v>54</v>
      </c>
      <c r="N366" s="453">
        <v>1</v>
      </c>
      <c r="O366" s="443">
        <f t="shared" si="95"/>
        <v>54</v>
      </c>
      <c r="P366" s="454">
        <v>80</v>
      </c>
      <c r="Q366" s="462">
        <v>61</v>
      </c>
      <c r="R366" s="462" t="s">
        <v>273</v>
      </c>
      <c r="S366" s="463"/>
      <c r="T366" s="464"/>
      <c r="U366" s="467"/>
      <c r="V366" s="409" t="s">
        <v>757</v>
      </c>
      <c r="W366" s="443">
        <f t="shared" si="102"/>
        <v>36</v>
      </c>
      <c r="X366" s="443">
        <f t="shared" si="103"/>
        <v>18</v>
      </c>
      <c r="Y366" s="443">
        <f t="shared" si="104"/>
        <v>0</v>
      </c>
      <c r="Z366" s="443">
        <f t="shared" si="105"/>
        <v>0</v>
      </c>
    </row>
    <row r="367" spans="1:26">
      <c r="A367" s="429">
        <f>IF(B367&lt;&gt;"",SUBTOTAL(103,$B$8:$B367),"")</f>
        <v>360</v>
      </c>
      <c r="B367" s="433">
        <v>23</v>
      </c>
      <c r="C367" s="440" t="s">
        <v>288</v>
      </c>
      <c r="D367" s="441"/>
      <c r="E367" s="442"/>
      <c r="F367" s="443"/>
      <c r="G367" s="443"/>
      <c r="H367" s="443"/>
      <c r="I367" s="443"/>
      <c r="J367" s="443"/>
      <c r="K367" s="443"/>
      <c r="L367" s="443"/>
      <c r="M367" s="447">
        <f>SUM(M353:M366)</f>
        <v>753</v>
      </c>
      <c r="N367" s="446">
        <f>SUM(N353:N366)</f>
        <v>17</v>
      </c>
      <c r="O367" s="443">
        <f t="shared" si="95"/>
        <v>915</v>
      </c>
      <c r="P367" s="443"/>
      <c r="Q367" s="443"/>
      <c r="R367" s="443"/>
      <c r="S367" s="465"/>
      <c r="T367" s="465"/>
      <c r="U367" s="465"/>
      <c r="V367" s="409" t="s">
        <v>757</v>
      </c>
      <c r="W367" s="447">
        <f>SUM(W353:W366)</f>
        <v>610</v>
      </c>
      <c r="X367" s="447">
        <f>SUM(X353:X366)</f>
        <v>300</v>
      </c>
      <c r="Y367" s="447">
        <f>SUM(Y353:Y366)</f>
        <v>5</v>
      </c>
      <c r="Z367" s="447">
        <f>SUM(Z353:Z366)</f>
        <v>0</v>
      </c>
    </row>
    <row r="368" spans="1:26">
      <c r="A368" s="429">
        <f>IF(B368&lt;&gt;"",SUBTOTAL(103,$B$8:$B368),"")</f>
        <v>361</v>
      </c>
      <c r="B368" s="433">
        <v>24</v>
      </c>
      <c r="C368" s="434" t="s">
        <v>1548</v>
      </c>
      <c r="D368" s="435" t="s">
        <v>783</v>
      </c>
      <c r="E368" s="433">
        <v>3</v>
      </c>
      <c r="F368" s="436" t="s">
        <v>252</v>
      </c>
      <c r="G368" s="436" t="s">
        <v>262</v>
      </c>
      <c r="H368" s="438" t="s">
        <v>247</v>
      </c>
      <c r="I368" s="438">
        <v>36</v>
      </c>
      <c r="J368" s="438">
        <v>18</v>
      </c>
      <c r="K368" s="443"/>
      <c r="L368" s="443"/>
      <c r="M368" s="443">
        <f t="shared" ref="M368:M388" si="106">I368+J368+K368</f>
        <v>54</v>
      </c>
      <c r="N368" s="453">
        <v>1</v>
      </c>
      <c r="O368" s="443">
        <f t="shared" si="95"/>
        <v>54</v>
      </c>
      <c r="P368" s="454">
        <v>90</v>
      </c>
      <c r="Q368" s="462">
        <v>59</v>
      </c>
      <c r="R368" s="462" t="s">
        <v>484</v>
      </c>
      <c r="S368" s="463" t="s">
        <v>662</v>
      </c>
      <c r="T368" s="464">
        <v>195</v>
      </c>
      <c r="U368" s="467"/>
      <c r="V368" s="409" t="s">
        <v>776</v>
      </c>
      <c r="W368" s="443">
        <f>I368*N368</f>
        <v>36</v>
      </c>
      <c r="X368" s="443">
        <f>J368*N368</f>
        <v>18</v>
      </c>
      <c r="Y368" s="443">
        <f>K368*N368</f>
        <v>0</v>
      </c>
      <c r="Z368" s="443">
        <f>L368*N368</f>
        <v>0</v>
      </c>
    </row>
    <row r="369" spans="1:26">
      <c r="A369" s="429">
        <f>IF(B369&lt;&gt;"",SUBTOTAL(103,$B$8:$B369),"")</f>
        <v>362</v>
      </c>
      <c r="B369" s="433">
        <v>24</v>
      </c>
      <c r="C369" s="434" t="s">
        <v>1549</v>
      </c>
      <c r="D369" s="435" t="s">
        <v>1550</v>
      </c>
      <c r="E369" s="433">
        <v>3</v>
      </c>
      <c r="F369" s="436" t="s">
        <v>240</v>
      </c>
      <c r="G369" s="436" t="s">
        <v>262</v>
      </c>
      <c r="H369" s="438" t="s">
        <v>247</v>
      </c>
      <c r="I369" s="438">
        <v>36</v>
      </c>
      <c r="J369" s="438">
        <v>18</v>
      </c>
      <c r="K369" s="443"/>
      <c r="L369" s="443"/>
      <c r="M369" s="443">
        <f t="shared" si="106"/>
        <v>54</v>
      </c>
      <c r="N369" s="453">
        <v>1</v>
      </c>
      <c r="O369" s="443">
        <f t="shared" si="95"/>
        <v>54</v>
      </c>
      <c r="P369" s="454">
        <v>30</v>
      </c>
      <c r="Q369" s="462">
        <v>59</v>
      </c>
      <c r="R369" s="462" t="s">
        <v>484</v>
      </c>
      <c r="S369" s="463"/>
      <c r="T369" s="464"/>
      <c r="U369" s="467"/>
      <c r="V369" s="409" t="s">
        <v>776</v>
      </c>
      <c r="W369" s="443">
        <f t="shared" ref="W369:W388" si="107">I369*N369</f>
        <v>36</v>
      </c>
      <c r="X369" s="443">
        <f t="shared" ref="X369:X388" si="108">J369*N369</f>
        <v>18</v>
      </c>
      <c r="Y369" s="443">
        <f t="shared" ref="Y369:Y388" si="109">K369*N369</f>
        <v>0</v>
      </c>
      <c r="Z369" s="443">
        <f t="shared" ref="Z369:Z388" si="110">L369*N369</f>
        <v>0</v>
      </c>
    </row>
    <row r="370" spans="1:26">
      <c r="A370" s="429">
        <f>IF(B370&lt;&gt;"",SUBTOTAL(103,$B$8:$B370),"")</f>
        <v>363</v>
      </c>
      <c r="B370" s="433">
        <v>24</v>
      </c>
      <c r="C370" s="434" t="s">
        <v>777</v>
      </c>
      <c r="D370" s="435" t="s">
        <v>778</v>
      </c>
      <c r="E370" s="433">
        <v>3</v>
      </c>
      <c r="F370" s="436" t="s">
        <v>252</v>
      </c>
      <c r="G370" s="436" t="s">
        <v>262</v>
      </c>
      <c r="H370" s="438" t="s">
        <v>247</v>
      </c>
      <c r="I370" s="438">
        <v>36</v>
      </c>
      <c r="J370" s="438">
        <v>18</v>
      </c>
      <c r="K370" s="443"/>
      <c r="L370" s="443"/>
      <c r="M370" s="443">
        <f t="shared" si="106"/>
        <v>54</v>
      </c>
      <c r="N370" s="453">
        <v>1</v>
      </c>
      <c r="O370" s="443">
        <f t="shared" si="95"/>
        <v>54</v>
      </c>
      <c r="P370" s="454">
        <v>100</v>
      </c>
      <c r="Q370" s="462">
        <v>59</v>
      </c>
      <c r="R370" s="462" t="s">
        <v>453</v>
      </c>
      <c r="S370" s="463"/>
      <c r="T370" s="464"/>
      <c r="U370" s="467"/>
      <c r="V370" s="409" t="s">
        <v>776</v>
      </c>
      <c r="W370" s="443">
        <f t="shared" si="107"/>
        <v>36</v>
      </c>
      <c r="X370" s="443">
        <f t="shared" si="108"/>
        <v>18</v>
      </c>
      <c r="Y370" s="443">
        <f t="shared" si="109"/>
        <v>0</v>
      </c>
      <c r="Z370" s="443">
        <f t="shared" si="110"/>
        <v>0</v>
      </c>
    </row>
    <row r="371" spans="1:26">
      <c r="A371" s="429">
        <f>IF(B371&lt;&gt;"",SUBTOTAL(103,$B$8:$B371),"")</f>
        <v>364</v>
      </c>
      <c r="B371" s="433">
        <v>24</v>
      </c>
      <c r="C371" s="434" t="s">
        <v>1551</v>
      </c>
      <c r="D371" s="435" t="s">
        <v>785</v>
      </c>
      <c r="E371" s="433">
        <v>3</v>
      </c>
      <c r="F371" s="436" t="s">
        <v>240</v>
      </c>
      <c r="G371" s="436" t="s">
        <v>262</v>
      </c>
      <c r="H371" s="438" t="s">
        <v>247</v>
      </c>
      <c r="I371" s="438">
        <v>36</v>
      </c>
      <c r="J371" s="438">
        <v>18</v>
      </c>
      <c r="K371" s="443"/>
      <c r="L371" s="443"/>
      <c r="M371" s="443">
        <f t="shared" si="106"/>
        <v>54</v>
      </c>
      <c r="N371" s="453">
        <v>2</v>
      </c>
      <c r="O371" s="443">
        <f t="shared" si="95"/>
        <v>108</v>
      </c>
      <c r="P371" s="453">
        <v>120</v>
      </c>
      <c r="Q371" s="462">
        <v>59</v>
      </c>
      <c r="R371" s="462" t="s">
        <v>584</v>
      </c>
      <c r="S371" s="463" t="s">
        <v>665</v>
      </c>
      <c r="T371" s="464">
        <v>123</v>
      </c>
      <c r="U371" s="467"/>
      <c r="V371" s="409" t="s">
        <v>776</v>
      </c>
      <c r="W371" s="443">
        <f t="shared" si="107"/>
        <v>72</v>
      </c>
      <c r="X371" s="443">
        <f t="shared" si="108"/>
        <v>36</v>
      </c>
      <c r="Y371" s="443">
        <f t="shared" si="109"/>
        <v>0</v>
      </c>
      <c r="Z371" s="443">
        <f t="shared" si="110"/>
        <v>0</v>
      </c>
    </row>
    <row r="372" spans="1:26">
      <c r="A372" s="429">
        <f>IF(B372&lt;&gt;"",SUBTOTAL(103,$B$8:$B372),"")</f>
        <v>365</v>
      </c>
      <c r="B372" s="433">
        <v>24</v>
      </c>
      <c r="C372" s="434" t="s">
        <v>777</v>
      </c>
      <c r="D372" s="435" t="s">
        <v>778</v>
      </c>
      <c r="E372" s="433">
        <v>3</v>
      </c>
      <c r="F372" s="436" t="s">
        <v>252</v>
      </c>
      <c r="G372" s="436" t="s">
        <v>262</v>
      </c>
      <c r="H372" s="438" t="s">
        <v>247</v>
      </c>
      <c r="I372" s="438">
        <v>36</v>
      </c>
      <c r="J372" s="438">
        <v>18</v>
      </c>
      <c r="K372" s="443"/>
      <c r="L372" s="443"/>
      <c r="M372" s="443">
        <f t="shared" si="106"/>
        <v>54</v>
      </c>
      <c r="N372" s="453">
        <v>1</v>
      </c>
      <c r="O372" s="443">
        <f t="shared" si="95"/>
        <v>54</v>
      </c>
      <c r="P372" s="454">
        <v>90</v>
      </c>
      <c r="Q372" s="462">
        <v>59</v>
      </c>
      <c r="R372" s="462" t="s">
        <v>584</v>
      </c>
      <c r="S372" s="463"/>
      <c r="T372" s="464"/>
      <c r="U372" s="467"/>
      <c r="V372" s="409" t="s">
        <v>776</v>
      </c>
      <c r="W372" s="443">
        <f t="shared" si="107"/>
        <v>36</v>
      </c>
      <c r="X372" s="443">
        <f t="shared" si="108"/>
        <v>18</v>
      </c>
      <c r="Y372" s="443">
        <f t="shared" si="109"/>
        <v>0</v>
      </c>
      <c r="Z372" s="443">
        <f t="shared" si="110"/>
        <v>0</v>
      </c>
    </row>
    <row r="373" spans="1:26">
      <c r="A373" s="429">
        <f>IF(B373&lt;&gt;"",SUBTOTAL(103,$B$8:$B373),"")</f>
        <v>366</v>
      </c>
      <c r="B373" s="433">
        <v>24</v>
      </c>
      <c r="C373" s="434" t="s">
        <v>780</v>
      </c>
      <c r="D373" s="435" t="s">
        <v>781</v>
      </c>
      <c r="E373" s="433">
        <v>3</v>
      </c>
      <c r="F373" s="436" t="s">
        <v>240</v>
      </c>
      <c r="G373" s="436" t="s">
        <v>262</v>
      </c>
      <c r="H373" s="438" t="s">
        <v>247</v>
      </c>
      <c r="I373" s="438">
        <v>36</v>
      </c>
      <c r="J373" s="438">
        <v>18</v>
      </c>
      <c r="K373" s="443"/>
      <c r="L373" s="443"/>
      <c r="M373" s="443">
        <f t="shared" si="106"/>
        <v>54</v>
      </c>
      <c r="N373" s="453">
        <v>1</v>
      </c>
      <c r="O373" s="443">
        <f t="shared" si="95"/>
        <v>54</v>
      </c>
      <c r="P373" s="454">
        <v>55</v>
      </c>
      <c r="Q373" s="462">
        <v>59</v>
      </c>
      <c r="R373" s="462" t="s">
        <v>584</v>
      </c>
      <c r="S373" s="463"/>
      <c r="T373" s="464"/>
      <c r="U373" s="467"/>
      <c r="V373" s="409" t="s">
        <v>776</v>
      </c>
      <c r="W373" s="443">
        <f t="shared" si="107"/>
        <v>36</v>
      </c>
      <c r="X373" s="443">
        <f t="shared" si="108"/>
        <v>18</v>
      </c>
      <c r="Y373" s="443">
        <f t="shared" si="109"/>
        <v>0</v>
      </c>
      <c r="Z373" s="443">
        <f t="shared" si="110"/>
        <v>0</v>
      </c>
    </row>
    <row r="374" spans="1:26">
      <c r="A374" s="429">
        <f>IF(B374&lt;&gt;"",SUBTOTAL(103,$B$8:$B374),"")</f>
        <v>367</v>
      </c>
      <c r="B374" s="433">
        <v>24</v>
      </c>
      <c r="C374" s="434" t="s">
        <v>1552</v>
      </c>
      <c r="D374" s="435" t="s">
        <v>1553</v>
      </c>
      <c r="E374" s="433">
        <v>3</v>
      </c>
      <c r="F374" s="436" t="s">
        <v>240</v>
      </c>
      <c r="G374" s="436" t="s">
        <v>351</v>
      </c>
      <c r="H374" s="444" t="s">
        <v>350</v>
      </c>
      <c r="I374" s="438">
        <v>34</v>
      </c>
      <c r="J374" s="438">
        <v>12</v>
      </c>
      <c r="K374" s="443">
        <v>5</v>
      </c>
      <c r="L374" s="443"/>
      <c r="M374" s="443">
        <f t="shared" si="106"/>
        <v>51</v>
      </c>
      <c r="N374" s="453">
        <v>1</v>
      </c>
      <c r="O374" s="443">
        <f t="shared" si="95"/>
        <v>51</v>
      </c>
      <c r="P374" s="454">
        <v>90</v>
      </c>
      <c r="Q374" s="462">
        <v>59</v>
      </c>
      <c r="R374" s="462" t="s">
        <v>464</v>
      </c>
      <c r="S374" s="463"/>
      <c r="T374" s="464"/>
      <c r="U374" s="467"/>
      <c r="V374" s="409" t="s">
        <v>776</v>
      </c>
      <c r="W374" s="443">
        <f t="shared" si="107"/>
        <v>34</v>
      </c>
      <c r="X374" s="443">
        <f t="shared" si="108"/>
        <v>12</v>
      </c>
      <c r="Y374" s="443">
        <f t="shared" si="109"/>
        <v>5</v>
      </c>
      <c r="Z374" s="443">
        <f t="shared" si="110"/>
        <v>0</v>
      </c>
    </row>
    <row r="375" spans="1:26">
      <c r="A375" s="429">
        <f>IF(B375&lt;&gt;"",SUBTOTAL(103,$B$8:$B375),"")</f>
        <v>368</v>
      </c>
      <c r="B375" s="433">
        <v>24</v>
      </c>
      <c r="C375" s="434" t="s">
        <v>1554</v>
      </c>
      <c r="D375" s="435" t="s">
        <v>1555</v>
      </c>
      <c r="E375" s="433">
        <v>3</v>
      </c>
      <c r="F375" s="436" t="s">
        <v>240</v>
      </c>
      <c r="G375" s="436" t="s">
        <v>262</v>
      </c>
      <c r="H375" s="438" t="s">
        <v>247</v>
      </c>
      <c r="I375" s="438">
        <v>36</v>
      </c>
      <c r="J375" s="438">
        <v>18</v>
      </c>
      <c r="K375" s="443"/>
      <c r="L375" s="443"/>
      <c r="M375" s="443">
        <f t="shared" si="106"/>
        <v>54</v>
      </c>
      <c r="N375" s="453">
        <v>1</v>
      </c>
      <c r="O375" s="443">
        <f t="shared" si="95"/>
        <v>54</v>
      </c>
      <c r="P375" s="453">
        <v>110</v>
      </c>
      <c r="Q375" s="462">
        <v>59</v>
      </c>
      <c r="R375" s="462" t="s">
        <v>464</v>
      </c>
      <c r="S375" s="463" t="s">
        <v>506</v>
      </c>
      <c r="T375" s="464">
        <v>115</v>
      </c>
      <c r="U375" s="467"/>
      <c r="V375" s="409" t="s">
        <v>776</v>
      </c>
      <c r="W375" s="443">
        <f t="shared" si="107"/>
        <v>36</v>
      </c>
      <c r="X375" s="443">
        <f t="shared" si="108"/>
        <v>18</v>
      </c>
      <c r="Y375" s="443">
        <f t="shared" si="109"/>
        <v>0</v>
      </c>
      <c r="Z375" s="443">
        <f t="shared" si="110"/>
        <v>0</v>
      </c>
    </row>
    <row r="376" spans="1:26">
      <c r="A376" s="429">
        <f>IF(B376&lt;&gt;"",SUBTOTAL(103,$B$8:$B376),"")</f>
        <v>369</v>
      </c>
      <c r="B376" s="433">
        <v>24</v>
      </c>
      <c r="C376" s="434" t="s">
        <v>1556</v>
      </c>
      <c r="D376" s="435" t="s">
        <v>1557</v>
      </c>
      <c r="E376" s="433">
        <v>3</v>
      </c>
      <c r="F376" s="436" t="s">
        <v>240</v>
      </c>
      <c r="G376" s="436" t="s">
        <v>262</v>
      </c>
      <c r="H376" s="438" t="s">
        <v>247</v>
      </c>
      <c r="I376" s="438">
        <v>36</v>
      </c>
      <c r="J376" s="438">
        <v>18</v>
      </c>
      <c r="K376" s="443"/>
      <c r="L376" s="443"/>
      <c r="M376" s="443">
        <f t="shared" si="106"/>
        <v>54</v>
      </c>
      <c r="N376" s="453">
        <v>1</v>
      </c>
      <c r="O376" s="443">
        <f t="shared" si="95"/>
        <v>54</v>
      </c>
      <c r="P376" s="454">
        <v>30</v>
      </c>
      <c r="Q376" s="462">
        <v>59</v>
      </c>
      <c r="R376" s="462" t="s">
        <v>464</v>
      </c>
      <c r="S376" s="463"/>
      <c r="T376" s="464"/>
      <c r="U376" s="467"/>
      <c r="V376" s="409" t="s">
        <v>776</v>
      </c>
      <c r="W376" s="443">
        <f t="shared" si="107"/>
        <v>36</v>
      </c>
      <c r="X376" s="443">
        <f t="shared" si="108"/>
        <v>18</v>
      </c>
      <c r="Y376" s="443">
        <f t="shared" si="109"/>
        <v>0</v>
      </c>
      <c r="Z376" s="443">
        <f t="shared" si="110"/>
        <v>0</v>
      </c>
    </row>
    <row r="377" spans="1:26">
      <c r="A377" s="429">
        <f>IF(B377&lt;&gt;"",SUBTOTAL(103,$B$8:$B377),"")</f>
        <v>370</v>
      </c>
      <c r="B377" s="433">
        <v>24</v>
      </c>
      <c r="C377" s="434" t="s">
        <v>790</v>
      </c>
      <c r="D377" s="435" t="s">
        <v>775</v>
      </c>
      <c r="E377" s="433">
        <v>3</v>
      </c>
      <c r="F377" s="436" t="s">
        <v>240</v>
      </c>
      <c r="G377" s="436" t="s">
        <v>262</v>
      </c>
      <c r="H377" s="438" t="s">
        <v>247</v>
      </c>
      <c r="I377" s="438">
        <v>36</v>
      </c>
      <c r="J377" s="438">
        <v>18</v>
      </c>
      <c r="K377" s="443"/>
      <c r="L377" s="443"/>
      <c r="M377" s="443">
        <f t="shared" si="106"/>
        <v>54</v>
      </c>
      <c r="N377" s="453">
        <v>2</v>
      </c>
      <c r="O377" s="443">
        <f t="shared" si="95"/>
        <v>108</v>
      </c>
      <c r="P377" s="454">
        <v>115</v>
      </c>
      <c r="Q377" s="462">
        <v>59</v>
      </c>
      <c r="R377" s="462" t="s">
        <v>279</v>
      </c>
      <c r="S377" s="463"/>
      <c r="T377" s="464"/>
      <c r="U377" s="467"/>
      <c r="V377" s="409" t="s">
        <v>776</v>
      </c>
      <c r="W377" s="443">
        <f t="shared" si="107"/>
        <v>72</v>
      </c>
      <c r="X377" s="443">
        <f t="shared" si="108"/>
        <v>36</v>
      </c>
      <c r="Y377" s="443">
        <f t="shared" si="109"/>
        <v>0</v>
      </c>
      <c r="Z377" s="443">
        <f t="shared" si="110"/>
        <v>0</v>
      </c>
    </row>
    <row r="378" spans="1:26">
      <c r="A378" s="429">
        <f>IF(B378&lt;&gt;"",SUBTOTAL(103,$B$8:$B378),"")</f>
        <v>371</v>
      </c>
      <c r="B378" s="433">
        <v>24</v>
      </c>
      <c r="C378" s="434" t="s">
        <v>1551</v>
      </c>
      <c r="D378" s="435" t="s">
        <v>785</v>
      </c>
      <c r="E378" s="433">
        <v>3</v>
      </c>
      <c r="F378" s="436" t="s">
        <v>240</v>
      </c>
      <c r="G378" s="436" t="s">
        <v>262</v>
      </c>
      <c r="H378" s="438" t="s">
        <v>247</v>
      </c>
      <c r="I378" s="438">
        <v>36</v>
      </c>
      <c r="J378" s="438">
        <v>18</v>
      </c>
      <c r="K378" s="443"/>
      <c r="L378" s="443"/>
      <c r="M378" s="443">
        <f t="shared" si="106"/>
        <v>54</v>
      </c>
      <c r="N378" s="453">
        <v>1</v>
      </c>
      <c r="O378" s="443">
        <f t="shared" si="95"/>
        <v>54</v>
      </c>
      <c r="P378" s="454">
        <v>85</v>
      </c>
      <c r="Q378" s="462">
        <v>60</v>
      </c>
      <c r="R378" s="462" t="s">
        <v>484</v>
      </c>
      <c r="S378" s="463"/>
      <c r="T378" s="464"/>
      <c r="U378" s="467"/>
      <c r="V378" s="409" t="s">
        <v>776</v>
      </c>
      <c r="W378" s="443">
        <f t="shared" si="107"/>
        <v>36</v>
      </c>
      <c r="X378" s="443">
        <f t="shared" si="108"/>
        <v>18</v>
      </c>
      <c r="Y378" s="443">
        <f t="shared" si="109"/>
        <v>0</v>
      </c>
      <c r="Z378" s="443">
        <f t="shared" si="110"/>
        <v>0</v>
      </c>
    </row>
    <row r="379" spans="1:26">
      <c r="A379" s="429">
        <f>IF(B379&lt;&gt;"",SUBTOTAL(103,$B$8:$B379),"")</f>
        <v>372</v>
      </c>
      <c r="B379" s="433">
        <v>24</v>
      </c>
      <c r="C379" s="434" t="s">
        <v>1551</v>
      </c>
      <c r="D379" s="435" t="s">
        <v>785</v>
      </c>
      <c r="E379" s="433">
        <v>3</v>
      </c>
      <c r="F379" s="436" t="s">
        <v>252</v>
      </c>
      <c r="G379" s="436" t="s">
        <v>262</v>
      </c>
      <c r="H379" s="438" t="s">
        <v>247</v>
      </c>
      <c r="I379" s="438">
        <v>36</v>
      </c>
      <c r="J379" s="438">
        <v>18</v>
      </c>
      <c r="K379" s="443"/>
      <c r="L379" s="443"/>
      <c r="M379" s="443">
        <f t="shared" si="106"/>
        <v>54</v>
      </c>
      <c r="N379" s="454">
        <v>1</v>
      </c>
      <c r="O379" s="443">
        <f t="shared" si="95"/>
        <v>54</v>
      </c>
      <c r="P379" s="455">
        <v>65</v>
      </c>
      <c r="Q379" s="462">
        <v>60</v>
      </c>
      <c r="R379" s="462" t="s">
        <v>424</v>
      </c>
      <c r="S379" s="463"/>
      <c r="T379" s="464"/>
      <c r="U379" s="467"/>
      <c r="V379" s="409" t="s">
        <v>776</v>
      </c>
      <c r="W379" s="443">
        <f t="shared" si="107"/>
        <v>36</v>
      </c>
      <c r="X379" s="443">
        <f t="shared" si="108"/>
        <v>18</v>
      </c>
      <c r="Y379" s="443">
        <f t="shared" si="109"/>
        <v>0</v>
      </c>
      <c r="Z379" s="443">
        <f t="shared" si="110"/>
        <v>0</v>
      </c>
    </row>
    <row r="380" spans="1:26">
      <c r="A380" s="429">
        <f>IF(B380&lt;&gt;"",SUBTOTAL(103,$B$8:$B380),"")</f>
        <v>373</v>
      </c>
      <c r="B380" s="433">
        <v>24</v>
      </c>
      <c r="C380" s="434" t="s">
        <v>1558</v>
      </c>
      <c r="D380" s="435" t="s">
        <v>775</v>
      </c>
      <c r="E380" s="433">
        <v>3</v>
      </c>
      <c r="F380" s="436" t="s">
        <v>240</v>
      </c>
      <c r="G380" s="436" t="s">
        <v>262</v>
      </c>
      <c r="H380" s="438" t="s">
        <v>247</v>
      </c>
      <c r="I380" s="438">
        <v>36</v>
      </c>
      <c r="J380" s="438">
        <v>18</v>
      </c>
      <c r="K380" s="443"/>
      <c r="L380" s="443"/>
      <c r="M380" s="443">
        <f t="shared" si="106"/>
        <v>54</v>
      </c>
      <c r="N380" s="453">
        <v>1</v>
      </c>
      <c r="O380" s="443">
        <f t="shared" si="95"/>
        <v>54</v>
      </c>
      <c r="P380" s="454">
        <v>120</v>
      </c>
      <c r="Q380" s="462">
        <v>60</v>
      </c>
      <c r="R380" s="462" t="s">
        <v>584</v>
      </c>
      <c r="S380" s="467"/>
      <c r="T380" s="464"/>
      <c r="U380" s="467"/>
      <c r="V380" s="409" t="s">
        <v>776</v>
      </c>
      <c r="W380" s="443">
        <f t="shared" si="107"/>
        <v>36</v>
      </c>
      <c r="X380" s="443">
        <f t="shared" si="108"/>
        <v>18</v>
      </c>
      <c r="Y380" s="443">
        <f t="shared" si="109"/>
        <v>0</v>
      </c>
      <c r="Z380" s="443">
        <f t="shared" si="110"/>
        <v>0</v>
      </c>
    </row>
    <row r="381" spans="1:26">
      <c r="A381" s="429">
        <f>IF(B381&lt;&gt;"",SUBTOTAL(103,$B$8:$B381),"")</f>
        <v>374</v>
      </c>
      <c r="B381" s="433">
        <v>24</v>
      </c>
      <c r="C381" s="434" t="s">
        <v>780</v>
      </c>
      <c r="D381" s="435" t="s">
        <v>781</v>
      </c>
      <c r="E381" s="433">
        <v>3</v>
      </c>
      <c r="F381" s="436" t="s">
        <v>240</v>
      </c>
      <c r="G381" s="436" t="s">
        <v>262</v>
      </c>
      <c r="H381" s="438" t="s">
        <v>247</v>
      </c>
      <c r="I381" s="438">
        <v>36</v>
      </c>
      <c r="J381" s="438">
        <v>18</v>
      </c>
      <c r="K381" s="443"/>
      <c r="L381" s="443"/>
      <c r="M381" s="443">
        <f t="shared" si="106"/>
        <v>54</v>
      </c>
      <c r="N381" s="453">
        <v>1</v>
      </c>
      <c r="O381" s="443">
        <f t="shared" si="95"/>
        <v>54</v>
      </c>
      <c r="P381" s="454">
        <v>110</v>
      </c>
      <c r="Q381" s="462">
        <v>60</v>
      </c>
      <c r="R381" s="462" t="s">
        <v>675</v>
      </c>
      <c r="S381" s="463"/>
      <c r="T381" s="464"/>
      <c r="U381" s="467"/>
      <c r="V381" s="409" t="s">
        <v>776</v>
      </c>
      <c r="W381" s="443">
        <f t="shared" si="107"/>
        <v>36</v>
      </c>
      <c r="X381" s="443">
        <f t="shared" si="108"/>
        <v>18</v>
      </c>
      <c r="Y381" s="443">
        <f t="shared" si="109"/>
        <v>0</v>
      </c>
      <c r="Z381" s="443">
        <f t="shared" si="110"/>
        <v>0</v>
      </c>
    </row>
    <row r="382" spans="1:26">
      <c r="A382" s="429">
        <f>IF(B382&lt;&gt;"",SUBTOTAL(103,$B$8:$B382),"")</f>
        <v>375</v>
      </c>
      <c r="B382" s="433">
        <v>24</v>
      </c>
      <c r="C382" s="434" t="s">
        <v>777</v>
      </c>
      <c r="D382" s="435" t="s">
        <v>778</v>
      </c>
      <c r="E382" s="433">
        <v>3</v>
      </c>
      <c r="F382" s="436" t="s">
        <v>252</v>
      </c>
      <c r="G382" s="436" t="s">
        <v>262</v>
      </c>
      <c r="H382" s="438" t="s">
        <v>247</v>
      </c>
      <c r="I382" s="438">
        <v>36</v>
      </c>
      <c r="J382" s="438">
        <v>18</v>
      </c>
      <c r="K382" s="443"/>
      <c r="L382" s="443"/>
      <c r="M382" s="443">
        <f t="shared" si="106"/>
        <v>54</v>
      </c>
      <c r="N382" s="454">
        <v>1</v>
      </c>
      <c r="O382" s="443">
        <f t="shared" si="95"/>
        <v>54</v>
      </c>
      <c r="P382" s="453">
        <v>90</v>
      </c>
      <c r="Q382" s="462">
        <v>60</v>
      </c>
      <c r="R382" s="462" t="s">
        <v>675</v>
      </c>
      <c r="S382" s="463" t="s">
        <v>662</v>
      </c>
      <c r="T382" s="464">
        <v>246</v>
      </c>
      <c r="U382" s="467"/>
      <c r="V382" s="409" t="s">
        <v>776</v>
      </c>
      <c r="W382" s="443">
        <f t="shared" si="107"/>
        <v>36</v>
      </c>
      <c r="X382" s="443">
        <f t="shared" si="108"/>
        <v>18</v>
      </c>
      <c r="Y382" s="443">
        <f t="shared" si="109"/>
        <v>0</v>
      </c>
      <c r="Z382" s="443">
        <f t="shared" si="110"/>
        <v>0</v>
      </c>
    </row>
    <row r="383" spans="1:26">
      <c r="A383" s="429">
        <f>IF(B383&lt;&gt;"",SUBTOTAL(103,$B$8:$B383),"")</f>
        <v>376</v>
      </c>
      <c r="B383" s="433">
        <v>24</v>
      </c>
      <c r="C383" s="434" t="s">
        <v>1559</v>
      </c>
      <c r="D383" s="435" t="s">
        <v>1560</v>
      </c>
      <c r="E383" s="433">
        <v>3</v>
      </c>
      <c r="F383" s="436" t="s">
        <v>240</v>
      </c>
      <c r="G383" s="436" t="s">
        <v>262</v>
      </c>
      <c r="H383" s="438" t="s">
        <v>247</v>
      </c>
      <c r="I383" s="438">
        <v>36</v>
      </c>
      <c r="J383" s="438">
        <v>18</v>
      </c>
      <c r="K383" s="443"/>
      <c r="L383" s="443"/>
      <c r="M383" s="443">
        <f t="shared" si="106"/>
        <v>54</v>
      </c>
      <c r="N383" s="453">
        <v>1</v>
      </c>
      <c r="O383" s="443">
        <f t="shared" si="95"/>
        <v>54</v>
      </c>
      <c r="P383" s="454">
        <v>40</v>
      </c>
      <c r="Q383" s="462">
        <v>60</v>
      </c>
      <c r="R383" s="462" t="s">
        <v>675</v>
      </c>
      <c r="S383" s="463"/>
      <c r="T383" s="464"/>
      <c r="U383" s="467"/>
      <c r="V383" s="409" t="s">
        <v>776</v>
      </c>
      <c r="W383" s="443">
        <f t="shared" si="107"/>
        <v>36</v>
      </c>
      <c r="X383" s="443">
        <f t="shared" si="108"/>
        <v>18</v>
      </c>
      <c r="Y383" s="443">
        <f t="shared" si="109"/>
        <v>0</v>
      </c>
      <c r="Z383" s="443">
        <f t="shared" si="110"/>
        <v>0</v>
      </c>
    </row>
    <row r="384" spans="1:26">
      <c r="A384" s="429">
        <f>IF(B384&lt;&gt;"",SUBTOTAL(103,$B$8:$B384),"")</f>
        <v>377</v>
      </c>
      <c r="B384" s="433">
        <v>24</v>
      </c>
      <c r="C384" s="434" t="s">
        <v>790</v>
      </c>
      <c r="D384" s="435" t="s">
        <v>775</v>
      </c>
      <c r="E384" s="433">
        <v>3</v>
      </c>
      <c r="F384" s="436" t="s">
        <v>240</v>
      </c>
      <c r="G384" s="436" t="s">
        <v>262</v>
      </c>
      <c r="H384" s="438" t="s">
        <v>247</v>
      </c>
      <c r="I384" s="438">
        <v>36</v>
      </c>
      <c r="J384" s="438">
        <v>18</v>
      </c>
      <c r="K384" s="443"/>
      <c r="L384" s="443"/>
      <c r="M384" s="443">
        <f t="shared" si="106"/>
        <v>54</v>
      </c>
      <c r="N384" s="453">
        <v>1</v>
      </c>
      <c r="O384" s="443">
        <f t="shared" si="95"/>
        <v>54</v>
      </c>
      <c r="P384" s="454">
        <v>105</v>
      </c>
      <c r="Q384" s="462">
        <v>60</v>
      </c>
      <c r="R384" s="462" t="s">
        <v>279</v>
      </c>
      <c r="S384" s="463"/>
      <c r="T384" s="464"/>
      <c r="U384" s="467"/>
      <c r="V384" s="409" t="s">
        <v>776</v>
      </c>
      <c r="W384" s="443">
        <f t="shared" si="107"/>
        <v>36</v>
      </c>
      <c r="X384" s="443">
        <f t="shared" si="108"/>
        <v>18</v>
      </c>
      <c r="Y384" s="443">
        <f t="shared" si="109"/>
        <v>0</v>
      </c>
      <c r="Z384" s="443">
        <f t="shared" si="110"/>
        <v>0</v>
      </c>
    </row>
    <row r="385" spans="1:26">
      <c r="A385" s="429">
        <f>IF(B385&lt;&gt;"",SUBTOTAL(103,$B$8:$B385),"")</f>
        <v>378</v>
      </c>
      <c r="B385" s="433">
        <v>24</v>
      </c>
      <c r="C385" s="434" t="s">
        <v>1561</v>
      </c>
      <c r="D385" s="435" t="s">
        <v>794</v>
      </c>
      <c r="E385" s="433">
        <v>3</v>
      </c>
      <c r="F385" s="436" t="s">
        <v>240</v>
      </c>
      <c r="G385" s="436" t="s">
        <v>262</v>
      </c>
      <c r="H385" s="438" t="s">
        <v>247</v>
      </c>
      <c r="I385" s="438">
        <v>36</v>
      </c>
      <c r="J385" s="438">
        <v>18</v>
      </c>
      <c r="K385" s="443"/>
      <c r="L385" s="443"/>
      <c r="M385" s="443">
        <f t="shared" si="106"/>
        <v>54</v>
      </c>
      <c r="N385" s="453">
        <v>1</v>
      </c>
      <c r="O385" s="443">
        <f t="shared" si="95"/>
        <v>54</v>
      </c>
      <c r="P385" s="454">
        <v>50</v>
      </c>
      <c r="Q385" s="462">
        <v>60</v>
      </c>
      <c r="R385" s="462" t="s">
        <v>886</v>
      </c>
      <c r="S385" s="463"/>
      <c r="T385" s="464"/>
      <c r="U385" s="467"/>
      <c r="V385" s="409" t="s">
        <v>776</v>
      </c>
      <c r="W385" s="443">
        <f t="shared" si="107"/>
        <v>36</v>
      </c>
      <c r="X385" s="443">
        <f t="shared" si="108"/>
        <v>18</v>
      </c>
      <c r="Y385" s="443">
        <f t="shared" si="109"/>
        <v>0</v>
      </c>
      <c r="Z385" s="443">
        <f t="shared" si="110"/>
        <v>0</v>
      </c>
    </row>
    <row r="386" spans="1:26">
      <c r="A386" s="429">
        <f>IF(B386&lt;&gt;"",SUBTOTAL(103,$B$8:$B386),"")</f>
        <v>379</v>
      </c>
      <c r="B386" s="433">
        <v>24</v>
      </c>
      <c r="C386" s="434" t="s">
        <v>1562</v>
      </c>
      <c r="D386" s="435" t="s">
        <v>794</v>
      </c>
      <c r="E386" s="433">
        <v>3</v>
      </c>
      <c r="F386" s="436" t="s">
        <v>240</v>
      </c>
      <c r="G386" s="436" t="s">
        <v>262</v>
      </c>
      <c r="H386" s="438" t="s">
        <v>247</v>
      </c>
      <c r="I386" s="438">
        <v>36</v>
      </c>
      <c r="J386" s="438">
        <v>18</v>
      </c>
      <c r="K386" s="443"/>
      <c r="L386" s="443"/>
      <c r="M386" s="443">
        <f t="shared" si="106"/>
        <v>54</v>
      </c>
      <c r="N386" s="453">
        <v>1</v>
      </c>
      <c r="O386" s="443">
        <f t="shared" si="95"/>
        <v>54</v>
      </c>
      <c r="P386" s="454">
        <v>40</v>
      </c>
      <c r="Q386" s="462">
        <v>60</v>
      </c>
      <c r="R386" s="462" t="s">
        <v>388</v>
      </c>
      <c r="S386" s="463"/>
      <c r="T386" s="464"/>
      <c r="U386" s="467"/>
      <c r="V386" s="409" t="s">
        <v>776</v>
      </c>
      <c r="W386" s="443">
        <f t="shared" si="107"/>
        <v>36</v>
      </c>
      <c r="X386" s="443">
        <f t="shared" si="108"/>
        <v>18</v>
      </c>
      <c r="Y386" s="443">
        <f t="shared" si="109"/>
        <v>0</v>
      </c>
      <c r="Z386" s="443">
        <f t="shared" si="110"/>
        <v>0</v>
      </c>
    </row>
    <row r="387" spans="1:26">
      <c r="A387" s="429">
        <f>IF(B387&lt;&gt;"",SUBTOTAL(103,$B$8:$B387),"")</f>
        <v>380</v>
      </c>
      <c r="B387" s="433">
        <v>24</v>
      </c>
      <c r="C387" s="434" t="s">
        <v>774</v>
      </c>
      <c r="D387" s="435" t="s">
        <v>775</v>
      </c>
      <c r="E387" s="433">
        <v>3</v>
      </c>
      <c r="F387" s="436" t="s">
        <v>240</v>
      </c>
      <c r="G387" s="436" t="s">
        <v>262</v>
      </c>
      <c r="H387" s="438" t="s">
        <v>247</v>
      </c>
      <c r="I387" s="438">
        <v>36</v>
      </c>
      <c r="J387" s="438">
        <v>18</v>
      </c>
      <c r="K387" s="443"/>
      <c r="L387" s="443"/>
      <c r="M387" s="443">
        <f t="shared" si="106"/>
        <v>54</v>
      </c>
      <c r="N387" s="453">
        <v>1</v>
      </c>
      <c r="O387" s="443">
        <f t="shared" si="95"/>
        <v>54</v>
      </c>
      <c r="P387" s="454">
        <v>80</v>
      </c>
      <c r="Q387" s="462">
        <v>61</v>
      </c>
      <c r="R387" s="462" t="s">
        <v>484</v>
      </c>
      <c r="S387" s="463"/>
      <c r="T387" s="464"/>
      <c r="U387" s="467"/>
      <c r="V387" s="409" t="s">
        <v>776</v>
      </c>
      <c r="W387" s="443">
        <f t="shared" si="107"/>
        <v>36</v>
      </c>
      <c r="X387" s="443">
        <f t="shared" si="108"/>
        <v>18</v>
      </c>
      <c r="Y387" s="443">
        <f t="shared" si="109"/>
        <v>0</v>
      </c>
      <c r="Z387" s="443">
        <f t="shared" si="110"/>
        <v>0</v>
      </c>
    </row>
    <row r="388" ht="31.5" spans="1:26">
      <c r="A388" s="429">
        <f>IF(B388&lt;&gt;"",SUBTOTAL(103,$B$8:$B388),"")</f>
        <v>381</v>
      </c>
      <c r="B388" s="433">
        <v>24</v>
      </c>
      <c r="C388" s="439" t="s">
        <v>1563</v>
      </c>
      <c r="D388" s="435" t="s">
        <v>775</v>
      </c>
      <c r="E388" s="433">
        <v>3</v>
      </c>
      <c r="F388" s="436" t="s">
        <v>252</v>
      </c>
      <c r="G388" s="436" t="s">
        <v>262</v>
      </c>
      <c r="H388" s="438" t="s">
        <v>247</v>
      </c>
      <c r="I388" s="438">
        <v>36</v>
      </c>
      <c r="J388" s="438">
        <v>18</v>
      </c>
      <c r="K388" s="443"/>
      <c r="L388" s="443"/>
      <c r="M388" s="443">
        <f t="shared" si="106"/>
        <v>54</v>
      </c>
      <c r="N388" s="453">
        <v>1</v>
      </c>
      <c r="O388" s="443">
        <f t="shared" si="95"/>
        <v>54</v>
      </c>
      <c r="P388" s="454">
        <v>80</v>
      </c>
      <c r="Q388" s="462">
        <v>61</v>
      </c>
      <c r="R388" s="462" t="s">
        <v>335</v>
      </c>
      <c r="S388" s="463"/>
      <c r="T388" s="464"/>
      <c r="U388" s="467"/>
      <c r="V388" s="409" t="s">
        <v>776</v>
      </c>
      <c r="W388" s="443">
        <f t="shared" si="107"/>
        <v>36</v>
      </c>
      <c r="X388" s="443">
        <f t="shared" si="108"/>
        <v>18</v>
      </c>
      <c r="Y388" s="443">
        <f t="shared" si="109"/>
        <v>0</v>
      </c>
      <c r="Z388" s="443">
        <f t="shared" si="110"/>
        <v>0</v>
      </c>
    </row>
    <row r="389" spans="1:26">
      <c r="A389" s="429">
        <f>IF(B389&lt;&gt;"",SUBTOTAL(103,$B$8:$B389),"")</f>
        <v>382</v>
      </c>
      <c r="B389" s="433">
        <v>24</v>
      </c>
      <c r="C389" s="440" t="s">
        <v>288</v>
      </c>
      <c r="D389" s="441"/>
      <c r="E389" s="442"/>
      <c r="F389" s="443"/>
      <c r="G389" s="443"/>
      <c r="H389" s="443"/>
      <c r="I389" s="443"/>
      <c r="J389" s="443"/>
      <c r="K389" s="443"/>
      <c r="L389" s="443"/>
      <c r="M389" s="447">
        <f>SUM(M368:M388)</f>
        <v>1131</v>
      </c>
      <c r="N389" s="446">
        <f>SUM(N368:N388)</f>
        <v>23</v>
      </c>
      <c r="O389" s="443">
        <f t="shared" si="95"/>
        <v>1239</v>
      </c>
      <c r="P389" s="443"/>
      <c r="Q389" s="443"/>
      <c r="R389" s="443"/>
      <c r="S389" s="465"/>
      <c r="T389" s="465"/>
      <c r="U389" s="465"/>
      <c r="V389" s="409" t="s">
        <v>776</v>
      </c>
      <c r="W389" s="447">
        <f>SUM(W368:W388)</f>
        <v>826</v>
      </c>
      <c r="X389" s="447">
        <f>SUM(X368:X388)</f>
        <v>408</v>
      </c>
      <c r="Y389" s="447">
        <f>SUM(Y368:Y388)</f>
        <v>5</v>
      </c>
      <c r="Z389" s="447">
        <f>SUM(Z368:Z388)</f>
        <v>0</v>
      </c>
    </row>
    <row r="390" spans="1:26">
      <c r="A390" s="429">
        <f>IF(B390&lt;&gt;"",SUBTOTAL(103,$B$8:$B390),"")</f>
        <v>383</v>
      </c>
      <c r="B390" s="433">
        <v>25</v>
      </c>
      <c r="C390" s="434" t="s">
        <v>808</v>
      </c>
      <c r="D390" s="435" t="s">
        <v>809</v>
      </c>
      <c r="E390" s="433">
        <v>2</v>
      </c>
      <c r="F390" s="436" t="s">
        <v>240</v>
      </c>
      <c r="G390" s="436" t="s">
        <v>242</v>
      </c>
      <c r="H390" s="437" t="s">
        <v>241</v>
      </c>
      <c r="I390" s="438">
        <v>24</v>
      </c>
      <c r="J390" s="438">
        <v>12</v>
      </c>
      <c r="K390" s="443"/>
      <c r="L390" s="443"/>
      <c r="M390" s="443">
        <f t="shared" ref="M390:M414" si="111">I390+J390+K390</f>
        <v>36</v>
      </c>
      <c r="N390" s="453">
        <v>5</v>
      </c>
      <c r="O390" s="443">
        <f t="shared" si="95"/>
        <v>180</v>
      </c>
      <c r="P390" s="454">
        <v>50</v>
      </c>
      <c r="Q390" s="462">
        <v>59</v>
      </c>
      <c r="R390" s="462" t="s">
        <v>263</v>
      </c>
      <c r="S390" s="463"/>
      <c r="T390" s="464"/>
      <c r="U390" s="467"/>
      <c r="V390" s="409" t="s">
        <v>803</v>
      </c>
      <c r="W390" s="443">
        <f>I390*N390</f>
        <v>120</v>
      </c>
      <c r="X390" s="443">
        <f>J390*N390</f>
        <v>60</v>
      </c>
      <c r="Y390" s="443">
        <f>K390*N390</f>
        <v>0</v>
      </c>
      <c r="Z390" s="443">
        <f>L390*N390</f>
        <v>0</v>
      </c>
    </row>
    <row r="391" spans="1:26">
      <c r="A391" s="429">
        <f>IF(B391&lt;&gt;"",SUBTOTAL(103,$B$8:$B391),"")</f>
        <v>384</v>
      </c>
      <c r="B391" s="433">
        <v>25</v>
      </c>
      <c r="C391" s="434" t="s">
        <v>1564</v>
      </c>
      <c r="D391" s="435" t="s">
        <v>1565</v>
      </c>
      <c r="E391" s="433">
        <v>2</v>
      </c>
      <c r="F391" s="436" t="s">
        <v>252</v>
      </c>
      <c r="G391" s="436" t="s">
        <v>242</v>
      </c>
      <c r="H391" s="437" t="s">
        <v>241</v>
      </c>
      <c r="I391" s="438">
        <v>24</v>
      </c>
      <c r="J391" s="438">
        <v>12</v>
      </c>
      <c r="K391" s="443"/>
      <c r="L391" s="443"/>
      <c r="M391" s="443">
        <f t="shared" si="111"/>
        <v>36</v>
      </c>
      <c r="N391" s="453">
        <v>6</v>
      </c>
      <c r="O391" s="443">
        <f t="shared" si="95"/>
        <v>216</v>
      </c>
      <c r="P391" s="454">
        <v>50</v>
      </c>
      <c r="Q391" s="462">
        <v>59</v>
      </c>
      <c r="R391" s="462" t="s">
        <v>263</v>
      </c>
      <c r="S391" s="463"/>
      <c r="T391" s="464"/>
      <c r="U391" s="467"/>
      <c r="V391" s="409" t="s">
        <v>803</v>
      </c>
      <c r="W391" s="443">
        <f t="shared" ref="W391:W414" si="112">I391*N391</f>
        <v>144</v>
      </c>
      <c r="X391" s="443">
        <f t="shared" ref="X391:X414" si="113">J391*N391</f>
        <v>72</v>
      </c>
      <c r="Y391" s="443">
        <f t="shared" ref="Y391:Y414" si="114">K391*N391</f>
        <v>0</v>
      </c>
      <c r="Z391" s="443">
        <f t="shared" ref="Z391:Z414" si="115">L391*N391</f>
        <v>0</v>
      </c>
    </row>
    <row r="392" spans="1:26">
      <c r="A392" s="429">
        <f>IF(B392&lt;&gt;"",SUBTOTAL(103,$B$8:$B392),"")</f>
        <v>385</v>
      </c>
      <c r="B392" s="433">
        <v>25</v>
      </c>
      <c r="C392" s="434" t="s">
        <v>804</v>
      </c>
      <c r="D392" s="435" t="s">
        <v>805</v>
      </c>
      <c r="E392" s="433">
        <v>2</v>
      </c>
      <c r="F392" s="436" t="s">
        <v>252</v>
      </c>
      <c r="G392" s="436" t="s">
        <v>242</v>
      </c>
      <c r="H392" s="437" t="s">
        <v>241</v>
      </c>
      <c r="I392" s="438">
        <v>24</v>
      </c>
      <c r="J392" s="438">
        <v>12</v>
      </c>
      <c r="K392" s="443"/>
      <c r="L392" s="443"/>
      <c r="M392" s="443">
        <f t="shared" si="111"/>
        <v>36</v>
      </c>
      <c r="N392" s="453">
        <v>2</v>
      </c>
      <c r="O392" s="443">
        <f t="shared" si="95"/>
        <v>72</v>
      </c>
      <c r="P392" s="454">
        <v>40</v>
      </c>
      <c r="Q392" s="462">
        <v>59</v>
      </c>
      <c r="R392" s="462" t="s">
        <v>263</v>
      </c>
      <c r="S392" s="463"/>
      <c r="T392" s="464"/>
      <c r="U392" s="467"/>
      <c r="V392" s="409" t="s">
        <v>803</v>
      </c>
      <c r="W392" s="443">
        <f t="shared" si="112"/>
        <v>48</v>
      </c>
      <c r="X392" s="443">
        <f t="shared" si="113"/>
        <v>24</v>
      </c>
      <c r="Y392" s="443">
        <f t="shared" si="114"/>
        <v>0</v>
      </c>
      <c r="Z392" s="443">
        <f t="shared" si="115"/>
        <v>0</v>
      </c>
    </row>
    <row r="393" spans="1:26">
      <c r="A393" s="429">
        <f>IF(B393&lt;&gt;"",SUBTOTAL(103,$B$8:$B393),"")</f>
        <v>386</v>
      </c>
      <c r="B393" s="433">
        <v>25</v>
      </c>
      <c r="C393" s="434" t="s">
        <v>801</v>
      </c>
      <c r="D393" s="435" t="s">
        <v>802</v>
      </c>
      <c r="E393" s="433">
        <v>2</v>
      </c>
      <c r="F393" s="436" t="s">
        <v>240</v>
      </c>
      <c r="G393" s="436" t="s">
        <v>242</v>
      </c>
      <c r="H393" s="437" t="s">
        <v>241</v>
      </c>
      <c r="I393" s="438">
        <v>24</v>
      </c>
      <c r="J393" s="438">
        <v>12</v>
      </c>
      <c r="K393" s="443"/>
      <c r="L393" s="443"/>
      <c r="M393" s="443">
        <f t="shared" si="111"/>
        <v>36</v>
      </c>
      <c r="N393" s="453">
        <v>5</v>
      </c>
      <c r="O393" s="443">
        <f t="shared" ref="O393:O456" si="116">W393+X393+Y393+Z393</f>
        <v>180</v>
      </c>
      <c r="P393" s="454">
        <v>50</v>
      </c>
      <c r="Q393" s="462">
        <v>60</v>
      </c>
      <c r="R393" s="462" t="s">
        <v>263</v>
      </c>
      <c r="S393" s="467"/>
      <c r="T393" s="464"/>
      <c r="U393" s="467"/>
      <c r="V393" s="409" t="s">
        <v>803</v>
      </c>
      <c r="W393" s="443">
        <f t="shared" si="112"/>
        <v>120</v>
      </c>
      <c r="X393" s="443">
        <f t="shared" si="113"/>
        <v>60</v>
      </c>
      <c r="Y393" s="443">
        <f t="shared" si="114"/>
        <v>0</v>
      </c>
      <c r="Z393" s="443">
        <f t="shared" si="115"/>
        <v>0</v>
      </c>
    </row>
    <row r="394" spans="1:26">
      <c r="A394" s="429">
        <f>IF(B394&lt;&gt;"",SUBTOTAL(103,$B$8:$B394),"")</f>
        <v>387</v>
      </c>
      <c r="B394" s="433">
        <v>25</v>
      </c>
      <c r="C394" s="434" t="s">
        <v>808</v>
      </c>
      <c r="D394" s="435" t="s">
        <v>809</v>
      </c>
      <c r="E394" s="433">
        <v>2</v>
      </c>
      <c r="F394" s="436" t="s">
        <v>240</v>
      </c>
      <c r="G394" s="436" t="s">
        <v>242</v>
      </c>
      <c r="H394" s="437" t="s">
        <v>241</v>
      </c>
      <c r="I394" s="438">
        <v>24</v>
      </c>
      <c r="J394" s="438">
        <v>12</v>
      </c>
      <c r="K394" s="443"/>
      <c r="L394" s="443"/>
      <c r="M394" s="443">
        <f t="shared" si="111"/>
        <v>36</v>
      </c>
      <c r="N394" s="453">
        <v>2</v>
      </c>
      <c r="O394" s="443">
        <f t="shared" si="116"/>
        <v>72</v>
      </c>
      <c r="P394" s="454">
        <v>40</v>
      </c>
      <c r="Q394" s="462">
        <v>60</v>
      </c>
      <c r="R394" s="462" t="s">
        <v>263</v>
      </c>
      <c r="S394" s="463"/>
      <c r="T394" s="464"/>
      <c r="U394" s="467"/>
      <c r="V394" s="409" t="s">
        <v>803</v>
      </c>
      <c r="W394" s="443">
        <f t="shared" si="112"/>
        <v>48</v>
      </c>
      <c r="X394" s="443">
        <f t="shared" si="113"/>
        <v>24</v>
      </c>
      <c r="Y394" s="443">
        <f t="shared" si="114"/>
        <v>0</v>
      </c>
      <c r="Z394" s="443">
        <f t="shared" si="115"/>
        <v>0</v>
      </c>
    </row>
    <row r="395" spans="1:26">
      <c r="A395" s="429">
        <f>IF(B395&lt;&gt;"",SUBTOTAL(103,$B$8:$B395),"")</f>
        <v>388</v>
      </c>
      <c r="B395" s="433">
        <v>25</v>
      </c>
      <c r="C395" s="434" t="s">
        <v>1566</v>
      </c>
      <c r="D395" s="435" t="s">
        <v>1567</v>
      </c>
      <c r="E395" s="433">
        <v>2</v>
      </c>
      <c r="F395" s="436" t="s">
        <v>240</v>
      </c>
      <c r="G395" s="436" t="s">
        <v>242</v>
      </c>
      <c r="H395" s="437" t="s">
        <v>241</v>
      </c>
      <c r="I395" s="438">
        <v>24</v>
      </c>
      <c r="J395" s="438">
        <v>12</v>
      </c>
      <c r="K395" s="443"/>
      <c r="L395" s="443"/>
      <c r="M395" s="443">
        <f t="shared" si="111"/>
        <v>36</v>
      </c>
      <c r="N395" s="453">
        <v>9</v>
      </c>
      <c r="O395" s="443">
        <f t="shared" si="116"/>
        <v>324</v>
      </c>
      <c r="P395" s="453">
        <v>40</v>
      </c>
      <c r="Q395" s="462">
        <v>61</v>
      </c>
      <c r="R395" s="462" t="s">
        <v>243</v>
      </c>
      <c r="S395" s="466" t="s">
        <v>817</v>
      </c>
      <c r="T395" s="467">
        <v>203</v>
      </c>
      <c r="U395" s="467"/>
      <c r="V395" s="409" t="s">
        <v>803</v>
      </c>
      <c r="W395" s="443">
        <f t="shared" si="112"/>
        <v>216</v>
      </c>
      <c r="X395" s="443">
        <f t="shared" si="113"/>
        <v>108</v>
      </c>
      <c r="Y395" s="443">
        <f t="shared" si="114"/>
        <v>0</v>
      </c>
      <c r="Z395" s="443">
        <f t="shared" si="115"/>
        <v>0</v>
      </c>
    </row>
    <row r="396" spans="1:26">
      <c r="A396" s="429">
        <f>IF(B396&lt;&gt;"",SUBTOTAL(103,$B$8:$B396),"")</f>
        <v>389</v>
      </c>
      <c r="B396" s="433">
        <v>25</v>
      </c>
      <c r="C396" s="434" t="s">
        <v>1566</v>
      </c>
      <c r="D396" s="435" t="s">
        <v>1567</v>
      </c>
      <c r="E396" s="433">
        <v>2</v>
      </c>
      <c r="F396" s="436" t="s">
        <v>240</v>
      </c>
      <c r="G396" s="436" t="s">
        <v>242</v>
      </c>
      <c r="H396" s="437" t="s">
        <v>241</v>
      </c>
      <c r="I396" s="438">
        <v>24</v>
      </c>
      <c r="J396" s="438">
        <v>12</v>
      </c>
      <c r="K396" s="443"/>
      <c r="L396" s="443"/>
      <c r="M396" s="443">
        <f t="shared" si="111"/>
        <v>36</v>
      </c>
      <c r="N396" s="453">
        <v>3</v>
      </c>
      <c r="O396" s="443">
        <f t="shared" si="116"/>
        <v>108</v>
      </c>
      <c r="P396" s="455">
        <v>40</v>
      </c>
      <c r="Q396" s="462">
        <v>61</v>
      </c>
      <c r="R396" s="462" t="s">
        <v>283</v>
      </c>
      <c r="S396" s="463"/>
      <c r="T396" s="464"/>
      <c r="U396" s="467"/>
      <c r="V396" s="409" t="s">
        <v>803</v>
      </c>
      <c r="W396" s="443">
        <f t="shared" si="112"/>
        <v>72</v>
      </c>
      <c r="X396" s="443">
        <f t="shared" si="113"/>
        <v>36</v>
      </c>
      <c r="Y396" s="443">
        <f t="shared" si="114"/>
        <v>0</v>
      </c>
      <c r="Z396" s="443">
        <f t="shared" si="115"/>
        <v>0</v>
      </c>
    </row>
    <row r="397" spans="1:26">
      <c r="A397" s="429">
        <f>IF(B397&lt;&gt;"",SUBTOTAL(103,$B$8:$B397),"")</f>
        <v>390</v>
      </c>
      <c r="B397" s="433">
        <v>25</v>
      </c>
      <c r="C397" s="434" t="s">
        <v>1566</v>
      </c>
      <c r="D397" s="435" t="s">
        <v>1567</v>
      </c>
      <c r="E397" s="433">
        <v>2</v>
      </c>
      <c r="F397" s="436" t="s">
        <v>240</v>
      </c>
      <c r="G397" s="436" t="s">
        <v>242</v>
      </c>
      <c r="H397" s="437" t="s">
        <v>241</v>
      </c>
      <c r="I397" s="438">
        <v>24</v>
      </c>
      <c r="J397" s="438">
        <v>12</v>
      </c>
      <c r="K397" s="443"/>
      <c r="L397" s="443"/>
      <c r="M397" s="443">
        <f t="shared" si="111"/>
        <v>36</v>
      </c>
      <c r="N397" s="453">
        <v>3</v>
      </c>
      <c r="O397" s="443">
        <f t="shared" si="116"/>
        <v>108</v>
      </c>
      <c r="P397" s="454">
        <v>40</v>
      </c>
      <c r="Q397" s="462">
        <v>61</v>
      </c>
      <c r="R397" s="462" t="s">
        <v>285</v>
      </c>
      <c r="S397" s="463"/>
      <c r="T397" s="464"/>
      <c r="U397" s="467"/>
      <c r="V397" s="409" t="s">
        <v>803</v>
      </c>
      <c r="W397" s="443">
        <f t="shared" si="112"/>
        <v>72</v>
      </c>
      <c r="X397" s="443">
        <f t="shared" si="113"/>
        <v>36</v>
      </c>
      <c r="Y397" s="443">
        <f t="shared" si="114"/>
        <v>0</v>
      </c>
      <c r="Z397" s="443">
        <f t="shared" si="115"/>
        <v>0</v>
      </c>
    </row>
    <row r="398" spans="1:26">
      <c r="A398" s="429">
        <f>IF(B398&lt;&gt;"",SUBTOTAL(103,$B$8:$B398),"")</f>
        <v>391</v>
      </c>
      <c r="B398" s="433">
        <v>25</v>
      </c>
      <c r="C398" s="434" t="s">
        <v>1566</v>
      </c>
      <c r="D398" s="435" t="s">
        <v>1567</v>
      </c>
      <c r="E398" s="433">
        <v>2</v>
      </c>
      <c r="F398" s="436" t="s">
        <v>240</v>
      </c>
      <c r="G398" s="436" t="s">
        <v>242</v>
      </c>
      <c r="H398" s="437" t="s">
        <v>241</v>
      </c>
      <c r="I398" s="438">
        <v>24</v>
      </c>
      <c r="J398" s="438">
        <v>12</v>
      </c>
      <c r="K398" s="443"/>
      <c r="L398" s="443"/>
      <c r="M398" s="443">
        <f t="shared" si="111"/>
        <v>36</v>
      </c>
      <c r="N398" s="453">
        <v>4</v>
      </c>
      <c r="O398" s="443">
        <f t="shared" si="116"/>
        <v>144</v>
      </c>
      <c r="P398" s="454">
        <v>40</v>
      </c>
      <c r="Q398" s="462">
        <v>61</v>
      </c>
      <c r="R398" s="462" t="s">
        <v>313</v>
      </c>
      <c r="S398" s="463"/>
      <c r="T398" s="464"/>
      <c r="U398" s="467"/>
      <c r="V398" s="409" t="s">
        <v>803</v>
      </c>
      <c r="W398" s="443">
        <f t="shared" si="112"/>
        <v>96</v>
      </c>
      <c r="X398" s="443">
        <f t="shared" si="113"/>
        <v>48</v>
      </c>
      <c r="Y398" s="443">
        <f t="shared" si="114"/>
        <v>0</v>
      </c>
      <c r="Z398" s="443">
        <f t="shared" si="115"/>
        <v>0</v>
      </c>
    </row>
    <row r="399" spans="1:26">
      <c r="A399" s="429">
        <f>IF(B399&lt;&gt;"",SUBTOTAL(103,$B$8:$B399),"")</f>
        <v>392</v>
      </c>
      <c r="B399" s="433">
        <v>25</v>
      </c>
      <c r="C399" s="434" t="s">
        <v>1566</v>
      </c>
      <c r="D399" s="435" t="s">
        <v>1567</v>
      </c>
      <c r="E399" s="433">
        <v>2</v>
      </c>
      <c r="F399" s="436" t="s">
        <v>240</v>
      </c>
      <c r="G399" s="436" t="s">
        <v>242</v>
      </c>
      <c r="H399" s="437" t="s">
        <v>241</v>
      </c>
      <c r="I399" s="438">
        <v>24</v>
      </c>
      <c r="J399" s="438">
        <v>12</v>
      </c>
      <c r="K399" s="443"/>
      <c r="L399" s="443"/>
      <c r="M399" s="443">
        <f t="shared" si="111"/>
        <v>36</v>
      </c>
      <c r="N399" s="453">
        <v>5</v>
      </c>
      <c r="O399" s="443">
        <f t="shared" si="116"/>
        <v>180</v>
      </c>
      <c r="P399" s="455">
        <v>40</v>
      </c>
      <c r="Q399" s="462">
        <v>61</v>
      </c>
      <c r="R399" s="462" t="s">
        <v>402</v>
      </c>
      <c r="S399" s="463" t="s">
        <v>818</v>
      </c>
      <c r="T399" s="464">
        <v>205</v>
      </c>
      <c r="U399" s="467"/>
      <c r="V399" s="409" t="s">
        <v>803</v>
      </c>
      <c r="W399" s="443">
        <f t="shared" si="112"/>
        <v>120</v>
      </c>
      <c r="X399" s="443">
        <f t="shared" si="113"/>
        <v>60</v>
      </c>
      <c r="Y399" s="443">
        <f t="shared" si="114"/>
        <v>0</v>
      </c>
      <c r="Z399" s="443">
        <f t="shared" si="115"/>
        <v>0</v>
      </c>
    </row>
    <row r="400" spans="1:26">
      <c r="A400" s="429">
        <f>IF(B400&lt;&gt;"",SUBTOTAL(103,$B$8:$B400),"")</f>
        <v>393</v>
      </c>
      <c r="B400" s="433">
        <v>25</v>
      </c>
      <c r="C400" s="434" t="s">
        <v>1566</v>
      </c>
      <c r="D400" s="435" t="s">
        <v>1567</v>
      </c>
      <c r="E400" s="433">
        <v>2</v>
      </c>
      <c r="F400" s="436" t="s">
        <v>240</v>
      </c>
      <c r="G400" s="436" t="s">
        <v>242</v>
      </c>
      <c r="H400" s="437" t="s">
        <v>241</v>
      </c>
      <c r="I400" s="438">
        <v>24</v>
      </c>
      <c r="J400" s="438">
        <v>12</v>
      </c>
      <c r="K400" s="443"/>
      <c r="L400" s="443"/>
      <c r="M400" s="443">
        <f t="shared" si="111"/>
        <v>36</v>
      </c>
      <c r="N400" s="453">
        <v>3</v>
      </c>
      <c r="O400" s="443">
        <f t="shared" si="116"/>
        <v>108</v>
      </c>
      <c r="P400" s="454">
        <v>40</v>
      </c>
      <c r="Q400" s="462">
        <v>61</v>
      </c>
      <c r="R400" s="462" t="s">
        <v>497</v>
      </c>
      <c r="S400" s="463"/>
      <c r="T400" s="464"/>
      <c r="U400" s="467"/>
      <c r="V400" s="409" t="s">
        <v>803</v>
      </c>
      <c r="W400" s="443">
        <f t="shared" si="112"/>
        <v>72</v>
      </c>
      <c r="X400" s="443">
        <f t="shared" si="113"/>
        <v>36</v>
      </c>
      <c r="Y400" s="443">
        <f t="shared" si="114"/>
        <v>0</v>
      </c>
      <c r="Z400" s="443">
        <f t="shared" si="115"/>
        <v>0</v>
      </c>
    </row>
    <row r="401" spans="1:26">
      <c r="A401" s="429">
        <f>IF(B401&lt;&gt;"",SUBTOTAL(103,$B$8:$B401),"")</f>
        <v>394</v>
      </c>
      <c r="B401" s="433">
        <v>25</v>
      </c>
      <c r="C401" s="434" t="s">
        <v>1566</v>
      </c>
      <c r="D401" s="435" t="s">
        <v>1567</v>
      </c>
      <c r="E401" s="433">
        <v>2</v>
      </c>
      <c r="F401" s="436" t="s">
        <v>240</v>
      </c>
      <c r="G401" s="436" t="s">
        <v>242</v>
      </c>
      <c r="H401" s="437" t="s">
        <v>241</v>
      </c>
      <c r="I401" s="438">
        <v>24</v>
      </c>
      <c r="J401" s="438">
        <v>12</v>
      </c>
      <c r="K401" s="443"/>
      <c r="L401" s="443"/>
      <c r="M401" s="443">
        <f t="shared" si="111"/>
        <v>36</v>
      </c>
      <c r="N401" s="453">
        <v>2</v>
      </c>
      <c r="O401" s="443">
        <f t="shared" si="116"/>
        <v>72</v>
      </c>
      <c r="P401" s="454">
        <v>40</v>
      </c>
      <c r="Q401" s="462">
        <v>61</v>
      </c>
      <c r="R401" s="462" t="s">
        <v>484</v>
      </c>
      <c r="S401" s="463"/>
      <c r="T401" s="464"/>
      <c r="U401" s="467"/>
      <c r="V401" s="409" t="s">
        <v>803</v>
      </c>
      <c r="W401" s="443">
        <f t="shared" si="112"/>
        <v>48</v>
      </c>
      <c r="X401" s="443">
        <f t="shared" si="113"/>
        <v>24</v>
      </c>
      <c r="Y401" s="443">
        <f t="shared" si="114"/>
        <v>0</v>
      </c>
      <c r="Z401" s="443">
        <f t="shared" si="115"/>
        <v>0</v>
      </c>
    </row>
    <row r="402" spans="1:26">
      <c r="A402" s="429">
        <f>IF(B402&lt;&gt;"",SUBTOTAL(103,$B$8:$B402),"")</f>
        <v>395</v>
      </c>
      <c r="B402" s="433">
        <v>25</v>
      </c>
      <c r="C402" s="434" t="s">
        <v>1566</v>
      </c>
      <c r="D402" s="435" t="s">
        <v>1567</v>
      </c>
      <c r="E402" s="433">
        <v>2</v>
      </c>
      <c r="F402" s="436" t="s">
        <v>240</v>
      </c>
      <c r="G402" s="436" t="s">
        <v>242</v>
      </c>
      <c r="H402" s="437" t="s">
        <v>241</v>
      </c>
      <c r="I402" s="438">
        <v>24</v>
      </c>
      <c r="J402" s="438">
        <v>12</v>
      </c>
      <c r="K402" s="443"/>
      <c r="L402" s="443"/>
      <c r="M402" s="443">
        <f t="shared" si="111"/>
        <v>36</v>
      </c>
      <c r="N402" s="453">
        <v>4</v>
      </c>
      <c r="O402" s="443">
        <f t="shared" si="116"/>
        <v>144</v>
      </c>
      <c r="P402" s="454">
        <v>40</v>
      </c>
      <c r="Q402" s="462">
        <v>61</v>
      </c>
      <c r="R402" s="462" t="s">
        <v>273</v>
      </c>
      <c r="S402" s="463"/>
      <c r="T402" s="464"/>
      <c r="U402" s="467"/>
      <c r="V402" s="409" t="s">
        <v>803</v>
      </c>
      <c r="W402" s="443">
        <f t="shared" si="112"/>
        <v>96</v>
      </c>
      <c r="X402" s="443">
        <f t="shared" si="113"/>
        <v>48</v>
      </c>
      <c r="Y402" s="443">
        <f t="shared" si="114"/>
        <v>0</v>
      </c>
      <c r="Z402" s="443">
        <f t="shared" si="115"/>
        <v>0</v>
      </c>
    </row>
    <row r="403" spans="1:26">
      <c r="A403" s="429">
        <f>IF(B403&lt;&gt;"",SUBTOTAL(103,$B$8:$B403),"")</f>
        <v>396</v>
      </c>
      <c r="B403" s="433">
        <v>25</v>
      </c>
      <c r="C403" s="434" t="s">
        <v>1566</v>
      </c>
      <c r="D403" s="435" t="s">
        <v>1567</v>
      </c>
      <c r="E403" s="433">
        <v>2</v>
      </c>
      <c r="F403" s="436" t="s">
        <v>240</v>
      </c>
      <c r="G403" s="436" t="s">
        <v>242</v>
      </c>
      <c r="H403" s="437" t="s">
        <v>241</v>
      </c>
      <c r="I403" s="438">
        <v>24</v>
      </c>
      <c r="J403" s="438">
        <v>12</v>
      </c>
      <c r="K403" s="443"/>
      <c r="L403" s="443"/>
      <c r="M403" s="443">
        <f t="shared" si="111"/>
        <v>36</v>
      </c>
      <c r="N403" s="453">
        <v>3</v>
      </c>
      <c r="O403" s="443">
        <f t="shared" si="116"/>
        <v>108</v>
      </c>
      <c r="P403" s="454">
        <v>40</v>
      </c>
      <c r="Q403" s="462">
        <v>61</v>
      </c>
      <c r="R403" s="462" t="s">
        <v>424</v>
      </c>
      <c r="S403" s="463"/>
      <c r="T403" s="464"/>
      <c r="U403" s="467"/>
      <c r="V403" s="409" t="s">
        <v>803</v>
      </c>
      <c r="W403" s="443">
        <f t="shared" si="112"/>
        <v>72</v>
      </c>
      <c r="X403" s="443">
        <f t="shared" si="113"/>
        <v>36</v>
      </c>
      <c r="Y403" s="443">
        <f t="shared" si="114"/>
        <v>0</v>
      </c>
      <c r="Z403" s="443">
        <f t="shared" si="115"/>
        <v>0</v>
      </c>
    </row>
    <row r="404" spans="1:26">
      <c r="A404" s="429">
        <f>IF(B404&lt;&gt;"",SUBTOTAL(103,$B$8:$B404),"")</f>
        <v>397</v>
      </c>
      <c r="B404" s="433">
        <v>25</v>
      </c>
      <c r="C404" s="434" t="s">
        <v>1566</v>
      </c>
      <c r="D404" s="435" t="s">
        <v>1567</v>
      </c>
      <c r="E404" s="433">
        <v>2</v>
      </c>
      <c r="F404" s="436" t="s">
        <v>240</v>
      </c>
      <c r="G404" s="436" t="s">
        <v>242</v>
      </c>
      <c r="H404" s="437" t="s">
        <v>241</v>
      </c>
      <c r="I404" s="438">
        <v>24</v>
      </c>
      <c r="J404" s="438">
        <v>12</v>
      </c>
      <c r="K404" s="443"/>
      <c r="L404" s="443"/>
      <c r="M404" s="443">
        <f t="shared" si="111"/>
        <v>36</v>
      </c>
      <c r="N404" s="453">
        <v>5</v>
      </c>
      <c r="O404" s="443">
        <f t="shared" si="116"/>
        <v>180</v>
      </c>
      <c r="P404" s="454">
        <v>40</v>
      </c>
      <c r="Q404" s="462">
        <v>61</v>
      </c>
      <c r="R404" s="462" t="s">
        <v>472</v>
      </c>
      <c r="S404" s="463"/>
      <c r="T404" s="464"/>
      <c r="U404" s="467"/>
      <c r="V404" s="409" t="s">
        <v>803</v>
      </c>
      <c r="W404" s="443">
        <f t="shared" si="112"/>
        <v>120</v>
      </c>
      <c r="X404" s="443">
        <f t="shared" si="113"/>
        <v>60</v>
      </c>
      <c r="Y404" s="443">
        <f t="shared" si="114"/>
        <v>0</v>
      </c>
      <c r="Z404" s="443">
        <f t="shared" si="115"/>
        <v>0</v>
      </c>
    </row>
    <row r="405" spans="1:26">
      <c r="A405" s="429">
        <f>IF(B405&lt;&gt;"",SUBTOTAL(103,$B$8:$B405),"")</f>
        <v>398</v>
      </c>
      <c r="B405" s="433">
        <v>25</v>
      </c>
      <c r="C405" s="434" t="s">
        <v>1566</v>
      </c>
      <c r="D405" s="435" t="s">
        <v>1567</v>
      </c>
      <c r="E405" s="433">
        <v>2</v>
      </c>
      <c r="F405" s="436" t="s">
        <v>240</v>
      </c>
      <c r="G405" s="436" t="s">
        <v>242</v>
      </c>
      <c r="H405" s="437" t="s">
        <v>241</v>
      </c>
      <c r="I405" s="438">
        <v>24</v>
      </c>
      <c r="J405" s="438">
        <v>12</v>
      </c>
      <c r="K405" s="443"/>
      <c r="L405" s="443"/>
      <c r="M405" s="443">
        <f t="shared" si="111"/>
        <v>36</v>
      </c>
      <c r="N405" s="453">
        <v>3</v>
      </c>
      <c r="O405" s="443">
        <f t="shared" si="116"/>
        <v>108</v>
      </c>
      <c r="P405" s="454">
        <v>40</v>
      </c>
      <c r="Q405" s="462">
        <v>61</v>
      </c>
      <c r="R405" s="462" t="s">
        <v>584</v>
      </c>
      <c r="S405" s="464"/>
      <c r="T405" s="464"/>
      <c r="U405" s="467"/>
      <c r="V405" s="409" t="s">
        <v>803</v>
      </c>
      <c r="W405" s="443">
        <f t="shared" si="112"/>
        <v>72</v>
      </c>
      <c r="X405" s="443">
        <f t="shared" si="113"/>
        <v>36</v>
      </c>
      <c r="Y405" s="443">
        <f t="shared" si="114"/>
        <v>0</v>
      </c>
      <c r="Z405" s="443">
        <f t="shared" si="115"/>
        <v>0</v>
      </c>
    </row>
    <row r="406" spans="1:26">
      <c r="A406" s="429">
        <f>IF(B406&lt;&gt;"",SUBTOTAL(103,$B$8:$B406),"")</f>
        <v>399</v>
      </c>
      <c r="B406" s="433">
        <v>25</v>
      </c>
      <c r="C406" s="434" t="s">
        <v>1566</v>
      </c>
      <c r="D406" s="435" t="s">
        <v>1567</v>
      </c>
      <c r="E406" s="433">
        <v>2</v>
      </c>
      <c r="F406" s="436" t="s">
        <v>240</v>
      </c>
      <c r="G406" s="436" t="s">
        <v>242</v>
      </c>
      <c r="H406" s="437" t="s">
        <v>241</v>
      </c>
      <c r="I406" s="438">
        <v>24</v>
      </c>
      <c r="J406" s="438">
        <v>12</v>
      </c>
      <c r="K406" s="443"/>
      <c r="L406" s="443"/>
      <c r="M406" s="443">
        <f t="shared" si="111"/>
        <v>36</v>
      </c>
      <c r="N406" s="453">
        <v>2</v>
      </c>
      <c r="O406" s="443">
        <f t="shared" si="116"/>
        <v>72</v>
      </c>
      <c r="P406" s="454">
        <v>40</v>
      </c>
      <c r="Q406" s="462">
        <v>61</v>
      </c>
      <c r="R406" s="462" t="s">
        <v>464</v>
      </c>
      <c r="S406" s="464"/>
      <c r="T406" s="464"/>
      <c r="U406" s="467"/>
      <c r="V406" s="409" t="s">
        <v>803</v>
      </c>
      <c r="W406" s="443">
        <f t="shared" si="112"/>
        <v>48</v>
      </c>
      <c r="X406" s="443">
        <f t="shared" si="113"/>
        <v>24</v>
      </c>
      <c r="Y406" s="443">
        <f t="shared" si="114"/>
        <v>0</v>
      </c>
      <c r="Z406" s="443">
        <f t="shared" si="115"/>
        <v>0</v>
      </c>
    </row>
    <row r="407" spans="1:26">
      <c r="A407" s="429">
        <f>IF(B407&lt;&gt;"",SUBTOTAL(103,$B$8:$B407),"")</f>
        <v>400</v>
      </c>
      <c r="B407" s="433">
        <v>25</v>
      </c>
      <c r="C407" s="434" t="s">
        <v>1566</v>
      </c>
      <c r="D407" s="435" t="s">
        <v>1567</v>
      </c>
      <c r="E407" s="433">
        <v>2</v>
      </c>
      <c r="F407" s="436" t="s">
        <v>240</v>
      </c>
      <c r="G407" s="436" t="s">
        <v>242</v>
      </c>
      <c r="H407" s="437" t="s">
        <v>241</v>
      </c>
      <c r="I407" s="438">
        <v>24</v>
      </c>
      <c r="J407" s="438">
        <v>12</v>
      </c>
      <c r="K407" s="443"/>
      <c r="L407" s="443"/>
      <c r="M407" s="443">
        <f t="shared" si="111"/>
        <v>36</v>
      </c>
      <c r="N407" s="453">
        <v>3</v>
      </c>
      <c r="O407" s="443">
        <f t="shared" si="116"/>
        <v>108</v>
      </c>
      <c r="P407" s="454">
        <v>40</v>
      </c>
      <c r="Q407" s="462">
        <v>61</v>
      </c>
      <c r="R407" s="462" t="s">
        <v>675</v>
      </c>
      <c r="S407" s="464"/>
      <c r="T407" s="464"/>
      <c r="U407" s="467"/>
      <c r="V407" s="409" t="s">
        <v>803</v>
      </c>
      <c r="W407" s="443">
        <f t="shared" si="112"/>
        <v>72</v>
      </c>
      <c r="X407" s="443">
        <f t="shared" si="113"/>
        <v>36</v>
      </c>
      <c r="Y407" s="443">
        <f t="shared" si="114"/>
        <v>0</v>
      </c>
      <c r="Z407" s="443">
        <f t="shared" si="115"/>
        <v>0</v>
      </c>
    </row>
    <row r="408" spans="1:26">
      <c r="A408" s="429">
        <f>IF(B408&lt;&gt;"",SUBTOTAL(103,$B$8:$B408),"")</f>
        <v>401</v>
      </c>
      <c r="B408" s="433">
        <v>25</v>
      </c>
      <c r="C408" s="434" t="s">
        <v>1566</v>
      </c>
      <c r="D408" s="435" t="s">
        <v>1567</v>
      </c>
      <c r="E408" s="433">
        <v>2</v>
      </c>
      <c r="F408" s="436" t="s">
        <v>240</v>
      </c>
      <c r="G408" s="436" t="s">
        <v>242</v>
      </c>
      <c r="H408" s="437" t="s">
        <v>241</v>
      </c>
      <c r="I408" s="438">
        <v>24</v>
      </c>
      <c r="J408" s="438">
        <v>12</v>
      </c>
      <c r="K408" s="443"/>
      <c r="L408" s="443"/>
      <c r="M408" s="443">
        <f t="shared" si="111"/>
        <v>36</v>
      </c>
      <c r="N408" s="453">
        <v>6</v>
      </c>
      <c r="O408" s="443">
        <f t="shared" si="116"/>
        <v>216</v>
      </c>
      <c r="P408" s="454">
        <v>40</v>
      </c>
      <c r="Q408" s="462">
        <v>61</v>
      </c>
      <c r="R408" s="462" t="s">
        <v>279</v>
      </c>
      <c r="S408" s="464" t="s">
        <v>1021</v>
      </c>
      <c r="T408" s="464">
        <v>201</v>
      </c>
      <c r="U408" s="467"/>
      <c r="V408" s="409" t="s">
        <v>803</v>
      </c>
      <c r="W408" s="443">
        <f t="shared" si="112"/>
        <v>144</v>
      </c>
      <c r="X408" s="443">
        <f t="shared" si="113"/>
        <v>72</v>
      </c>
      <c r="Y408" s="443">
        <f t="shared" si="114"/>
        <v>0</v>
      </c>
      <c r="Z408" s="443">
        <f t="shared" si="115"/>
        <v>0</v>
      </c>
    </row>
    <row r="409" spans="1:26">
      <c r="A409" s="429">
        <f>IF(B409&lt;&gt;"",SUBTOTAL(103,$B$8:$B409),"")</f>
        <v>402</v>
      </c>
      <c r="B409" s="433">
        <v>25</v>
      </c>
      <c r="C409" s="434" t="s">
        <v>1566</v>
      </c>
      <c r="D409" s="435" t="s">
        <v>1567</v>
      </c>
      <c r="E409" s="433">
        <v>2</v>
      </c>
      <c r="F409" s="436" t="s">
        <v>240</v>
      </c>
      <c r="G409" s="436" t="s">
        <v>242</v>
      </c>
      <c r="H409" s="437" t="s">
        <v>241</v>
      </c>
      <c r="I409" s="438">
        <v>24</v>
      </c>
      <c r="J409" s="438">
        <v>12</v>
      </c>
      <c r="K409" s="443"/>
      <c r="L409" s="443"/>
      <c r="M409" s="443">
        <f t="shared" si="111"/>
        <v>36</v>
      </c>
      <c r="N409" s="453">
        <v>6</v>
      </c>
      <c r="O409" s="443">
        <f t="shared" si="116"/>
        <v>216</v>
      </c>
      <c r="P409" s="455">
        <v>40</v>
      </c>
      <c r="Q409" s="462">
        <v>61</v>
      </c>
      <c r="R409" s="462" t="s">
        <v>649</v>
      </c>
      <c r="S409" s="464" t="s">
        <v>1337</v>
      </c>
      <c r="T409" s="464">
        <v>206</v>
      </c>
      <c r="U409" s="467"/>
      <c r="V409" s="409" t="s">
        <v>803</v>
      </c>
      <c r="W409" s="443">
        <f t="shared" si="112"/>
        <v>144</v>
      </c>
      <c r="X409" s="443">
        <f t="shared" si="113"/>
        <v>72</v>
      </c>
      <c r="Y409" s="443">
        <f t="shared" si="114"/>
        <v>0</v>
      </c>
      <c r="Z409" s="443">
        <f t="shared" si="115"/>
        <v>0</v>
      </c>
    </row>
    <row r="410" spans="1:26">
      <c r="A410" s="429">
        <f>IF(B410&lt;&gt;"",SUBTOTAL(103,$B$8:$B410),"")</f>
        <v>403</v>
      </c>
      <c r="B410" s="433">
        <v>25</v>
      </c>
      <c r="C410" s="434" t="s">
        <v>1566</v>
      </c>
      <c r="D410" s="435" t="s">
        <v>1567</v>
      </c>
      <c r="E410" s="433">
        <v>2</v>
      </c>
      <c r="F410" s="436" t="s">
        <v>240</v>
      </c>
      <c r="G410" s="436" t="s">
        <v>242</v>
      </c>
      <c r="H410" s="437" t="s">
        <v>241</v>
      </c>
      <c r="I410" s="438">
        <v>24</v>
      </c>
      <c r="J410" s="438">
        <v>12</v>
      </c>
      <c r="K410" s="443"/>
      <c r="L410" s="443"/>
      <c r="M410" s="443">
        <f t="shared" si="111"/>
        <v>36</v>
      </c>
      <c r="N410" s="453">
        <v>4</v>
      </c>
      <c r="O410" s="443">
        <f t="shared" si="116"/>
        <v>144</v>
      </c>
      <c r="P410" s="455">
        <v>40</v>
      </c>
      <c r="Q410" s="462">
        <v>61</v>
      </c>
      <c r="R410" s="462" t="s">
        <v>399</v>
      </c>
      <c r="S410" s="464"/>
      <c r="T410" s="464"/>
      <c r="U410" s="467"/>
      <c r="V410" s="409" t="s">
        <v>803</v>
      </c>
      <c r="W410" s="443">
        <f t="shared" si="112"/>
        <v>96</v>
      </c>
      <c r="X410" s="443">
        <f t="shared" si="113"/>
        <v>48</v>
      </c>
      <c r="Y410" s="443">
        <f t="shared" si="114"/>
        <v>0</v>
      </c>
      <c r="Z410" s="443">
        <f t="shared" si="115"/>
        <v>0</v>
      </c>
    </row>
    <row r="411" spans="1:26">
      <c r="A411" s="429">
        <f>IF(B411&lt;&gt;"",SUBTOTAL(103,$B$8:$B411),"")</f>
        <v>404</v>
      </c>
      <c r="B411" s="433">
        <v>25</v>
      </c>
      <c r="C411" s="434" t="s">
        <v>1566</v>
      </c>
      <c r="D411" s="435" t="s">
        <v>1567</v>
      </c>
      <c r="E411" s="433">
        <v>2</v>
      </c>
      <c r="F411" s="436" t="s">
        <v>240</v>
      </c>
      <c r="G411" s="436" t="s">
        <v>242</v>
      </c>
      <c r="H411" s="437" t="s">
        <v>241</v>
      </c>
      <c r="I411" s="438">
        <v>24</v>
      </c>
      <c r="J411" s="438">
        <v>12</v>
      </c>
      <c r="K411" s="443"/>
      <c r="L411" s="443"/>
      <c r="M411" s="443">
        <f t="shared" si="111"/>
        <v>36</v>
      </c>
      <c r="N411" s="453">
        <v>3</v>
      </c>
      <c r="O411" s="443">
        <f t="shared" si="116"/>
        <v>108</v>
      </c>
      <c r="P411" s="454">
        <v>40</v>
      </c>
      <c r="Q411" s="462">
        <v>61</v>
      </c>
      <c r="R411" s="462" t="s">
        <v>644</v>
      </c>
      <c r="S411" s="464"/>
      <c r="T411" s="464"/>
      <c r="U411" s="467"/>
      <c r="V411" s="409" t="s">
        <v>803</v>
      </c>
      <c r="W411" s="443">
        <f t="shared" si="112"/>
        <v>72</v>
      </c>
      <c r="X411" s="443">
        <f t="shared" si="113"/>
        <v>36</v>
      </c>
      <c r="Y411" s="443">
        <f t="shared" si="114"/>
        <v>0</v>
      </c>
      <c r="Z411" s="443">
        <f t="shared" si="115"/>
        <v>0</v>
      </c>
    </row>
    <row r="412" spans="1:26">
      <c r="A412" s="429">
        <f>IF(B412&lt;&gt;"",SUBTOTAL(103,$B$8:$B412),"")</f>
        <v>405</v>
      </c>
      <c r="B412" s="433">
        <v>25</v>
      </c>
      <c r="C412" s="434" t="s">
        <v>1566</v>
      </c>
      <c r="D412" s="435" t="s">
        <v>1567</v>
      </c>
      <c r="E412" s="433">
        <v>2</v>
      </c>
      <c r="F412" s="436" t="s">
        <v>240</v>
      </c>
      <c r="G412" s="436" t="s">
        <v>242</v>
      </c>
      <c r="H412" s="437" t="s">
        <v>241</v>
      </c>
      <c r="I412" s="438">
        <v>24</v>
      </c>
      <c r="J412" s="438">
        <v>12</v>
      </c>
      <c r="K412" s="443"/>
      <c r="L412" s="443"/>
      <c r="M412" s="443">
        <f t="shared" si="111"/>
        <v>36</v>
      </c>
      <c r="N412" s="453">
        <v>6</v>
      </c>
      <c r="O412" s="443">
        <f t="shared" si="116"/>
        <v>216</v>
      </c>
      <c r="P412" s="454">
        <v>40</v>
      </c>
      <c r="Q412" s="462">
        <v>61</v>
      </c>
      <c r="R412" s="462" t="s">
        <v>366</v>
      </c>
      <c r="S412" s="463" t="s">
        <v>821</v>
      </c>
      <c r="T412" s="463">
        <v>146</v>
      </c>
      <c r="U412" s="467"/>
      <c r="V412" s="409" t="s">
        <v>803</v>
      </c>
      <c r="W412" s="443">
        <f t="shared" si="112"/>
        <v>144</v>
      </c>
      <c r="X412" s="443">
        <f t="shared" si="113"/>
        <v>72</v>
      </c>
      <c r="Y412" s="443">
        <f t="shared" si="114"/>
        <v>0</v>
      </c>
      <c r="Z412" s="443">
        <f t="shared" si="115"/>
        <v>0</v>
      </c>
    </row>
    <row r="413" spans="1:26">
      <c r="A413" s="429">
        <f>IF(B413&lt;&gt;"",SUBTOTAL(103,$B$8:$B413),"")</f>
        <v>406</v>
      </c>
      <c r="B413" s="433">
        <v>25</v>
      </c>
      <c r="C413" s="434" t="s">
        <v>1566</v>
      </c>
      <c r="D413" s="435" t="s">
        <v>1567</v>
      </c>
      <c r="E413" s="433">
        <v>2</v>
      </c>
      <c r="F413" s="436" t="s">
        <v>240</v>
      </c>
      <c r="G413" s="436" t="s">
        <v>242</v>
      </c>
      <c r="H413" s="437" t="s">
        <v>241</v>
      </c>
      <c r="I413" s="438">
        <v>24</v>
      </c>
      <c r="J413" s="438">
        <v>12</v>
      </c>
      <c r="K413" s="443"/>
      <c r="L413" s="443"/>
      <c r="M413" s="443">
        <f t="shared" si="111"/>
        <v>36</v>
      </c>
      <c r="N413" s="453">
        <v>8</v>
      </c>
      <c r="O413" s="443">
        <f t="shared" si="116"/>
        <v>288</v>
      </c>
      <c r="P413" s="454">
        <v>40</v>
      </c>
      <c r="Q413" s="462">
        <v>61</v>
      </c>
      <c r="R413" s="462" t="s">
        <v>276</v>
      </c>
      <c r="S413" s="464" t="s">
        <v>284</v>
      </c>
      <c r="T413" s="464">
        <v>147</v>
      </c>
      <c r="U413" s="467"/>
      <c r="V413" s="409" t="s">
        <v>803</v>
      </c>
      <c r="W413" s="443">
        <f t="shared" si="112"/>
        <v>192</v>
      </c>
      <c r="X413" s="443">
        <f t="shared" si="113"/>
        <v>96</v>
      </c>
      <c r="Y413" s="443">
        <f t="shared" si="114"/>
        <v>0</v>
      </c>
      <c r="Z413" s="443">
        <f t="shared" si="115"/>
        <v>0</v>
      </c>
    </row>
    <row r="414" spans="1:26">
      <c r="A414" s="429">
        <f>IF(B414&lt;&gt;"",SUBTOTAL(103,$B$8:$B414),"")</f>
        <v>407</v>
      </c>
      <c r="B414" s="433">
        <v>25</v>
      </c>
      <c r="C414" s="434" t="s">
        <v>1566</v>
      </c>
      <c r="D414" s="435" t="s">
        <v>1567</v>
      </c>
      <c r="E414" s="433">
        <v>2</v>
      </c>
      <c r="F414" s="436" t="s">
        <v>240</v>
      </c>
      <c r="G414" s="436" t="s">
        <v>242</v>
      </c>
      <c r="H414" s="437" t="s">
        <v>241</v>
      </c>
      <c r="I414" s="438">
        <v>24</v>
      </c>
      <c r="J414" s="438">
        <v>12</v>
      </c>
      <c r="K414" s="443"/>
      <c r="L414" s="443"/>
      <c r="M414" s="443">
        <f t="shared" si="111"/>
        <v>36</v>
      </c>
      <c r="N414" s="468">
        <v>4</v>
      </c>
      <c r="O414" s="443">
        <f t="shared" si="116"/>
        <v>144</v>
      </c>
      <c r="P414" s="469">
        <v>40</v>
      </c>
      <c r="Q414" s="462">
        <v>61</v>
      </c>
      <c r="R414" s="462" t="s">
        <v>554</v>
      </c>
      <c r="S414" s="470"/>
      <c r="T414" s="470"/>
      <c r="U414" s="472"/>
      <c r="V414" s="409" t="s">
        <v>803</v>
      </c>
      <c r="W414" s="443">
        <f t="shared" si="112"/>
        <v>96</v>
      </c>
      <c r="X414" s="443">
        <f t="shared" si="113"/>
        <v>48</v>
      </c>
      <c r="Y414" s="443">
        <f t="shared" si="114"/>
        <v>0</v>
      </c>
      <c r="Z414" s="443">
        <f t="shared" si="115"/>
        <v>0</v>
      </c>
    </row>
    <row r="415" spans="1:26">
      <c r="A415" s="429">
        <f>IF(B415&lt;&gt;"",SUBTOTAL(103,$B$8:$B415),"")</f>
        <v>408</v>
      </c>
      <c r="B415" s="433">
        <v>25</v>
      </c>
      <c r="C415" s="440" t="s">
        <v>288</v>
      </c>
      <c r="D415" s="441"/>
      <c r="E415" s="442"/>
      <c r="F415" s="443"/>
      <c r="G415" s="443"/>
      <c r="H415" s="443"/>
      <c r="I415" s="443"/>
      <c r="J415" s="443"/>
      <c r="K415" s="443"/>
      <c r="L415" s="443"/>
      <c r="M415" s="447">
        <f>SUM(M390:M414)</f>
        <v>900</v>
      </c>
      <c r="N415" s="446">
        <f>SUM(N390:N414)</f>
        <v>106</v>
      </c>
      <c r="O415" s="443">
        <f t="shared" si="116"/>
        <v>3816</v>
      </c>
      <c r="P415" s="443"/>
      <c r="Q415" s="443"/>
      <c r="R415" s="443"/>
      <c r="S415" s="465"/>
      <c r="T415" s="465"/>
      <c r="U415" s="465"/>
      <c r="V415" s="409" t="s">
        <v>803</v>
      </c>
      <c r="W415" s="447">
        <f>SUM(W390:W414)</f>
        <v>2544</v>
      </c>
      <c r="X415" s="447">
        <f>SUM(X390:X414)</f>
        <v>1272</v>
      </c>
      <c r="Y415" s="447">
        <f>SUM(Y390:Y414)</f>
        <v>0</v>
      </c>
      <c r="Z415" s="447">
        <f>SUM(Z390:Z414)</f>
        <v>0</v>
      </c>
    </row>
    <row r="416" spans="1:26">
      <c r="A416" s="429">
        <f>IF(B416&lt;&gt;"",SUBTOTAL(103,$B$8:$B416),"")</f>
        <v>409</v>
      </c>
      <c r="B416" s="433">
        <v>26</v>
      </c>
      <c r="C416" s="434" t="s">
        <v>1568</v>
      </c>
      <c r="D416" s="435" t="s">
        <v>1569</v>
      </c>
      <c r="E416" s="433">
        <v>2</v>
      </c>
      <c r="F416" s="436" t="s">
        <v>240</v>
      </c>
      <c r="G416" s="436" t="s">
        <v>242</v>
      </c>
      <c r="H416" s="437" t="s">
        <v>241</v>
      </c>
      <c r="I416" s="438">
        <v>24</v>
      </c>
      <c r="J416" s="438">
        <v>12</v>
      </c>
      <c r="K416" s="443"/>
      <c r="L416" s="443"/>
      <c r="M416" s="443">
        <f t="shared" ref="M416:M444" si="117">I416+J416+K416</f>
        <v>36</v>
      </c>
      <c r="N416" s="453">
        <v>6</v>
      </c>
      <c r="O416" s="443">
        <f t="shared" si="116"/>
        <v>216</v>
      </c>
      <c r="P416" s="454">
        <v>50</v>
      </c>
      <c r="Q416" s="462">
        <v>59</v>
      </c>
      <c r="R416" s="462" t="s">
        <v>263</v>
      </c>
      <c r="S416" s="463"/>
      <c r="T416" s="464"/>
      <c r="U416" s="467"/>
      <c r="V416" s="409" t="s">
        <v>827</v>
      </c>
      <c r="W416" s="443">
        <f>I416*N416</f>
        <v>144</v>
      </c>
      <c r="X416" s="443">
        <f>J416*N416</f>
        <v>72</v>
      </c>
      <c r="Y416" s="443">
        <f>K416*N416</f>
        <v>0</v>
      </c>
      <c r="Z416" s="443">
        <f>L416*N416</f>
        <v>0</v>
      </c>
    </row>
    <row r="417" spans="1:26">
      <c r="A417" s="429">
        <f>IF(B417&lt;&gt;"",SUBTOTAL(103,$B$8:$B417),"")</f>
        <v>410</v>
      </c>
      <c r="B417" s="433">
        <v>26</v>
      </c>
      <c r="C417" s="434" t="s">
        <v>1570</v>
      </c>
      <c r="D417" s="435" t="s">
        <v>1571</v>
      </c>
      <c r="E417" s="433">
        <v>3</v>
      </c>
      <c r="F417" s="436" t="s">
        <v>240</v>
      </c>
      <c r="G417" s="436" t="s">
        <v>262</v>
      </c>
      <c r="H417" s="438" t="s">
        <v>247</v>
      </c>
      <c r="I417" s="438">
        <v>36</v>
      </c>
      <c r="J417" s="438">
        <v>18</v>
      </c>
      <c r="K417" s="443"/>
      <c r="L417" s="443"/>
      <c r="M417" s="443">
        <f t="shared" si="117"/>
        <v>54</v>
      </c>
      <c r="N417" s="453">
        <v>5</v>
      </c>
      <c r="O417" s="443">
        <f t="shared" si="116"/>
        <v>270</v>
      </c>
      <c r="P417" s="454">
        <v>50</v>
      </c>
      <c r="Q417" s="462">
        <v>60</v>
      </c>
      <c r="R417" s="462" t="s">
        <v>263</v>
      </c>
      <c r="S417" s="463"/>
      <c r="T417" s="464"/>
      <c r="U417" s="467"/>
      <c r="V417" s="409" t="s">
        <v>827</v>
      </c>
      <c r="W417" s="443">
        <f t="shared" ref="W417:W444" si="118">I417*N417</f>
        <v>180</v>
      </c>
      <c r="X417" s="443">
        <f t="shared" ref="X417:X444" si="119">J417*N417</f>
        <v>90</v>
      </c>
      <c r="Y417" s="443">
        <f t="shared" ref="Y417:Y444" si="120">K417*N417</f>
        <v>0</v>
      </c>
      <c r="Z417" s="443">
        <f t="shared" ref="Z417:Z444" si="121">L417*N417</f>
        <v>0</v>
      </c>
    </row>
    <row r="418" spans="1:26">
      <c r="A418" s="429">
        <f>IF(B418&lt;&gt;"",SUBTOTAL(103,$B$8:$B418),"")</f>
        <v>411</v>
      </c>
      <c r="B418" s="433">
        <v>26</v>
      </c>
      <c r="C418" s="434" t="s">
        <v>1572</v>
      </c>
      <c r="D418" s="435" t="s">
        <v>1573</v>
      </c>
      <c r="E418" s="433">
        <v>3</v>
      </c>
      <c r="F418" s="436" t="s">
        <v>240</v>
      </c>
      <c r="G418" s="436" t="s">
        <v>351</v>
      </c>
      <c r="H418" s="444" t="s">
        <v>350</v>
      </c>
      <c r="I418" s="438">
        <v>34</v>
      </c>
      <c r="J418" s="438">
        <v>12</v>
      </c>
      <c r="K418" s="443">
        <v>5</v>
      </c>
      <c r="L418" s="443"/>
      <c r="M418" s="443">
        <f t="shared" si="117"/>
        <v>51</v>
      </c>
      <c r="N418" s="453">
        <v>5</v>
      </c>
      <c r="O418" s="443">
        <f t="shared" si="116"/>
        <v>255</v>
      </c>
      <c r="P418" s="454">
        <v>50</v>
      </c>
      <c r="Q418" s="462">
        <v>60</v>
      </c>
      <c r="R418" s="462" t="s">
        <v>263</v>
      </c>
      <c r="S418" s="463"/>
      <c r="T418" s="464"/>
      <c r="U418" s="467"/>
      <c r="V418" s="409" t="s">
        <v>827</v>
      </c>
      <c r="W418" s="443">
        <f t="shared" si="118"/>
        <v>170</v>
      </c>
      <c r="X418" s="443">
        <f t="shared" si="119"/>
        <v>60</v>
      </c>
      <c r="Y418" s="443">
        <f t="shared" si="120"/>
        <v>25</v>
      </c>
      <c r="Z418" s="443">
        <f t="shared" si="121"/>
        <v>0</v>
      </c>
    </row>
    <row r="419" spans="1:26">
      <c r="A419" s="429">
        <f>IF(B419&lt;&gt;"",SUBTOTAL(103,$B$8:$B419),"")</f>
        <v>412</v>
      </c>
      <c r="B419" s="433">
        <v>26</v>
      </c>
      <c r="C419" s="434" t="s">
        <v>1574</v>
      </c>
      <c r="D419" s="435" t="s">
        <v>1575</v>
      </c>
      <c r="E419" s="433">
        <v>3</v>
      </c>
      <c r="F419" s="436" t="s">
        <v>240</v>
      </c>
      <c r="G419" s="436" t="s">
        <v>262</v>
      </c>
      <c r="H419" s="438" t="s">
        <v>247</v>
      </c>
      <c r="I419" s="438">
        <v>36</v>
      </c>
      <c r="J419" s="438">
        <v>18</v>
      </c>
      <c r="K419" s="443"/>
      <c r="L419" s="443"/>
      <c r="M419" s="443">
        <f t="shared" si="117"/>
        <v>54</v>
      </c>
      <c r="N419" s="453">
        <v>6</v>
      </c>
      <c r="O419" s="443">
        <f t="shared" si="116"/>
        <v>324</v>
      </c>
      <c r="P419" s="454">
        <v>40</v>
      </c>
      <c r="Q419" s="462">
        <v>61</v>
      </c>
      <c r="R419" s="462" t="s">
        <v>263</v>
      </c>
      <c r="S419" s="464"/>
      <c r="T419" s="464"/>
      <c r="U419" s="467"/>
      <c r="V419" s="409" t="s">
        <v>827</v>
      </c>
      <c r="W419" s="443">
        <f t="shared" si="118"/>
        <v>216</v>
      </c>
      <c r="X419" s="443">
        <f t="shared" si="119"/>
        <v>108</v>
      </c>
      <c r="Y419" s="443">
        <f t="shared" si="120"/>
        <v>0</v>
      </c>
      <c r="Z419" s="443">
        <f t="shared" si="121"/>
        <v>0</v>
      </c>
    </row>
    <row r="420" spans="1:26">
      <c r="A420" s="429">
        <f>IF(B420&lt;&gt;"",SUBTOTAL(103,$B$8:$B420),"")</f>
        <v>413</v>
      </c>
      <c r="B420" s="433">
        <v>26</v>
      </c>
      <c r="C420" s="434" t="s">
        <v>1576</v>
      </c>
      <c r="D420" s="435" t="s">
        <v>1577</v>
      </c>
      <c r="E420" s="433">
        <v>3</v>
      </c>
      <c r="F420" s="436" t="s">
        <v>240</v>
      </c>
      <c r="G420" s="436" t="s">
        <v>262</v>
      </c>
      <c r="H420" s="438" t="s">
        <v>247</v>
      </c>
      <c r="I420" s="438">
        <v>36</v>
      </c>
      <c r="J420" s="438">
        <v>18</v>
      </c>
      <c r="K420" s="443"/>
      <c r="L420" s="443"/>
      <c r="M420" s="443">
        <f t="shared" si="117"/>
        <v>54</v>
      </c>
      <c r="N420" s="453">
        <v>6</v>
      </c>
      <c r="O420" s="443">
        <f t="shared" si="116"/>
        <v>324</v>
      </c>
      <c r="P420" s="454">
        <v>40</v>
      </c>
      <c r="Q420" s="462">
        <v>61</v>
      </c>
      <c r="R420" s="462" t="s">
        <v>263</v>
      </c>
      <c r="S420" s="464"/>
      <c r="T420" s="464"/>
      <c r="U420" s="467"/>
      <c r="V420" s="409" t="s">
        <v>827</v>
      </c>
      <c r="W420" s="443">
        <f t="shared" si="118"/>
        <v>216</v>
      </c>
      <c r="X420" s="443">
        <f t="shared" si="119"/>
        <v>108</v>
      </c>
      <c r="Y420" s="443">
        <f t="shared" si="120"/>
        <v>0</v>
      </c>
      <c r="Z420" s="443">
        <f t="shared" si="121"/>
        <v>0</v>
      </c>
    </row>
    <row r="421" ht="31.5" spans="1:26">
      <c r="A421" s="429">
        <f>IF(B421&lt;&gt;"",SUBTOTAL(103,$B$8:$B421),"")</f>
        <v>414</v>
      </c>
      <c r="B421" s="433">
        <v>26</v>
      </c>
      <c r="C421" s="439" t="s">
        <v>1578</v>
      </c>
      <c r="D421" s="435" t="s">
        <v>1579</v>
      </c>
      <c r="E421" s="433">
        <v>4</v>
      </c>
      <c r="F421" s="436" t="s">
        <v>240</v>
      </c>
      <c r="G421" s="436" t="s">
        <v>477</v>
      </c>
      <c r="H421" s="438" t="s">
        <v>476</v>
      </c>
      <c r="I421" s="438">
        <v>48</v>
      </c>
      <c r="J421" s="438">
        <v>24</v>
      </c>
      <c r="K421" s="443"/>
      <c r="L421" s="443"/>
      <c r="M421" s="443">
        <f t="shared" si="117"/>
        <v>72</v>
      </c>
      <c r="N421" s="453">
        <v>7</v>
      </c>
      <c r="O421" s="443">
        <f t="shared" si="116"/>
        <v>504</v>
      </c>
      <c r="P421" s="454">
        <v>40</v>
      </c>
      <c r="Q421" s="462">
        <v>61</v>
      </c>
      <c r="R421" s="462" t="s">
        <v>282</v>
      </c>
      <c r="S421" s="463" t="s">
        <v>1032</v>
      </c>
      <c r="T421" s="464">
        <v>207</v>
      </c>
      <c r="U421" s="467"/>
      <c r="V421" s="409" t="s">
        <v>827</v>
      </c>
      <c r="W421" s="443">
        <f t="shared" si="118"/>
        <v>336</v>
      </c>
      <c r="X421" s="443">
        <f t="shared" si="119"/>
        <v>168</v>
      </c>
      <c r="Y421" s="443">
        <f t="shared" si="120"/>
        <v>0</v>
      </c>
      <c r="Z421" s="443">
        <f t="shared" si="121"/>
        <v>0</v>
      </c>
    </row>
    <row r="422" ht="31.5" spans="1:26">
      <c r="A422" s="429">
        <f>IF(B422&lt;&gt;"",SUBTOTAL(103,$B$8:$B422),"")</f>
        <v>415</v>
      </c>
      <c r="B422" s="433">
        <v>26</v>
      </c>
      <c r="C422" s="439" t="s">
        <v>1580</v>
      </c>
      <c r="D422" s="435" t="s">
        <v>1581</v>
      </c>
      <c r="E422" s="433">
        <v>4</v>
      </c>
      <c r="F422" s="436" t="s">
        <v>240</v>
      </c>
      <c r="G422" s="436" t="s">
        <v>477</v>
      </c>
      <c r="H422" s="438" t="s">
        <v>476</v>
      </c>
      <c r="I422" s="438">
        <v>48</v>
      </c>
      <c r="J422" s="438">
        <v>24</v>
      </c>
      <c r="K422" s="443"/>
      <c r="L422" s="443"/>
      <c r="M422" s="443">
        <f t="shared" si="117"/>
        <v>72</v>
      </c>
      <c r="N422" s="453">
        <v>4</v>
      </c>
      <c r="O422" s="443">
        <f t="shared" si="116"/>
        <v>288</v>
      </c>
      <c r="P422" s="454">
        <v>40</v>
      </c>
      <c r="Q422" s="462">
        <v>61</v>
      </c>
      <c r="R422" s="462" t="s">
        <v>282</v>
      </c>
      <c r="S422" s="466"/>
      <c r="T422" s="467"/>
      <c r="U422" s="467"/>
      <c r="V422" s="409" t="s">
        <v>827</v>
      </c>
      <c r="W422" s="443">
        <f t="shared" si="118"/>
        <v>192</v>
      </c>
      <c r="X422" s="443">
        <f t="shared" si="119"/>
        <v>96</v>
      </c>
      <c r="Y422" s="443">
        <f t="shared" si="120"/>
        <v>0</v>
      </c>
      <c r="Z422" s="443">
        <f t="shared" si="121"/>
        <v>0</v>
      </c>
    </row>
    <row r="423" ht="31.5" spans="1:26">
      <c r="A423" s="429">
        <f>IF(B423&lt;&gt;"",SUBTOTAL(103,$B$8:$B423),"")</f>
        <v>416</v>
      </c>
      <c r="B423" s="433">
        <v>26</v>
      </c>
      <c r="C423" s="439" t="s">
        <v>1578</v>
      </c>
      <c r="D423" s="435" t="s">
        <v>1579</v>
      </c>
      <c r="E423" s="433">
        <v>4</v>
      </c>
      <c r="F423" s="436" t="s">
        <v>240</v>
      </c>
      <c r="G423" s="436" t="s">
        <v>477</v>
      </c>
      <c r="H423" s="438" t="s">
        <v>476</v>
      </c>
      <c r="I423" s="438">
        <v>48</v>
      </c>
      <c r="J423" s="438">
        <v>24</v>
      </c>
      <c r="K423" s="443"/>
      <c r="L423" s="443"/>
      <c r="M423" s="443">
        <f t="shared" si="117"/>
        <v>72</v>
      </c>
      <c r="N423" s="453">
        <v>3</v>
      </c>
      <c r="O423" s="443">
        <f t="shared" si="116"/>
        <v>216</v>
      </c>
      <c r="P423" s="454">
        <v>40</v>
      </c>
      <c r="Q423" s="462">
        <v>61</v>
      </c>
      <c r="R423" s="462" t="s">
        <v>886</v>
      </c>
      <c r="S423" s="463"/>
      <c r="T423" s="464"/>
      <c r="U423" s="467"/>
      <c r="V423" s="409" t="s">
        <v>827</v>
      </c>
      <c r="W423" s="443">
        <f t="shared" si="118"/>
        <v>144</v>
      </c>
      <c r="X423" s="443">
        <f t="shared" si="119"/>
        <v>72</v>
      </c>
      <c r="Y423" s="443">
        <f t="shared" si="120"/>
        <v>0</v>
      </c>
      <c r="Z423" s="443">
        <f t="shared" si="121"/>
        <v>0</v>
      </c>
    </row>
    <row r="424" ht="31.5" spans="1:26">
      <c r="A424" s="429">
        <f>IF(B424&lt;&gt;"",SUBTOTAL(103,$B$8:$B424),"")</f>
        <v>417</v>
      </c>
      <c r="B424" s="433">
        <v>26</v>
      </c>
      <c r="C424" s="439" t="s">
        <v>1580</v>
      </c>
      <c r="D424" s="435" t="s">
        <v>1581</v>
      </c>
      <c r="E424" s="433">
        <v>4</v>
      </c>
      <c r="F424" s="436" t="s">
        <v>240</v>
      </c>
      <c r="G424" s="436" t="s">
        <v>477</v>
      </c>
      <c r="H424" s="438" t="s">
        <v>476</v>
      </c>
      <c r="I424" s="438">
        <v>48</v>
      </c>
      <c r="J424" s="438">
        <v>24</v>
      </c>
      <c r="K424" s="443"/>
      <c r="L424" s="443"/>
      <c r="M424" s="443">
        <f t="shared" si="117"/>
        <v>72</v>
      </c>
      <c r="N424" s="453">
        <v>3</v>
      </c>
      <c r="O424" s="443">
        <f t="shared" si="116"/>
        <v>216</v>
      </c>
      <c r="P424" s="454">
        <v>40</v>
      </c>
      <c r="Q424" s="462">
        <v>61</v>
      </c>
      <c r="R424" s="462" t="s">
        <v>886</v>
      </c>
      <c r="S424" s="463"/>
      <c r="T424" s="464"/>
      <c r="U424" s="467"/>
      <c r="V424" s="409" t="s">
        <v>827</v>
      </c>
      <c r="W424" s="443">
        <f t="shared" si="118"/>
        <v>144</v>
      </c>
      <c r="X424" s="443">
        <f t="shared" si="119"/>
        <v>72</v>
      </c>
      <c r="Y424" s="443">
        <f t="shared" si="120"/>
        <v>0</v>
      </c>
      <c r="Z424" s="443">
        <f t="shared" si="121"/>
        <v>0</v>
      </c>
    </row>
    <row r="425" ht="31.5" spans="1:26">
      <c r="A425" s="429">
        <f>IF(B425&lt;&gt;"",SUBTOTAL(103,$B$8:$B425),"")</f>
        <v>418</v>
      </c>
      <c r="B425" s="433">
        <v>26</v>
      </c>
      <c r="C425" s="439" t="s">
        <v>1578</v>
      </c>
      <c r="D425" s="435" t="s">
        <v>1579</v>
      </c>
      <c r="E425" s="433">
        <v>4</v>
      </c>
      <c r="F425" s="436" t="s">
        <v>240</v>
      </c>
      <c r="G425" s="436" t="s">
        <v>477</v>
      </c>
      <c r="H425" s="438" t="s">
        <v>476</v>
      </c>
      <c r="I425" s="438">
        <v>48</v>
      </c>
      <c r="J425" s="438">
        <v>24</v>
      </c>
      <c r="K425" s="443"/>
      <c r="L425" s="443"/>
      <c r="M425" s="443">
        <f t="shared" si="117"/>
        <v>72</v>
      </c>
      <c r="N425" s="453">
        <v>4</v>
      </c>
      <c r="O425" s="443">
        <f t="shared" si="116"/>
        <v>288</v>
      </c>
      <c r="P425" s="454">
        <v>40</v>
      </c>
      <c r="Q425" s="462">
        <v>61</v>
      </c>
      <c r="R425" s="462" t="s">
        <v>335</v>
      </c>
      <c r="S425" s="463"/>
      <c r="T425" s="464"/>
      <c r="U425" s="467"/>
      <c r="V425" s="409" t="s">
        <v>827</v>
      </c>
      <c r="W425" s="443">
        <f t="shared" si="118"/>
        <v>192</v>
      </c>
      <c r="X425" s="443">
        <f t="shared" si="119"/>
        <v>96</v>
      </c>
      <c r="Y425" s="443">
        <f t="shared" si="120"/>
        <v>0</v>
      </c>
      <c r="Z425" s="443">
        <f t="shared" si="121"/>
        <v>0</v>
      </c>
    </row>
    <row r="426" ht="31.5" spans="1:26">
      <c r="A426" s="429">
        <f>IF(B426&lt;&gt;"",SUBTOTAL(103,$B$8:$B426),"")</f>
        <v>419</v>
      </c>
      <c r="B426" s="433">
        <v>26</v>
      </c>
      <c r="C426" s="439" t="s">
        <v>1580</v>
      </c>
      <c r="D426" s="435" t="s">
        <v>1581</v>
      </c>
      <c r="E426" s="433">
        <v>4</v>
      </c>
      <c r="F426" s="436" t="s">
        <v>240</v>
      </c>
      <c r="G426" s="436" t="s">
        <v>477</v>
      </c>
      <c r="H426" s="438" t="s">
        <v>476</v>
      </c>
      <c r="I426" s="438">
        <v>48</v>
      </c>
      <c r="J426" s="438">
        <v>24</v>
      </c>
      <c r="K426" s="443"/>
      <c r="L426" s="443"/>
      <c r="M426" s="443">
        <f t="shared" si="117"/>
        <v>72</v>
      </c>
      <c r="N426" s="453">
        <v>4</v>
      </c>
      <c r="O426" s="443">
        <f t="shared" si="116"/>
        <v>288</v>
      </c>
      <c r="P426" s="454">
        <v>40</v>
      </c>
      <c r="Q426" s="462">
        <v>61</v>
      </c>
      <c r="R426" s="462" t="s">
        <v>335</v>
      </c>
      <c r="S426" s="463"/>
      <c r="T426" s="464"/>
      <c r="U426" s="467"/>
      <c r="V426" s="409" t="s">
        <v>827</v>
      </c>
      <c r="W426" s="443">
        <f t="shared" si="118"/>
        <v>192</v>
      </c>
      <c r="X426" s="443">
        <f t="shared" si="119"/>
        <v>96</v>
      </c>
      <c r="Y426" s="443">
        <f t="shared" si="120"/>
        <v>0</v>
      </c>
      <c r="Z426" s="443">
        <f t="shared" si="121"/>
        <v>0</v>
      </c>
    </row>
    <row r="427" ht="31.5" spans="1:26">
      <c r="A427" s="429">
        <f>IF(B427&lt;&gt;"",SUBTOTAL(103,$B$8:$B427),"")</f>
        <v>420</v>
      </c>
      <c r="B427" s="433">
        <v>26</v>
      </c>
      <c r="C427" s="439" t="s">
        <v>1578</v>
      </c>
      <c r="D427" s="435" t="s">
        <v>1579</v>
      </c>
      <c r="E427" s="433">
        <v>4</v>
      </c>
      <c r="F427" s="436" t="s">
        <v>240</v>
      </c>
      <c r="G427" s="436" t="s">
        <v>477</v>
      </c>
      <c r="H427" s="438" t="s">
        <v>476</v>
      </c>
      <c r="I427" s="438">
        <v>48</v>
      </c>
      <c r="J427" s="438">
        <v>24</v>
      </c>
      <c r="K427" s="443"/>
      <c r="L427" s="443"/>
      <c r="M427" s="443">
        <f t="shared" si="117"/>
        <v>72</v>
      </c>
      <c r="N427" s="453">
        <v>3</v>
      </c>
      <c r="O427" s="443">
        <f t="shared" si="116"/>
        <v>216</v>
      </c>
      <c r="P427" s="454">
        <v>40</v>
      </c>
      <c r="Q427" s="462">
        <v>61</v>
      </c>
      <c r="R427" s="462" t="s">
        <v>556</v>
      </c>
      <c r="S427" s="463"/>
      <c r="T427" s="464"/>
      <c r="U427" s="467"/>
      <c r="V427" s="409" t="s">
        <v>827</v>
      </c>
      <c r="W427" s="443">
        <f t="shared" si="118"/>
        <v>144</v>
      </c>
      <c r="X427" s="443">
        <f t="shared" si="119"/>
        <v>72</v>
      </c>
      <c r="Y427" s="443">
        <f t="shared" si="120"/>
        <v>0</v>
      </c>
      <c r="Z427" s="443">
        <f t="shared" si="121"/>
        <v>0</v>
      </c>
    </row>
    <row r="428" ht="31.5" spans="1:26">
      <c r="A428" s="429">
        <f>IF(B428&lt;&gt;"",SUBTOTAL(103,$B$8:$B428),"")</f>
        <v>421</v>
      </c>
      <c r="B428" s="433">
        <v>26</v>
      </c>
      <c r="C428" s="439" t="s">
        <v>1580</v>
      </c>
      <c r="D428" s="435" t="s">
        <v>1581</v>
      </c>
      <c r="E428" s="433">
        <v>4</v>
      </c>
      <c r="F428" s="436" t="s">
        <v>240</v>
      </c>
      <c r="G428" s="436" t="s">
        <v>477</v>
      </c>
      <c r="H428" s="438" t="s">
        <v>476</v>
      </c>
      <c r="I428" s="438">
        <v>48</v>
      </c>
      <c r="J428" s="438">
        <v>24</v>
      </c>
      <c r="K428" s="443"/>
      <c r="L428" s="443"/>
      <c r="M428" s="443">
        <f t="shared" si="117"/>
        <v>72</v>
      </c>
      <c r="N428" s="453">
        <v>3</v>
      </c>
      <c r="O428" s="443">
        <f t="shared" si="116"/>
        <v>216</v>
      </c>
      <c r="P428" s="454">
        <v>40</v>
      </c>
      <c r="Q428" s="462">
        <v>61</v>
      </c>
      <c r="R428" s="462" t="s">
        <v>556</v>
      </c>
      <c r="S428" s="466"/>
      <c r="T428" s="467"/>
      <c r="U428" s="467"/>
      <c r="V428" s="409" t="s">
        <v>827</v>
      </c>
      <c r="W428" s="443">
        <f t="shared" si="118"/>
        <v>144</v>
      </c>
      <c r="X428" s="443">
        <f t="shared" si="119"/>
        <v>72</v>
      </c>
      <c r="Y428" s="443">
        <f t="shared" si="120"/>
        <v>0</v>
      </c>
      <c r="Z428" s="443">
        <f t="shared" si="121"/>
        <v>0</v>
      </c>
    </row>
    <row r="429" ht="31.5" spans="1:26">
      <c r="A429" s="429">
        <f>IF(B429&lt;&gt;"",SUBTOTAL(103,$B$8:$B429),"")</f>
        <v>422</v>
      </c>
      <c r="B429" s="433">
        <v>26</v>
      </c>
      <c r="C429" s="439" t="s">
        <v>1578</v>
      </c>
      <c r="D429" s="435" t="s">
        <v>1579</v>
      </c>
      <c r="E429" s="433">
        <v>4</v>
      </c>
      <c r="F429" s="436" t="s">
        <v>240</v>
      </c>
      <c r="G429" s="436" t="s">
        <v>477</v>
      </c>
      <c r="H429" s="438" t="s">
        <v>476</v>
      </c>
      <c r="I429" s="438">
        <v>48</v>
      </c>
      <c r="J429" s="438">
        <v>24</v>
      </c>
      <c r="K429" s="443"/>
      <c r="L429" s="443"/>
      <c r="M429" s="443">
        <f t="shared" si="117"/>
        <v>72</v>
      </c>
      <c r="N429" s="453">
        <v>3</v>
      </c>
      <c r="O429" s="443">
        <f t="shared" si="116"/>
        <v>216</v>
      </c>
      <c r="P429" s="454">
        <v>40</v>
      </c>
      <c r="Q429" s="462">
        <v>61</v>
      </c>
      <c r="R429" s="462" t="s">
        <v>724</v>
      </c>
      <c r="S429" s="463"/>
      <c r="T429" s="464"/>
      <c r="U429" s="467"/>
      <c r="V429" s="409" t="s">
        <v>827</v>
      </c>
      <c r="W429" s="443">
        <f t="shared" si="118"/>
        <v>144</v>
      </c>
      <c r="X429" s="443">
        <f t="shared" si="119"/>
        <v>72</v>
      </c>
      <c r="Y429" s="443">
        <f t="shared" si="120"/>
        <v>0</v>
      </c>
      <c r="Z429" s="443">
        <f t="shared" si="121"/>
        <v>0</v>
      </c>
    </row>
    <row r="430" ht="31.5" spans="1:26">
      <c r="A430" s="429">
        <f>IF(B430&lt;&gt;"",SUBTOTAL(103,$B$8:$B430),"")</f>
        <v>423</v>
      </c>
      <c r="B430" s="433">
        <v>26</v>
      </c>
      <c r="C430" s="439" t="s">
        <v>1580</v>
      </c>
      <c r="D430" s="435" t="s">
        <v>1581</v>
      </c>
      <c r="E430" s="433">
        <v>4</v>
      </c>
      <c r="F430" s="436" t="s">
        <v>240</v>
      </c>
      <c r="G430" s="436" t="s">
        <v>477</v>
      </c>
      <c r="H430" s="438" t="s">
        <v>476</v>
      </c>
      <c r="I430" s="438">
        <v>48</v>
      </c>
      <c r="J430" s="438">
        <v>24</v>
      </c>
      <c r="K430" s="443"/>
      <c r="L430" s="443"/>
      <c r="M430" s="443">
        <f t="shared" si="117"/>
        <v>72</v>
      </c>
      <c r="N430" s="453">
        <v>3</v>
      </c>
      <c r="O430" s="443">
        <f t="shared" si="116"/>
        <v>216</v>
      </c>
      <c r="P430" s="454">
        <v>40</v>
      </c>
      <c r="Q430" s="462">
        <v>61</v>
      </c>
      <c r="R430" s="462" t="s">
        <v>724</v>
      </c>
      <c r="S430" s="463"/>
      <c r="T430" s="464"/>
      <c r="U430" s="467"/>
      <c r="V430" s="409" t="s">
        <v>827</v>
      </c>
      <c r="W430" s="443">
        <f t="shared" si="118"/>
        <v>144</v>
      </c>
      <c r="X430" s="443">
        <f t="shared" si="119"/>
        <v>72</v>
      </c>
      <c r="Y430" s="443">
        <f t="shared" si="120"/>
        <v>0</v>
      </c>
      <c r="Z430" s="443">
        <f t="shared" si="121"/>
        <v>0</v>
      </c>
    </row>
    <row r="431" ht="31.5" spans="1:26">
      <c r="A431" s="429">
        <f>IF(B431&lt;&gt;"",SUBTOTAL(103,$B$8:$B431),"")</f>
        <v>424</v>
      </c>
      <c r="B431" s="433">
        <v>26</v>
      </c>
      <c r="C431" s="439" t="s">
        <v>1578</v>
      </c>
      <c r="D431" s="435" t="s">
        <v>1579</v>
      </c>
      <c r="E431" s="433">
        <v>4</v>
      </c>
      <c r="F431" s="436" t="s">
        <v>240</v>
      </c>
      <c r="G431" s="436" t="s">
        <v>477</v>
      </c>
      <c r="H431" s="438" t="s">
        <v>476</v>
      </c>
      <c r="I431" s="438">
        <v>48</v>
      </c>
      <c r="J431" s="438">
        <v>24</v>
      </c>
      <c r="K431" s="443"/>
      <c r="L431" s="443"/>
      <c r="M431" s="443">
        <f t="shared" si="117"/>
        <v>72</v>
      </c>
      <c r="N431" s="453">
        <v>4</v>
      </c>
      <c r="O431" s="443">
        <f t="shared" si="116"/>
        <v>288</v>
      </c>
      <c r="P431" s="454">
        <v>40</v>
      </c>
      <c r="Q431" s="462">
        <v>61</v>
      </c>
      <c r="R431" s="462" t="s">
        <v>388</v>
      </c>
      <c r="S431" s="463"/>
      <c r="T431" s="464"/>
      <c r="U431" s="467"/>
      <c r="V431" s="409" t="s">
        <v>827</v>
      </c>
      <c r="W431" s="443">
        <f t="shared" si="118"/>
        <v>192</v>
      </c>
      <c r="X431" s="443">
        <f t="shared" si="119"/>
        <v>96</v>
      </c>
      <c r="Y431" s="443">
        <f t="shared" si="120"/>
        <v>0</v>
      </c>
      <c r="Z431" s="443">
        <f t="shared" si="121"/>
        <v>0</v>
      </c>
    </row>
    <row r="432" ht="31.5" spans="1:26">
      <c r="A432" s="429">
        <f>IF(B432&lt;&gt;"",SUBTOTAL(103,$B$8:$B432),"")</f>
        <v>425</v>
      </c>
      <c r="B432" s="433">
        <v>26</v>
      </c>
      <c r="C432" s="439" t="s">
        <v>1580</v>
      </c>
      <c r="D432" s="435" t="s">
        <v>1581</v>
      </c>
      <c r="E432" s="433">
        <v>4</v>
      </c>
      <c r="F432" s="436" t="s">
        <v>240</v>
      </c>
      <c r="G432" s="436" t="s">
        <v>477</v>
      </c>
      <c r="H432" s="438" t="s">
        <v>476</v>
      </c>
      <c r="I432" s="438">
        <v>48</v>
      </c>
      <c r="J432" s="438">
        <v>24</v>
      </c>
      <c r="K432" s="443"/>
      <c r="L432" s="443"/>
      <c r="M432" s="443">
        <f t="shared" si="117"/>
        <v>72</v>
      </c>
      <c r="N432" s="453">
        <v>6</v>
      </c>
      <c r="O432" s="443">
        <f t="shared" si="116"/>
        <v>432</v>
      </c>
      <c r="P432" s="454">
        <v>40</v>
      </c>
      <c r="Q432" s="462">
        <v>61</v>
      </c>
      <c r="R432" s="462" t="s">
        <v>388</v>
      </c>
      <c r="S432" s="463" t="s">
        <v>1582</v>
      </c>
      <c r="T432" s="464">
        <v>349</v>
      </c>
      <c r="U432" s="467"/>
      <c r="V432" s="409" t="s">
        <v>827</v>
      </c>
      <c r="W432" s="443">
        <f t="shared" si="118"/>
        <v>288</v>
      </c>
      <c r="X432" s="443">
        <f t="shared" si="119"/>
        <v>144</v>
      </c>
      <c r="Y432" s="443">
        <f t="shared" si="120"/>
        <v>0</v>
      </c>
      <c r="Z432" s="443">
        <f t="shared" si="121"/>
        <v>0</v>
      </c>
    </row>
    <row r="433" ht="31.5" spans="1:26">
      <c r="A433" s="429">
        <f>IF(B433&lt;&gt;"",SUBTOTAL(103,$B$8:$B433),"")</f>
        <v>426</v>
      </c>
      <c r="B433" s="433">
        <v>26</v>
      </c>
      <c r="C433" s="439" t="s">
        <v>1583</v>
      </c>
      <c r="D433" s="435" t="s">
        <v>1579</v>
      </c>
      <c r="E433" s="433">
        <v>4</v>
      </c>
      <c r="F433" s="436" t="s">
        <v>240</v>
      </c>
      <c r="G433" s="436" t="s">
        <v>477</v>
      </c>
      <c r="H433" s="438" t="s">
        <v>476</v>
      </c>
      <c r="I433" s="438">
        <v>48</v>
      </c>
      <c r="J433" s="438">
        <v>24</v>
      </c>
      <c r="K433" s="443"/>
      <c r="L433" s="443"/>
      <c r="M433" s="443">
        <f t="shared" si="117"/>
        <v>72</v>
      </c>
      <c r="N433" s="453">
        <v>3</v>
      </c>
      <c r="O433" s="443">
        <f t="shared" si="116"/>
        <v>216</v>
      </c>
      <c r="P433" s="454">
        <v>40</v>
      </c>
      <c r="Q433" s="462">
        <v>61</v>
      </c>
      <c r="R433" s="462" t="s">
        <v>391</v>
      </c>
      <c r="S433" s="464"/>
      <c r="T433" s="464"/>
      <c r="U433" s="467"/>
      <c r="V433" s="409" t="s">
        <v>827</v>
      </c>
      <c r="W433" s="443">
        <f t="shared" si="118"/>
        <v>144</v>
      </c>
      <c r="X433" s="443">
        <f t="shared" si="119"/>
        <v>72</v>
      </c>
      <c r="Y433" s="443">
        <f t="shared" si="120"/>
        <v>0</v>
      </c>
      <c r="Z433" s="443">
        <f t="shared" si="121"/>
        <v>0</v>
      </c>
    </row>
    <row r="434" ht="31.5" spans="1:26">
      <c r="A434" s="429">
        <f>IF(B434&lt;&gt;"",SUBTOTAL(103,$B$8:$B434),"")</f>
        <v>427</v>
      </c>
      <c r="B434" s="433">
        <v>26</v>
      </c>
      <c r="C434" s="439" t="s">
        <v>1584</v>
      </c>
      <c r="D434" s="435" t="s">
        <v>1581</v>
      </c>
      <c r="E434" s="433">
        <v>4</v>
      </c>
      <c r="F434" s="436" t="s">
        <v>240</v>
      </c>
      <c r="G434" s="436" t="s">
        <v>477</v>
      </c>
      <c r="H434" s="438" t="s">
        <v>476</v>
      </c>
      <c r="I434" s="438">
        <v>48</v>
      </c>
      <c r="J434" s="438">
        <v>24</v>
      </c>
      <c r="K434" s="443"/>
      <c r="L434" s="443"/>
      <c r="M434" s="443">
        <f t="shared" si="117"/>
        <v>72</v>
      </c>
      <c r="N434" s="453">
        <v>3</v>
      </c>
      <c r="O434" s="443">
        <f t="shared" si="116"/>
        <v>216</v>
      </c>
      <c r="P434" s="454">
        <v>40</v>
      </c>
      <c r="Q434" s="462">
        <v>61</v>
      </c>
      <c r="R434" s="462" t="s">
        <v>391</v>
      </c>
      <c r="S434" s="464"/>
      <c r="T434" s="464"/>
      <c r="U434" s="467"/>
      <c r="V434" s="409" t="s">
        <v>827</v>
      </c>
      <c r="W434" s="443">
        <f t="shared" si="118"/>
        <v>144</v>
      </c>
      <c r="X434" s="443">
        <f t="shared" si="119"/>
        <v>72</v>
      </c>
      <c r="Y434" s="443">
        <f t="shared" si="120"/>
        <v>0</v>
      </c>
      <c r="Z434" s="443">
        <f t="shared" si="121"/>
        <v>0</v>
      </c>
    </row>
    <row r="435" ht="31.5" spans="1:26">
      <c r="A435" s="429">
        <f>IF(B435&lt;&gt;"",SUBTOTAL(103,$B$8:$B435),"")</f>
        <v>428</v>
      </c>
      <c r="B435" s="433">
        <v>26</v>
      </c>
      <c r="C435" s="439" t="s">
        <v>1578</v>
      </c>
      <c r="D435" s="435" t="s">
        <v>1579</v>
      </c>
      <c r="E435" s="433">
        <v>4</v>
      </c>
      <c r="F435" s="436" t="s">
        <v>240</v>
      </c>
      <c r="G435" s="436" t="s">
        <v>477</v>
      </c>
      <c r="H435" s="438" t="s">
        <v>476</v>
      </c>
      <c r="I435" s="438">
        <v>48</v>
      </c>
      <c r="J435" s="438">
        <v>24</v>
      </c>
      <c r="K435" s="443"/>
      <c r="L435" s="443"/>
      <c r="M435" s="443">
        <f t="shared" si="117"/>
        <v>72</v>
      </c>
      <c r="N435" s="453">
        <v>3</v>
      </c>
      <c r="O435" s="443">
        <f t="shared" si="116"/>
        <v>216</v>
      </c>
      <c r="P435" s="454">
        <v>40</v>
      </c>
      <c r="Q435" s="462">
        <v>61</v>
      </c>
      <c r="R435" s="462" t="s">
        <v>618</v>
      </c>
      <c r="S435" s="464"/>
      <c r="T435" s="464"/>
      <c r="U435" s="467"/>
      <c r="V435" s="409" t="s">
        <v>827</v>
      </c>
      <c r="W435" s="443">
        <f t="shared" si="118"/>
        <v>144</v>
      </c>
      <c r="X435" s="443">
        <f t="shared" si="119"/>
        <v>72</v>
      </c>
      <c r="Y435" s="443">
        <f t="shared" si="120"/>
        <v>0</v>
      </c>
      <c r="Z435" s="443">
        <f t="shared" si="121"/>
        <v>0</v>
      </c>
    </row>
    <row r="436" ht="31.5" spans="1:26">
      <c r="A436" s="429">
        <f>IF(B436&lt;&gt;"",SUBTOTAL(103,$B$8:$B436),"")</f>
        <v>429</v>
      </c>
      <c r="B436" s="433">
        <v>26</v>
      </c>
      <c r="C436" s="439" t="s">
        <v>1580</v>
      </c>
      <c r="D436" s="435" t="s">
        <v>1581</v>
      </c>
      <c r="E436" s="433">
        <v>4</v>
      </c>
      <c r="F436" s="436" t="s">
        <v>240</v>
      </c>
      <c r="G436" s="436" t="s">
        <v>477</v>
      </c>
      <c r="H436" s="438" t="s">
        <v>476</v>
      </c>
      <c r="I436" s="438">
        <v>48</v>
      </c>
      <c r="J436" s="438">
        <v>24</v>
      </c>
      <c r="K436" s="443"/>
      <c r="L436" s="443"/>
      <c r="M436" s="443">
        <f t="shared" si="117"/>
        <v>72</v>
      </c>
      <c r="N436" s="453">
        <v>3</v>
      </c>
      <c r="O436" s="443">
        <f t="shared" si="116"/>
        <v>216</v>
      </c>
      <c r="P436" s="454">
        <v>40</v>
      </c>
      <c r="Q436" s="462">
        <v>61</v>
      </c>
      <c r="R436" s="462" t="s">
        <v>618</v>
      </c>
      <c r="S436" s="464"/>
      <c r="T436" s="464"/>
      <c r="U436" s="467"/>
      <c r="V436" s="409" t="s">
        <v>827</v>
      </c>
      <c r="W436" s="443">
        <f t="shared" si="118"/>
        <v>144</v>
      </c>
      <c r="X436" s="443">
        <f t="shared" si="119"/>
        <v>72</v>
      </c>
      <c r="Y436" s="443">
        <f t="shared" si="120"/>
        <v>0</v>
      </c>
      <c r="Z436" s="443">
        <f t="shared" si="121"/>
        <v>0</v>
      </c>
    </row>
    <row r="437" ht="31.5" spans="1:26">
      <c r="A437" s="429">
        <f>IF(B437&lt;&gt;"",SUBTOTAL(103,$B$8:$B437),"")</f>
        <v>430</v>
      </c>
      <c r="B437" s="433">
        <v>26</v>
      </c>
      <c r="C437" s="439" t="s">
        <v>1585</v>
      </c>
      <c r="D437" s="435" t="s">
        <v>1579</v>
      </c>
      <c r="E437" s="433">
        <v>4</v>
      </c>
      <c r="F437" s="436" t="s">
        <v>240</v>
      </c>
      <c r="G437" s="436" t="s">
        <v>477</v>
      </c>
      <c r="H437" s="438" t="s">
        <v>476</v>
      </c>
      <c r="I437" s="438">
        <v>48</v>
      </c>
      <c r="J437" s="438">
        <v>24</v>
      </c>
      <c r="K437" s="443"/>
      <c r="L437" s="443"/>
      <c r="M437" s="443">
        <f t="shared" si="117"/>
        <v>72</v>
      </c>
      <c r="N437" s="453">
        <v>3</v>
      </c>
      <c r="O437" s="443">
        <f t="shared" si="116"/>
        <v>216</v>
      </c>
      <c r="P437" s="454">
        <v>40</v>
      </c>
      <c r="Q437" s="462">
        <v>61</v>
      </c>
      <c r="R437" s="462" t="s">
        <v>1494</v>
      </c>
      <c r="S437" s="464"/>
      <c r="T437" s="464"/>
      <c r="U437" s="467"/>
      <c r="V437" s="409" t="s">
        <v>827</v>
      </c>
      <c r="W437" s="443">
        <f t="shared" si="118"/>
        <v>144</v>
      </c>
      <c r="X437" s="443">
        <f t="shared" si="119"/>
        <v>72</v>
      </c>
      <c r="Y437" s="443">
        <f t="shared" si="120"/>
        <v>0</v>
      </c>
      <c r="Z437" s="443">
        <f t="shared" si="121"/>
        <v>0</v>
      </c>
    </row>
    <row r="438" ht="31.5" spans="1:26">
      <c r="A438" s="429">
        <f>IF(B438&lt;&gt;"",SUBTOTAL(103,$B$8:$B438),"")</f>
        <v>431</v>
      </c>
      <c r="B438" s="433">
        <v>26</v>
      </c>
      <c r="C438" s="439" t="s">
        <v>1586</v>
      </c>
      <c r="D438" s="435" t="s">
        <v>1581</v>
      </c>
      <c r="E438" s="433">
        <v>4</v>
      </c>
      <c r="F438" s="436" t="s">
        <v>240</v>
      </c>
      <c r="G438" s="436" t="s">
        <v>477</v>
      </c>
      <c r="H438" s="438" t="s">
        <v>476</v>
      </c>
      <c r="I438" s="438">
        <v>48</v>
      </c>
      <c r="J438" s="438">
        <v>24</v>
      </c>
      <c r="K438" s="443"/>
      <c r="L438" s="443"/>
      <c r="M438" s="443">
        <f t="shared" si="117"/>
        <v>72</v>
      </c>
      <c r="N438" s="453">
        <v>3</v>
      </c>
      <c r="O438" s="443">
        <f t="shared" si="116"/>
        <v>216</v>
      </c>
      <c r="P438" s="454">
        <v>40</v>
      </c>
      <c r="Q438" s="462">
        <v>61</v>
      </c>
      <c r="R438" s="462" t="s">
        <v>1494</v>
      </c>
      <c r="S438" s="464"/>
      <c r="T438" s="464"/>
      <c r="U438" s="467"/>
      <c r="V438" s="409" t="s">
        <v>827</v>
      </c>
      <c r="W438" s="443">
        <f t="shared" si="118"/>
        <v>144</v>
      </c>
      <c r="X438" s="443">
        <f t="shared" si="119"/>
        <v>72</v>
      </c>
      <c r="Y438" s="443">
        <f t="shared" si="120"/>
        <v>0</v>
      </c>
      <c r="Z438" s="443">
        <f t="shared" si="121"/>
        <v>0</v>
      </c>
    </row>
    <row r="439" ht="31.5" spans="1:26">
      <c r="A439" s="429">
        <f>IF(B439&lt;&gt;"",SUBTOTAL(103,$B$8:$B439),"")</f>
        <v>432</v>
      </c>
      <c r="B439" s="433">
        <v>26</v>
      </c>
      <c r="C439" s="439" t="s">
        <v>1578</v>
      </c>
      <c r="D439" s="435" t="s">
        <v>1579</v>
      </c>
      <c r="E439" s="433">
        <v>4</v>
      </c>
      <c r="F439" s="436" t="s">
        <v>240</v>
      </c>
      <c r="G439" s="436" t="s">
        <v>477</v>
      </c>
      <c r="H439" s="438" t="s">
        <v>476</v>
      </c>
      <c r="I439" s="438">
        <v>48</v>
      </c>
      <c r="J439" s="438">
        <v>24</v>
      </c>
      <c r="K439" s="443"/>
      <c r="L439" s="443"/>
      <c r="M439" s="443">
        <f t="shared" si="117"/>
        <v>72</v>
      </c>
      <c r="N439" s="453">
        <v>4</v>
      </c>
      <c r="O439" s="443">
        <f t="shared" si="116"/>
        <v>288</v>
      </c>
      <c r="P439" s="454">
        <v>40</v>
      </c>
      <c r="Q439" s="462">
        <v>61</v>
      </c>
      <c r="R439" s="462" t="s">
        <v>386</v>
      </c>
      <c r="S439" s="464"/>
      <c r="T439" s="464"/>
      <c r="U439" s="467"/>
      <c r="V439" s="409" t="s">
        <v>827</v>
      </c>
      <c r="W439" s="443">
        <f t="shared" si="118"/>
        <v>192</v>
      </c>
      <c r="X439" s="443">
        <f t="shared" si="119"/>
        <v>96</v>
      </c>
      <c r="Y439" s="443">
        <f t="shared" si="120"/>
        <v>0</v>
      </c>
      <c r="Z439" s="443">
        <f t="shared" si="121"/>
        <v>0</v>
      </c>
    </row>
    <row r="440" ht="31.5" spans="1:26">
      <c r="A440" s="429">
        <f>IF(B440&lt;&gt;"",SUBTOTAL(103,$B$8:$B440),"")</f>
        <v>433</v>
      </c>
      <c r="B440" s="433">
        <v>26</v>
      </c>
      <c r="C440" s="439" t="s">
        <v>1580</v>
      </c>
      <c r="D440" s="435" t="s">
        <v>1581</v>
      </c>
      <c r="E440" s="433">
        <v>4</v>
      </c>
      <c r="F440" s="436" t="s">
        <v>240</v>
      </c>
      <c r="G440" s="436" t="s">
        <v>477</v>
      </c>
      <c r="H440" s="438" t="s">
        <v>476</v>
      </c>
      <c r="I440" s="438">
        <v>48</v>
      </c>
      <c r="J440" s="438">
        <v>24</v>
      </c>
      <c r="K440" s="443"/>
      <c r="L440" s="443"/>
      <c r="M440" s="443">
        <f t="shared" si="117"/>
        <v>72</v>
      </c>
      <c r="N440" s="453">
        <v>4</v>
      </c>
      <c r="O440" s="443">
        <f t="shared" si="116"/>
        <v>288</v>
      </c>
      <c r="P440" s="454">
        <v>40</v>
      </c>
      <c r="Q440" s="462">
        <v>61</v>
      </c>
      <c r="R440" s="462" t="s">
        <v>386</v>
      </c>
      <c r="S440" s="464"/>
      <c r="T440" s="464"/>
      <c r="U440" s="467"/>
      <c r="V440" s="409" t="s">
        <v>827</v>
      </c>
      <c r="W440" s="443">
        <f t="shared" si="118"/>
        <v>192</v>
      </c>
      <c r="X440" s="443">
        <f t="shared" si="119"/>
        <v>96</v>
      </c>
      <c r="Y440" s="443">
        <f t="shared" si="120"/>
        <v>0</v>
      </c>
      <c r="Z440" s="443">
        <f t="shared" si="121"/>
        <v>0</v>
      </c>
    </row>
    <row r="441" ht="31.5" spans="1:26">
      <c r="A441" s="429">
        <f>IF(B441&lt;&gt;"",SUBTOTAL(103,$B$8:$B441),"")</f>
        <v>434</v>
      </c>
      <c r="B441" s="433">
        <v>26</v>
      </c>
      <c r="C441" s="439" t="s">
        <v>1578</v>
      </c>
      <c r="D441" s="435" t="s">
        <v>1579</v>
      </c>
      <c r="E441" s="433">
        <v>4</v>
      </c>
      <c r="F441" s="436" t="s">
        <v>240</v>
      </c>
      <c r="G441" s="436" t="s">
        <v>477</v>
      </c>
      <c r="H441" s="438" t="s">
        <v>476</v>
      </c>
      <c r="I441" s="438">
        <v>48</v>
      </c>
      <c r="J441" s="438">
        <v>24</v>
      </c>
      <c r="K441" s="443"/>
      <c r="L441" s="443"/>
      <c r="M441" s="443">
        <f t="shared" si="117"/>
        <v>72</v>
      </c>
      <c r="N441" s="453">
        <v>3</v>
      </c>
      <c r="O441" s="443">
        <f t="shared" si="116"/>
        <v>216</v>
      </c>
      <c r="P441" s="454">
        <v>40</v>
      </c>
      <c r="Q441" s="462">
        <v>61</v>
      </c>
      <c r="R441" s="462" t="s">
        <v>921</v>
      </c>
      <c r="S441" s="463"/>
      <c r="T441" s="463"/>
      <c r="U441" s="467"/>
      <c r="V441" s="409" t="s">
        <v>827</v>
      </c>
      <c r="W441" s="443">
        <f t="shared" si="118"/>
        <v>144</v>
      </c>
      <c r="X441" s="443">
        <f t="shared" si="119"/>
        <v>72</v>
      </c>
      <c r="Y441" s="443">
        <f t="shared" si="120"/>
        <v>0</v>
      </c>
      <c r="Z441" s="443">
        <f t="shared" si="121"/>
        <v>0</v>
      </c>
    </row>
    <row r="442" ht="31.5" spans="1:26">
      <c r="A442" s="429">
        <f>IF(B442&lt;&gt;"",SUBTOTAL(103,$B$8:$B442),"")</f>
        <v>435</v>
      </c>
      <c r="B442" s="433">
        <v>26</v>
      </c>
      <c r="C442" s="439" t="s">
        <v>1585</v>
      </c>
      <c r="D442" s="435" t="s">
        <v>1579</v>
      </c>
      <c r="E442" s="433">
        <v>4</v>
      </c>
      <c r="F442" s="436" t="s">
        <v>240</v>
      </c>
      <c r="G442" s="436" t="s">
        <v>477</v>
      </c>
      <c r="H442" s="438" t="s">
        <v>476</v>
      </c>
      <c r="I442" s="438">
        <v>48</v>
      </c>
      <c r="J442" s="438">
        <v>24</v>
      </c>
      <c r="K442" s="443"/>
      <c r="L442" s="443"/>
      <c r="M442" s="443">
        <f t="shared" si="117"/>
        <v>72</v>
      </c>
      <c r="N442" s="453">
        <v>5</v>
      </c>
      <c r="O442" s="443">
        <f t="shared" si="116"/>
        <v>360</v>
      </c>
      <c r="P442" s="454">
        <v>40</v>
      </c>
      <c r="Q442" s="462">
        <v>61</v>
      </c>
      <c r="R442" s="462" t="s">
        <v>727</v>
      </c>
      <c r="S442" s="470" t="s">
        <v>1587</v>
      </c>
      <c r="T442" s="470">
        <v>348</v>
      </c>
      <c r="U442" s="472"/>
      <c r="V442" s="409" t="s">
        <v>827</v>
      </c>
      <c r="W442" s="443">
        <f t="shared" si="118"/>
        <v>240</v>
      </c>
      <c r="X442" s="443">
        <f t="shared" si="119"/>
        <v>120</v>
      </c>
      <c r="Y442" s="443">
        <f t="shared" si="120"/>
        <v>0</v>
      </c>
      <c r="Z442" s="443">
        <f t="shared" si="121"/>
        <v>0</v>
      </c>
    </row>
    <row r="443" ht="31.5" spans="1:26">
      <c r="A443" s="429">
        <f>IF(B443&lt;&gt;"",SUBTOTAL(103,$B$8:$B443),"")</f>
        <v>436</v>
      </c>
      <c r="B443" s="433">
        <v>26</v>
      </c>
      <c r="C443" s="439" t="s">
        <v>1580</v>
      </c>
      <c r="D443" s="435" t="s">
        <v>1581</v>
      </c>
      <c r="E443" s="433">
        <v>4</v>
      </c>
      <c r="F443" s="436" t="s">
        <v>240</v>
      </c>
      <c r="G443" s="436" t="s">
        <v>477</v>
      </c>
      <c r="H443" s="438" t="s">
        <v>476</v>
      </c>
      <c r="I443" s="438">
        <v>48</v>
      </c>
      <c r="J443" s="438">
        <v>24</v>
      </c>
      <c r="K443" s="443"/>
      <c r="L443" s="443"/>
      <c r="M443" s="443">
        <f t="shared" si="117"/>
        <v>72</v>
      </c>
      <c r="N443" s="453">
        <v>3</v>
      </c>
      <c r="O443" s="443">
        <f t="shared" si="116"/>
        <v>216</v>
      </c>
      <c r="P443" s="454">
        <v>40</v>
      </c>
      <c r="Q443" s="462">
        <v>61</v>
      </c>
      <c r="R443" s="462" t="s">
        <v>408</v>
      </c>
      <c r="S443" s="470"/>
      <c r="T443" s="470"/>
      <c r="U443" s="472"/>
      <c r="V443" s="409" t="s">
        <v>827</v>
      </c>
      <c r="W443" s="443">
        <f t="shared" si="118"/>
        <v>144</v>
      </c>
      <c r="X443" s="443">
        <f t="shared" si="119"/>
        <v>72</v>
      </c>
      <c r="Y443" s="443">
        <f t="shared" si="120"/>
        <v>0</v>
      </c>
      <c r="Z443" s="443">
        <f t="shared" si="121"/>
        <v>0</v>
      </c>
    </row>
    <row r="444" ht="31.5" spans="1:26">
      <c r="A444" s="429">
        <f>IF(B444&lt;&gt;"",SUBTOTAL(103,$B$8:$B444),"")</f>
        <v>437</v>
      </c>
      <c r="B444" s="433">
        <v>26</v>
      </c>
      <c r="C444" s="439" t="s">
        <v>1580</v>
      </c>
      <c r="D444" s="435" t="s">
        <v>1581</v>
      </c>
      <c r="E444" s="433">
        <v>4</v>
      </c>
      <c r="F444" s="436" t="s">
        <v>240</v>
      </c>
      <c r="G444" s="436" t="s">
        <v>477</v>
      </c>
      <c r="H444" s="438" t="s">
        <v>476</v>
      </c>
      <c r="I444" s="438">
        <v>48</v>
      </c>
      <c r="J444" s="438">
        <v>24</v>
      </c>
      <c r="K444" s="443"/>
      <c r="L444" s="443"/>
      <c r="M444" s="443">
        <f t="shared" si="117"/>
        <v>72</v>
      </c>
      <c r="N444" s="468">
        <v>6</v>
      </c>
      <c r="O444" s="443">
        <f t="shared" si="116"/>
        <v>432</v>
      </c>
      <c r="P444" s="469">
        <v>40</v>
      </c>
      <c r="Q444" s="462">
        <v>61</v>
      </c>
      <c r="R444" s="462" t="s">
        <v>619</v>
      </c>
      <c r="S444" s="470" t="s">
        <v>1588</v>
      </c>
      <c r="T444" s="470">
        <v>306</v>
      </c>
      <c r="U444" s="472"/>
      <c r="V444" s="409" t="s">
        <v>827</v>
      </c>
      <c r="W444" s="443">
        <f t="shared" si="118"/>
        <v>288</v>
      </c>
      <c r="X444" s="443">
        <f t="shared" si="119"/>
        <v>144</v>
      </c>
      <c r="Y444" s="443">
        <f t="shared" si="120"/>
        <v>0</v>
      </c>
      <c r="Z444" s="443">
        <f t="shared" si="121"/>
        <v>0</v>
      </c>
    </row>
    <row r="445" spans="1:26">
      <c r="A445" s="429">
        <f>IF(B445&lt;&gt;"",SUBTOTAL(103,$B$8:$B445),"")</f>
        <v>438</v>
      </c>
      <c r="B445" s="433">
        <v>26</v>
      </c>
      <c r="C445" s="440" t="s">
        <v>288</v>
      </c>
      <c r="D445" s="441"/>
      <c r="E445" s="442"/>
      <c r="F445" s="443"/>
      <c r="G445" s="443"/>
      <c r="H445" s="443"/>
      <c r="I445" s="443"/>
      <c r="J445" s="443"/>
      <c r="K445" s="443"/>
      <c r="L445" s="443"/>
      <c r="M445" s="447">
        <f>SUM(M416:M444)</f>
        <v>1977</v>
      </c>
      <c r="N445" s="446">
        <f>SUM(N416:N444)</f>
        <v>118</v>
      </c>
      <c r="O445" s="443">
        <f t="shared" si="116"/>
        <v>7869</v>
      </c>
      <c r="P445" s="443"/>
      <c r="Q445" s="443"/>
      <c r="R445" s="443"/>
      <c r="S445" s="465"/>
      <c r="T445" s="465"/>
      <c r="U445" s="465"/>
      <c r="V445" s="409" t="s">
        <v>827</v>
      </c>
      <c r="W445" s="447">
        <f>SUM(W416:W444)</f>
        <v>5246</v>
      </c>
      <c r="X445" s="447">
        <f>SUM(X416:X444)</f>
        <v>2598</v>
      </c>
      <c r="Y445" s="447">
        <f>SUM(Y416:Y444)</f>
        <v>25</v>
      </c>
      <c r="Z445" s="447">
        <f>SUM(Z416:Z444)</f>
        <v>0</v>
      </c>
    </row>
    <row r="446" spans="1:26">
      <c r="A446" s="429">
        <f>IF(B446&lt;&gt;"",SUBTOTAL(103,$B$8:$B446),"")</f>
        <v>439</v>
      </c>
      <c r="B446" s="433">
        <v>27</v>
      </c>
      <c r="C446" s="434" t="s">
        <v>860</v>
      </c>
      <c r="D446" s="435" t="s">
        <v>861</v>
      </c>
      <c r="E446" s="433">
        <v>2</v>
      </c>
      <c r="F446" s="436" t="s">
        <v>240</v>
      </c>
      <c r="G446" s="436" t="s">
        <v>242</v>
      </c>
      <c r="H446" s="437" t="s">
        <v>241</v>
      </c>
      <c r="I446" s="438">
        <v>24</v>
      </c>
      <c r="J446" s="438">
        <v>12</v>
      </c>
      <c r="K446" s="443"/>
      <c r="L446" s="443"/>
      <c r="M446" s="443">
        <f t="shared" ref="M446:M477" si="122">I446+J446+K446</f>
        <v>36</v>
      </c>
      <c r="N446" s="453">
        <v>3</v>
      </c>
      <c r="O446" s="443">
        <f t="shared" si="116"/>
        <v>108</v>
      </c>
      <c r="P446" s="454">
        <v>50</v>
      </c>
      <c r="Q446" s="462">
        <v>59</v>
      </c>
      <c r="R446" s="462" t="s">
        <v>344</v>
      </c>
      <c r="S446" s="463" t="s">
        <v>874</v>
      </c>
      <c r="T446" s="464">
        <v>197</v>
      </c>
      <c r="U446" s="467"/>
      <c r="V446" s="409" t="s">
        <v>855</v>
      </c>
      <c r="W446" s="443">
        <f>I446*N446</f>
        <v>72</v>
      </c>
      <c r="X446" s="443">
        <f>J446*N446</f>
        <v>36</v>
      </c>
      <c r="Y446" s="443">
        <f>K446*N446</f>
        <v>0</v>
      </c>
      <c r="Z446" s="443">
        <f>L446*N446</f>
        <v>0</v>
      </c>
    </row>
    <row r="447" spans="1:26">
      <c r="A447" s="429">
        <f>IF(B447&lt;&gt;"",SUBTOTAL(103,$B$8:$B447),"")</f>
        <v>440</v>
      </c>
      <c r="B447" s="433">
        <v>27</v>
      </c>
      <c r="C447" s="434" t="s">
        <v>860</v>
      </c>
      <c r="D447" s="435" t="s">
        <v>861</v>
      </c>
      <c r="E447" s="433">
        <v>2</v>
      </c>
      <c r="F447" s="436" t="s">
        <v>240</v>
      </c>
      <c r="G447" s="436" t="s">
        <v>242</v>
      </c>
      <c r="H447" s="437" t="s">
        <v>241</v>
      </c>
      <c r="I447" s="438">
        <v>24</v>
      </c>
      <c r="J447" s="438">
        <v>12</v>
      </c>
      <c r="K447" s="443"/>
      <c r="L447" s="443"/>
      <c r="M447" s="443">
        <f t="shared" si="122"/>
        <v>36</v>
      </c>
      <c r="N447" s="453">
        <v>6</v>
      </c>
      <c r="O447" s="443">
        <f t="shared" si="116"/>
        <v>216</v>
      </c>
      <c r="P447" s="454">
        <v>50</v>
      </c>
      <c r="Q447" s="462">
        <v>59</v>
      </c>
      <c r="R447" s="462" t="s">
        <v>472</v>
      </c>
      <c r="S447" s="463"/>
      <c r="T447" s="464"/>
      <c r="U447" s="467"/>
      <c r="V447" s="409" t="s">
        <v>855</v>
      </c>
      <c r="W447" s="443">
        <f t="shared" ref="W447:W477" si="123">I447*N447</f>
        <v>144</v>
      </c>
      <c r="X447" s="443">
        <f t="shared" ref="X447:X477" si="124">J447*N447</f>
        <v>72</v>
      </c>
      <c r="Y447" s="443">
        <f t="shared" ref="Y447:Y477" si="125">K447*N447</f>
        <v>0</v>
      </c>
      <c r="Z447" s="443">
        <f t="shared" ref="Z447:Z477" si="126">L447*N447</f>
        <v>0</v>
      </c>
    </row>
    <row r="448" spans="1:26">
      <c r="A448" s="429">
        <f>IF(B448&lt;&gt;"",SUBTOTAL(103,$B$8:$B448),"")</f>
        <v>441</v>
      </c>
      <c r="B448" s="433">
        <v>27</v>
      </c>
      <c r="C448" s="434" t="s">
        <v>860</v>
      </c>
      <c r="D448" s="435" t="s">
        <v>861</v>
      </c>
      <c r="E448" s="433">
        <v>2</v>
      </c>
      <c r="F448" s="436" t="s">
        <v>240</v>
      </c>
      <c r="G448" s="436" t="s">
        <v>242</v>
      </c>
      <c r="H448" s="437" t="s">
        <v>241</v>
      </c>
      <c r="I448" s="438">
        <v>24</v>
      </c>
      <c r="J448" s="438">
        <v>12</v>
      </c>
      <c r="K448" s="443"/>
      <c r="L448" s="443"/>
      <c r="M448" s="443">
        <f t="shared" si="122"/>
        <v>36</v>
      </c>
      <c r="N448" s="453">
        <v>6</v>
      </c>
      <c r="O448" s="443">
        <f t="shared" si="116"/>
        <v>216</v>
      </c>
      <c r="P448" s="454">
        <v>50</v>
      </c>
      <c r="Q448" s="462">
        <v>59</v>
      </c>
      <c r="R448" s="462" t="s">
        <v>584</v>
      </c>
      <c r="S448" s="463" t="s">
        <v>865</v>
      </c>
      <c r="T448" s="464">
        <v>199</v>
      </c>
      <c r="U448" s="467"/>
      <c r="V448" s="409" t="s">
        <v>855</v>
      </c>
      <c r="W448" s="443">
        <f t="shared" si="123"/>
        <v>144</v>
      </c>
      <c r="X448" s="443">
        <f t="shared" si="124"/>
        <v>72</v>
      </c>
      <c r="Y448" s="443">
        <f t="shared" si="125"/>
        <v>0</v>
      </c>
      <c r="Z448" s="443">
        <f t="shared" si="126"/>
        <v>0</v>
      </c>
    </row>
    <row r="449" ht="31.5" spans="1:26">
      <c r="A449" s="429">
        <f>IF(B449&lt;&gt;"",SUBTOTAL(103,$B$8:$B449),"")</f>
        <v>442</v>
      </c>
      <c r="B449" s="433">
        <v>27</v>
      </c>
      <c r="C449" s="434" t="s">
        <v>860</v>
      </c>
      <c r="D449" s="435" t="s">
        <v>861</v>
      </c>
      <c r="E449" s="433">
        <v>2</v>
      </c>
      <c r="F449" s="436" t="s">
        <v>240</v>
      </c>
      <c r="G449" s="436" t="s">
        <v>242</v>
      </c>
      <c r="H449" s="437" t="s">
        <v>241</v>
      </c>
      <c r="I449" s="438">
        <v>24</v>
      </c>
      <c r="J449" s="438">
        <v>12</v>
      </c>
      <c r="K449" s="443"/>
      <c r="L449" s="443"/>
      <c r="M449" s="443">
        <f t="shared" si="122"/>
        <v>36</v>
      </c>
      <c r="N449" s="453">
        <v>5</v>
      </c>
      <c r="O449" s="443">
        <f t="shared" si="116"/>
        <v>180</v>
      </c>
      <c r="P449" s="454">
        <v>50</v>
      </c>
      <c r="Q449" s="462">
        <v>59</v>
      </c>
      <c r="R449" s="462" t="s">
        <v>464</v>
      </c>
      <c r="S449" s="463" t="s">
        <v>1589</v>
      </c>
      <c r="T449" s="464">
        <v>198</v>
      </c>
      <c r="U449" s="467"/>
      <c r="V449" s="409" t="s">
        <v>855</v>
      </c>
      <c r="W449" s="443">
        <f t="shared" si="123"/>
        <v>120</v>
      </c>
      <c r="X449" s="443">
        <f t="shared" si="124"/>
        <v>60</v>
      </c>
      <c r="Y449" s="443">
        <f t="shared" si="125"/>
        <v>0</v>
      </c>
      <c r="Z449" s="443">
        <f t="shared" si="126"/>
        <v>0</v>
      </c>
    </row>
    <row r="450" spans="1:26">
      <c r="A450" s="429">
        <f>IF(B450&lt;&gt;"",SUBTOTAL(103,$B$8:$B450),"")</f>
        <v>443</v>
      </c>
      <c r="B450" s="433">
        <v>27</v>
      </c>
      <c r="C450" s="434" t="s">
        <v>860</v>
      </c>
      <c r="D450" s="435" t="s">
        <v>861</v>
      </c>
      <c r="E450" s="433">
        <v>2</v>
      </c>
      <c r="F450" s="436" t="s">
        <v>240</v>
      </c>
      <c r="G450" s="436" t="s">
        <v>242</v>
      </c>
      <c r="H450" s="437" t="s">
        <v>241</v>
      </c>
      <c r="I450" s="438">
        <v>24</v>
      </c>
      <c r="J450" s="438">
        <v>12</v>
      </c>
      <c r="K450" s="443"/>
      <c r="L450" s="443"/>
      <c r="M450" s="443">
        <f t="shared" si="122"/>
        <v>36</v>
      </c>
      <c r="N450" s="453">
        <v>6</v>
      </c>
      <c r="O450" s="443">
        <f t="shared" si="116"/>
        <v>216</v>
      </c>
      <c r="P450" s="454">
        <v>50</v>
      </c>
      <c r="Q450" s="462">
        <v>59</v>
      </c>
      <c r="R450" s="462" t="s">
        <v>279</v>
      </c>
      <c r="S450" s="463"/>
      <c r="T450" s="464"/>
      <c r="U450" s="467"/>
      <c r="V450" s="409" t="s">
        <v>855</v>
      </c>
      <c r="W450" s="443">
        <f t="shared" si="123"/>
        <v>144</v>
      </c>
      <c r="X450" s="443">
        <f t="shared" si="124"/>
        <v>72</v>
      </c>
      <c r="Y450" s="443">
        <f t="shared" si="125"/>
        <v>0</v>
      </c>
      <c r="Z450" s="443">
        <f t="shared" si="126"/>
        <v>0</v>
      </c>
    </row>
    <row r="451" spans="1:26">
      <c r="A451" s="429">
        <f>IF(B451&lt;&gt;"",SUBTOTAL(103,$B$8:$B451),"")</f>
        <v>444</v>
      </c>
      <c r="B451" s="433">
        <v>27</v>
      </c>
      <c r="C451" s="434" t="s">
        <v>870</v>
      </c>
      <c r="D451" s="435" t="s">
        <v>871</v>
      </c>
      <c r="E451" s="433">
        <v>3</v>
      </c>
      <c r="F451" s="436" t="s">
        <v>240</v>
      </c>
      <c r="G451" s="436" t="s">
        <v>461</v>
      </c>
      <c r="H451" s="437" t="s">
        <v>460</v>
      </c>
      <c r="I451" s="438">
        <v>0</v>
      </c>
      <c r="J451" s="438">
        <v>90</v>
      </c>
      <c r="K451" s="443"/>
      <c r="L451" s="443"/>
      <c r="M451" s="443">
        <f t="shared" si="122"/>
        <v>90</v>
      </c>
      <c r="N451" s="453">
        <v>5</v>
      </c>
      <c r="O451" s="443">
        <f t="shared" si="116"/>
        <v>450</v>
      </c>
      <c r="P451" s="454">
        <v>50</v>
      </c>
      <c r="Q451" s="462">
        <v>59</v>
      </c>
      <c r="R451" s="462" t="s">
        <v>263</v>
      </c>
      <c r="S451" s="463"/>
      <c r="T451" s="464"/>
      <c r="U451" s="467"/>
      <c r="V451" s="409" t="s">
        <v>855</v>
      </c>
      <c r="W451" s="443">
        <f t="shared" si="123"/>
        <v>0</v>
      </c>
      <c r="X451" s="443">
        <f t="shared" si="124"/>
        <v>450</v>
      </c>
      <c r="Y451" s="443">
        <f t="shared" si="125"/>
        <v>0</v>
      </c>
      <c r="Z451" s="443">
        <f t="shared" si="126"/>
        <v>0</v>
      </c>
    </row>
    <row r="452" spans="1:26">
      <c r="A452" s="429">
        <f>IF(B452&lt;&gt;"",SUBTOTAL(103,$B$8:$B452),"")</f>
        <v>445</v>
      </c>
      <c r="B452" s="433">
        <v>27</v>
      </c>
      <c r="C452" s="434" t="s">
        <v>1590</v>
      </c>
      <c r="D452" s="435" t="s">
        <v>1591</v>
      </c>
      <c r="E452" s="433">
        <v>2</v>
      </c>
      <c r="F452" s="436" t="s">
        <v>240</v>
      </c>
      <c r="G452" s="436" t="s">
        <v>242</v>
      </c>
      <c r="H452" s="437" t="s">
        <v>241</v>
      </c>
      <c r="I452" s="438">
        <v>24</v>
      </c>
      <c r="J452" s="438">
        <v>12</v>
      </c>
      <c r="K452" s="443"/>
      <c r="L452" s="443"/>
      <c r="M452" s="443">
        <f t="shared" si="122"/>
        <v>36</v>
      </c>
      <c r="N452" s="453">
        <v>1</v>
      </c>
      <c r="O452" s="443">
        <f t="shared" si="116"/>
        <v>36</v>
      </c>
      <c r="P452" s="454">
        <v>80</v>
      </c>
      <c r="Q452" s="462">
        <v>59</v>
      </c>
      <c r="R452" s="462" t="s">
        <v>263</v>
      </c>
      <c r="S452" s="463"/>
      <c r="T452" s="464"/>
      <c r="U452" s="467"/>
      <c r="V452" s="409" t="s">
        <v>855</v>
      </c>
      <c r="W452" s="443">
        <f t="shared" si="123"/>
        <v>24</v>
      </c>
      <c r="X452" s="443">
        <f t="shared" si="124"/>
        <v>12</v>
      </c>
      <c r="Y452" s="443">
        <f t="shared" si="125"/>
        <v>0</v>
      </c>
      <c r="Z452" s="443">
        <f t="shared" si="126"/>
        <v>0</v>
      </c>
    </row>
    <row r="453" spans="1:26">
      <c r="A453" s="429">
        <f>IF(B453&lt;&gt;"",SUBTOTAL(103,$B$8:$B453),"")</f>
        <v>446</v>
      </c>
      <c r="B453" s="433">
        <v>27</v>
      </c>
      <c r="C453" s="434" t="s">
        <v>853</v>
      </c>
      <c r="D453" s="435" t="s">
        <v>854</v>
      </c>
      <c r="E453" s="433">
        <v>2</v>
      </c>
      <c r="F453" s="436" t="s">
        <v>240</v>
      </c>
      <c r="G453" s="436" t="s">
        <v>242</v>
      </c>
      <c r="H453" s="437" t="s">
        <v>241</v>
      </c>
      <c r="I453" s="438">
        <v>24</v>
      </c>
      <c r="J453" s="438">
        <v>12</v>
      </c>
      <c r="K453" s="443"/>
      <c r="L453" s="443"/>
      <c r="M453" s="443">
        <f t="shared" si="122"/>
        <v>36</v>
      </c>
      <c r="N453" s="453">
        <v>1</v>
      </c>
      <c r="O453" s="443">
        <f t="shared" si="116"/>
        <v>36</v>
      </c>
      <c r="P453" s="454">
        <v>80</v>
      </c>
      <c r="Q453" s="462">
        <v>59</v>
      </c>
      <c r="R453" s="462" t="s">
        <v>263</v>
      </c>
      <c r="S453" s="463"/>
      <c r="T453" s="464"/>
      <c r="U453" s="467"/>
      <c r="V453" s="409" t="s">
        <v>855</v>
      </c>
      <c r="W453" s="443">
        <f t="shared" si="123"/>
        <v>24</v>
      </c>
      <c r="X453" s="443">
        <f t="shared" si="124"/>
        <v>12</v>
      </c>
      <c r="Y453" s="443">
        <f t="shared" si="125"/>
        <v>0</v>
      </c>
      <c r="Z453" s="443">
        <f t="shared" si="126"/>
        <v>0</v>
      </c>
    </row>
    <row r="454" spans="1:26">
      <c r="A454" s="429">
        <f>IF(B454&lt;&gt;"",SUBTOTAL(103,$B$8:$B454),"")</f>
        <v>447</v>
      </c>
      <c r="B454" s="433">
        <v>27</v>
      </c>
      <c r="C454" s="434" t="s">
        <v>856</v>
      </c>
      <c r="D454" s="435" t="s">
        <v>857</v>
      </c>
      <c r="E454" s="433">
        <v>3</v>
      </c>
      <c r="F454" s="436" t="s">
        <v>252</v>
      </c>
      <c r="G454" s="436" t="s">
        <v>461</v>
      </c>
      <c r="H454" s="437" t="s">
        <v>460</v>
      </c>
      <c r="I454" s="438">
        <v>0</v>
      </c>
      <c r="J454" s="438">
        <v>90</v>
      </c>
      <c r="K454" s="443"/>
      <c r="L454" s="443"/>
      <c r="M454" s="443">
        <f t="shared" si="122"/>
        <v>90</v>
      </c>
      <c r="N454" s="453">
        <v>2</v>
      </c>
      <c r="O454" s="443">
        <f t="shared" si="116"/>
        <v>180</v>
      </c>
      <c r="P454" s="454">
        <v>40</v>
      </c>
      <c r="Q454" s="462">
        <v>59</v>
      </c>
      <c r="R454" s="462" t="s">
        <v>263</v>
      </c>
      <c r="S454" s="463"/>
      <c r="T454" s="464"/>
      <c r="U454" s="467"/>
      <c r="V454" s="409" t="s">
        <v>855</v>
      </c>
      <c r="W454" s="443">
        <f t="shared" si="123"/>
        <v>0</v>
      </c>
      <c r="X454" s="443">
        <f t="shared" si="124"/>
        <v>180</v>
      </c>
      <c r="Y454" s="443">
        <f t="shared" si="125"/>
        <v>0</v>
      </c>
      <c r="Z454" s="443">
        <f t="shared" si="126"/>
        <v>0</v>
      </c>
    </row>
    <row r="455" spans="1:26">
      <c r="A455" s="429">
        <f>IF(B455&lt;&gt;"",SUBTOTAL(103,$B$8:$B455),"")</f>
        <v>448</v>
      </c>
      <c r="B455" s="433">
        <v>27</v>
      </c>
      <c r="C455" s="434" t="s">
        <v>858</v>
      </c>
      <c r="D455" s="435" t="s">
        <v>859</v>
      </c>
      <c r="E455" s="433">
        <v>3</v>
      </c>
      <c r="F455" s="436" t="s">
        <v>252</v>
      </c>
      <c r="G455" s="436" t="s">
        <v>461</v>
      </c>
      <c r="H455" s="437" t="s">
        <v>460</v>
      </c>
      <c r="I455" s="438">
        <v>0</v>
      </c>
      <c r="J455" s="438">
        <v>90</v>
      </c>
      <c r="K455" s="443"/>
      <c r="L455" s="443"/>
      <c r="M455" s="443">
        <f t="shared" si="122"/>
        <v>90</v>
      </c>
      <c r="N455" s="453">
        <v>2</v>
      </c>
      <c r="O455" s="443">
        <f t="shared" si="116"/>
        <v>180</v>
      </c>
      <c r="P455" s="454">
        <v>40</v>
      </c>
      <c r="Q455" s="462">
        <v>59</v>
      </c>
      <c r="R455" s="462" t="s">
        <v>263</v>
      </c>
      <c r="S455" s="463"/>
      <c r="T455" s="464"/>
      <c r="U455" s="467"/>
      <c r="V455" s="409" t="s">
        <v>855</v>
      </c>
      <c r="W455" s="443">
        <f t="shared" si="123"/>
        <v>0</v>
      </c>
      <c r="X455" s="443">
        <f t="shared" si="124"/>
        <v>180</v>
      </c>
      <c r="Y455" s="443">
        <f t="shared" si="125"/>
        <v>0</v>
      </c>
      <c r="Z455" s="443">
        <f t="shared" si="126"/>
        <v>0</v>
      </c>
    </row>
    <row r="456" spans="1:26">
      <c r="A456" s="429">
        <f>IF(B456&lt;&gt;"",SUBTOTAL(103,$B$8:$B456),"")</f>
        <v>449</v>
      </c>
      <c r="B456" s="433">
        <v>27</v>
      </c>
      <c r="C456" s="434" t="s">
        <v>860</v>
      </c>
      <c r="D456" s="435" t="s">
        <v>861</v>
      </c>
      <c r="E456" s="433">
        <v>2</v>
      </c>
      <c r="F456" s="436" t="s">
        <v>240</v>
      </c>
      <c r="G456" s="436" t="s">
        <v>242</v>
      </c>
      <c r="H456" s="437" t="s">
        <v>241</v>
      </c>
      <c r="I456" s="438">
        <v>24</v>
      </c>
      <c r="J456" s="438">
        <v>12</v>
      </c>
      <c r="K456" s="443"/>
      <c r="L456" s="443"/>
      <c r="M456" s="443">
        <f t="shared" si="122"/>
        <v>36</v>
      </c>
      <c r="N456" s="453">
        <v>5</v>
      </c>
      <c r="O456" s="443">
        <f t="shared" si="116"/>
        <v>180</v>
      </c>
      <c r="P456" s="454">
        <v>50</v>
      </c>
      <c r="Q456" s="462">
        <v>59</v>
      </c>
      <c r="R456" s="462" t="s">
        <v>276</v>
      </c>
      <c r="S456" s="463" t="s">
        <v>873</v>
      </c>
      <c r="T456" s="464">
        <v>200</v>
      </c>
      <c r="U456" s="467"/>
      <c r="V456" s="409" t="s">
        <v>855</v>
      </c>
      <c r="W456" s="443">
        <f t="shared" si="123"/>
        <v>120</v>
      </c>
      <c r="X456" s="443">
        <f t="shared" si="124"/>
        <v>60</v>
      </c>
      <c r="Y456" s="443">
        <f t="shared" si="125"/>
        <v>0</v>
      </c>
      <c r="Z456" s="443">
        <f t="shared" si="126"/>
        <v>0</v>
      </c>
    </row>
    <row r="457" spans="1:26">
      <c r="A457" s="429">
        <f>IF(B457&lt;&gt;"",SUBTOTAL(103,$B$8:$B457),"")</f>
        <v>450</v>
      </c>
      <c r="B457" s="433">
        <v>27</v>
      </c>
      <c r="C457" s="434" t="s">
        <v>860</v>
      </c>
      <c r="D457" s="435" t="s">
        <v>861</v>
      </c>
      <c r="E457" s="433">
        <v>2</v>
      </c>
      <c r="F457" s="436" t="s">
        <v>240</v>
      </c>
      <c r="G457" s="436" t="s">
        <v>242</v>
      </c>
      <c r="H457" s="437" t="s">
        <v>241</v>
      </c>
      <c r="I457" s="438">
        <v>24</v>
      </c>
      <c r="J457" s="438">
        <v>12</v>
      </c>
      <c r="K457" s="443"/>
      <c r="L457" s="443"/>
      <c r="M457" s="443">
        <f t="shared" si="122"/>
        <v>36</v>
      </c>
      <c r="N457" s="453">
        <v>2</v>
      </c>
      <c r="O457" s="443">
        <f t="shared" ref="O457:O520" si="127">W457+X457+Y457+Z457</f>
        <v>72</v>
      </c>
      <c r="P457" s="454">
        <v>40</v>
      </c>
      <c r="Q457" s="462">
        <v>59</v>
      </c>
      <c r="R457" s="462" t="s">
        <v>254</v>
      </c>
      <c r="S457" s="463"/>
      <c r="T457" s="464"/>
      <c r="U457" s="467"/>
      <c r="V457" s="409" t="s">
        <v>855</v>
      </c>
      <c r="W457" s="443">
        <f t="shared" si="123"/>
        <v>48</v>
      </c>
      <c r="X457" s="443">
        <f t="shared" si="124"/>
        <v>24</v>
      </c>
      <c r="Y457" s="443">
        <f t="shared" si="125"/>
        <v>0</v>
      </c>
      <c r="Z457" s="443">
        <f t="shared" si="126"/>
        <v>0</v>
      </c>
    </row>
    <row r="458" spans="1:26">
      <c r="A458" s="429">
        <f>IF(B458&lt;&gt;"",SUBTOTAL(103,$B$8:$B458),"")</f>
        <v>451</v>
      </c>
      <c r="B458" s="433">
        <v>27</v>
      </c>
      <c r="C458" s="434" t="s">
        <v>860</v>
      </c>
      <c r="D458" s="435" t="s">
        <v>861</v>
      </c>
      <c r="E458" s="433">
        <v>2</v>
      </c>
      <c r="F458" s="436" t="s">
        <v>240</v>
      </c>
      <c r="G458" s="436" t="s">
        <v>242</v>
      </c>
      <c r="H458" s="437" t="s">
        <v>241</v>
      </c>
      <c r="I458" s="438">
        <v>24</v>
      </c>
      <c r="J458" s="438">
        <v>12</v>
      </c>
      <c r="K458" s="443"/>
      <c r="L458" s="443"/>
      <c r="M458" s="443">
        <f t="shared" si="122"/>
        <v>36</v>
      </c>
      <c r="N458" s="453">
        <v>5</v>
      </c>
      <c r="O458" s="443">
        <f t="shared" si="127"/>
        <v>180</v>
      </c>
      <c r="P458" s="454">
        <v>50</v>
      </c>
      <c r="Q458" s="462">
        <v>59</v>
      </c>
      <c r="R458" s="462" t="s">
        <v>280</v>
      </c>
      <c r="S458" s="463"/>
      <c r="T458" s="464"/>
      <c r="U458" s="467"/>
      <c r="V458" s="409" t="s">
        <v>855</v>
      </c>
      <c r="W458" s="443">
        <f t="shared" si="123"/>
        <v>120</v>
      </c>
      <c r="X458" s="443">
        <f t="shared" si="124"/>
        <v>60</v>
      </c>
      <c r="Y458" s="443">
        <f t="shared" si="125"/>
        <v>0</v>
      </c>
      <c r="Z458" s="443">
        <f t="shared" si="126"/>
        <v>0</v>
      </c>
    </row>
    <row r="459" spans="1:26">
      <c r="A459" s="429">
        <f>IF(B459&lt;&gt;"",SUBTOTAL(103,$B$8:$B459),"")</f>
        <v>452</v>
      </c>
      <c r="B459" s="433">
        <v>27</v>
      </c>
      <c r="C459" s="434" t="s">
        <v>863</v>
      </c>
      <c r="D459" s="435" t="s">
        <v>864</v>
      </c>
      <c r="E459" s="433">
        <v>2</v>
      </c>
      <c r="F459" s="436" t="s">
        <v>240</v>
      </c>
      <c r="G459" s="436" t="s">
        <v>242</v>
      </c>
      <c r="H459" s="437" t="s">
        <v>241</v>
      </c>
      <c r="I459" s="438">
        <v>24</v>
      </c>
      <c r="J459" s="438">
        <v>12</v>
      </c>
      <c r="K459" s="443"/>
      <c r="L459" s="443"/>
      <c r="M459" s="443">
        <f t="shared" si="122"/>
        <v>36</v>
      </c>
      <c r="N459" s="453">
        <v>5</v>
      </c>
      <c r="O459" s="443">
        <f t="shared" si="127"/>
        <v>180</v>
      </c>
      <c r="P459" s="454">
        <v>50</v>
      </c>
      <c r="Q459" s="462">
        <v>60</v>
      </c>
      <c r="R459" s="462" t="s">
        <v>243</v>
      </c>
      <c r="S459" s="463"/>
      <c r="T459" s="464"/>
      <c r="U459" s="467"/>
      <c r="V459" s="409" t="s">
        <v>855</v>
      </c>
      <c r="W459" s="443">
        <f t="shared" si="123"/>
        <v>120</v>
      </c>
      <c r="X459" s="443">
        <f t="shared" si="124"/>
        <v>60</v>
      </c>
      <c r="Y459" s="443">
        <f t="shared" si="125"/>
        <v>0</v>
      </c>
      <c r="Z459" s="443">
        <f t="shared" si="126"/>
        <v>0</v>
      </c>
    </row>
    <row r="460" spans="1:26">
      <c r="A460" s="429">
        <f>IF(B460&lt;&gt;"",SUBTOTAL(103,$B$8:$B460),"")</f>
        <v>453</v>
      </c>
      <c r="B460" s="433">
        <v>27</v>
      </c>
      <c r="C460" s="434" t="s">
        <v>863</v>
      </c>
      <c r="D460" s="435" t="s">
        <v>864</v>
      </c>
      <c r="E460" s="433">
        <v>2</v>
      </c>
      <c r="F460" s="436" t="s">
        <v>240</v>
      </c>
      <c r="G460" s="436" t="s">
        <v>242</v>
      </c>
      <c r="H460" s="437" t="s">
        <v>241</v>
      </c>
      <c r="I460" s="438">
        <v>24</v>
      </c>
      <c r="J460" s="438">
        <v>12</v>
      </c>
      <c r="K460" s="443"/>
      <c r="L460" s="443"/>
      <c r="M460" s="443">
        <f t="shared" si="122"/>
        <v>36</v>
      </c>
      <c r="N460" s="453">
        <v>6</v>
      </c>
      <c r="O460" s="443">
        <f t="shared" si="127"/>
        <v>216</v>
      </c>
      <c r="P460" s="454">
        <v>50</v>
      </c>
      <c r="Q460" s="462">
        <v>60</v>
      </c>
      <c r="R460" s="462" t="s">
        <v>259</v>
      </c>
      <c r="S460" s="463" t="s">
        <v>270</v>
      </c>
      <c r="T460" s="464">
        <v>212</v>
      </c>
      <c r="U460" s="467"/>
      <c r="V460" s="409" t="s">
        <v>855</v>
      </c>
      <c r="W460" s="443">
        <f t="shared" si="123"/>
        <v>144</v>
      </c>
      <c r="X460" s="443">
        <f t="shared" si="124"/>
        <v>72</v>
      </c>
      <c r="Y460" s="443">
        <f t="shared" si="125"/>
        <v>0</v>
      </c>
      <c r="Z460" s="443">
        <f t="shared" si="126"/>
        <v>0</v>
      </c>
    </row>
    <row r="461" spans="1:26">
      <c r="A461" s="429">
        <f>IF(B461&lt;&gt;"",SUBTOTAL(103,$B$8:$B461),"")</f>
        <v>454</v>
      </c>
      <c r="B461" s="433">
        <v>27</v>
      </c>
      <c r="C461" s="434" t="s">
        <v>863</v>
      </c>
      <c r="D461" s="435" t="s">
        <v>864</v>
      </c>
      <c r="E461" s="433">
        <v>2</v>
      </c>
      <c r="F461" s="436" t="s">
        <v>240</v>
      </c>
      <c r="G461" s="436" t="s">
        <v>242</v>
      </c>
      <c r="H461" s="437" t="s">
        <v>241</v>
      </c>
      <c r="I461" s="438">
        <v>24</v>
      </c>
      <c r="J461" s="438">
        <v>12</v>
      </c>
      <c r="K461" s="443"/>
      <c r="L461" s="443"/>
      <c r="M461" s="443">
        <f t="shared" si="122"/>
        <v>36</v>
      </c>
      <c r="N461" s="453">
        <v>1</v>
      </c>
      <c r="O461" s="443">
        <f t="shared" si="127"/>
        <v>36</v>
      </c>
      <c r="P461" s="454">
        <v>39</v>
      </c>
      <c r="Q461" s="462">
        <v>60</v>
      </c>
      <c r="R461" s="462" t="s">
        <v>344</v>
      </c>
      <c r="S461" s="463"/>
      <c r="T461" s="464"/>
      <c r="U461" s="467"/>
      <c r="V461" s="409" t="s">
        <v>855</v>
      </c>
      <c r="W461" s="443">
        <f t="shared" si="123"/>
        <v>24</v>
      </c>
      <c r="X461" s="443">
        <f t="shared" si="124"/>
        <v>12</v>
      </c>
      <c r="Y461" s="443">
        <f t="shared" si="125"/>
        <v>0</v>
      </c>
      <c r="Z461" s="443">
        <f t="shared" si="126"/>
        <v>0</v>
      </c>
    </row>
    <row r="462" spans="1:26">
      <c r="A462" s="429">
        <f>IF(B462&lt;&gt;"",SUBTOTAL(103,$B$8:$B462),"")</f>
        <v>455</v>
      </c>
      <c r="B462" s="433">
        <v>27</v>
      </c>
      <c r="C462" s="434" t="s">
        <v>863</v>
      </c>
      <c r="D462" s="435" t="s">
        <v>864</v>
      </c>
      <c r="E462" s="433">
        <v>2</v>
      </c>
      <c r="F462" s="436" t="s">
        <v>240</v>
      </c>
      <c r="G462" s="436" t="s">
        <v>242</v>
      </c>
      <c r="H462" s="437" t="s">
        <v>241</v>
      </c>
      <c r="I462" s="438">
        <v>24</v>
      </c>
      <c r="J462" s="438">
        <v>12</v>
      </c>
      <c r="K462" s="443"/>
      <c r="L462" s="443"/>
      <c r="M462" s="443">
        <f t="shared" si="122"/>
        <v>36</v>
      </c>
      <c r="N462" s="453">
        <v>5</v>
      </c>
      <c r="O462" s="443">
        <f t="shared" si="127"/>
        <v>180</v>
      </c>
      <c r="P462" s="454">
        <v>50</v>
      </c>
      <c r="Q462" s="462">
        <v>60</v>
      </c>
      <c r="R462" s="462" t="s">
        <v>283</v>
      </c>
      <c r="S462" s="463" t="s">
        <v>381</v>
      </c>
      <c r="T462" s="464">
        <v>209</v>
      </c>
      <c r="U462" s="467"/>
      <c r="V462" s="409" t="s">
        <v>855</v>
      </c>
      <c r="W462" s="443">
        <f t="shared" si="123"/>
        <v>120</v>
      </c>
      <c r="X462" s="443">
        <f t="shared" si="124"/>
        <v>60</v>
      </c>
      <c r="Y462" s="443">
        <f t="shared" si="125"/>
        <v>0</v>
      </c>
      <c r="Z462" s="443">
        <f t="shared" si="126"/>
        <v>0</v>
      </c>
    </row>
    <row r="463" spans="1:26">
      <c r="A463" s="429">
        <f>IF(B463&lt;&gt;"",SUBTOTAL(103,$B$8:$B463),"")</f>
        <v>456</v>
      </c>
      <c r="B463" s="433">
        <v>27</v>
      </c>
      <c r="C463" s="434" t="s">
        <v>863</v>
      </c>
      <c r="D463" s="435" t="s">
        <v>864</v>
      </c>
      <c r="E463" s="433">
        <v>2</v>
      </c>
      <c r="F463" s="436" t="s">
        <v>240</v>
      </c>
      <c r="G463" s="436" t="s">
        <v>242</v>
      </c>
      <c r="H463" s="437" t="s">
        <v>241</v>
      </c>
      <c r="I463" s="438">
        <v>24</v>
      </c>
      <c r="J463" s="438">
        <v>12</v>
      </c>
      <c r="K463" s="443"/>
      <c r="L463" s="443"/>
      <c r="M463" s="443">
        <f t="shared" si="122"/>
        <v>36</v>
      </c>
      <c r="N463" s="453">
        <v>1</v>
      </c>
      <c r="O463" s="443">
        <f t="shared" si="127"/>
        <v>36</v>
      </c>
      <c r="P463" s="454">
        <v>34</v>
      </c>
      <c r="Q463" s="462">
        <v>60</v>
      </c>
      <c r="R463" s="462" t="s">
        <v>338</v>
      </c>
      <c r="S463" s="463"/>
      <c r="T463" s="464"/>
      <c r="U463" s="467"/>
      <c r="V463" s="409" t="s">
        <v>855</v>
      </c>
      <c r="W463" s="443">
        <f t="shared" si="123"/>
        <v>24</v>
      </c>
      <c r="X463" s="443">
        <f t="shared" si="124"/>
        <v>12</v>
      </c>
      <c r="Y463" s="443">
        <f t="shared" si="125"/>
        <v>0</v>
      </c>
      <c r="Z463" s="443">
        <f t="shared" si="126"/>
        <v>0</v>
      </c>
    </row>
    <row r="464" spans="1:26">
      <c r="A464" s="429">
        <f>IF(B464&lt;&gt;"",SUBTOTAL(103,$B$8:$B464),"")</f>
        <v>457</v>
      </c>
      <c r="B464" s="433">
        <v>27</v>
      </c>
      <c r="C464" s="434" t="s">
        <v>863</v>
      </c>
      <c r="D464" s="435" t="s">
        <v>864</v>
      </c>
      <c r="E464" s="433">
        <v>2</v>
      </c>
      <c r="F464" s="436" t="s">
        <v>240</v>
      </c>
      <c r="G464" s="436" t="s">
        <v>242</v>
      </c>
      <c r="H464" s="437" t="s">
        <v>241</v>
      </c>
      <c r="I464" s="438">
        <v>24</v>
      </c>
      <c r="J464" s="438">
        <v>12</v>
      </c>
      <c r="K464" s="443"/>
      <c r="L464" s="443"/>
      <c r="M464" s="443">
        <f t="shared" si="122"/>
        <v>36</v>
      </c>
      <c r="N464" s="453">
        <v>5</v>
      </c>
      <c r="O464" s="443">
        <f t="shared" si="127"/>
        <v>180</v>
      </c>
      <c r="P464" s="454">
        <v>50</v>
      </c>
      <c r="Q464" s="462">
        <v>60</v>
      </c>
      <c r="R464" s="462" t="s">
        <v>402</v>
      </c>
      <c r="S464" s="463" t="s">
        <v>275</v>
      </c>
      <c r="T464" s="464">
        <v>211</v>
      </c>
      <c r="U464" s="467"/>
      <c r="V464" s="409" t="s">
        <v>855</v>
      </c>
      <c r="W464" s="443">
        <f t="shared" si="123"/>
        <v>120</v>
      </c>
      <c r="X464" s="443">
        <f t="shared" si="124"/>
        <v>60</v>
      </c>
      <c r="Y464" s="443">
        <f t="shared" si="125"/>
        <v>0</v>
      </c>
      <c r="Z464" s="443">
        <f t="shared" si="126"/>
        <v>0</v>
      </c>
    </row>
    <row r="465" spans="1:26">
      <c r="A465" s="429">
        <f>IF(B465&lt;&gt;"",SUBTOTAL(103,$B$8:$B465),"")</f>
        <v>458</v>
      </c>
      <c r="B465" s="433">
        <v>27</v>
      </c>
      <c r="C465" s="434" t="s">
        <v>863</v>
      </c>
      <c r="D465" s="435" t="s">
        <v>864</v>
      </c>
      <c r="E465" s="433">
        <v>2</v>
      </c>
      <c r="F465" s="436" t="s">
        <v>240</v>
      </c>
      <c r="G465" s="436" t="s">
        <v>242</v>
      </c>
      <c r="H465" s="437" t="s">
        <v>241</v>
      </c>
      <c r="I465" s="438">
        <v>24</v>
      </c>
      <c r="J465" s="438">
        <v>12</v>
      </c>
      <c r="K465" s="443"/>
      <c r="L465" s="443"/>
      <c r="M465" s="443">
        <f t="shared" si="122"/>
        <v>36</v>
      </c>
      <c r="N465" s="453">
        <v>6</v>
      </c>
      <c r="O465" s="443">
        <f t="shared" si="127"/>
        <v>216</v>
      </c>
      <c r="P465" s="454">
        <v>50</v>
      </c>
      <c r="Q465" s="462">
        <v>60</v>
      </c>
      <c r="R465" s="462" t="s">
        <v>453</v>
      </c>
      <c r="S465" s="463" t="s">
        <v>572</v>
      </c>
      <c r="T465" s="464">
        <v>216</v>
      </c>
      <c r="U465" s="467"/>
      <c r="V465" s="409" t="s">
        <v>855</v>
      </c>
      <c r="W465" s="443">
        <f t="shared" si="123"/>
        <v>144</v>
      </c>
      <c r="X465" s="443">
        <f t="shared" si="124"/>
        <v>72</v>
      </c>
      <c r="Y465" s="443">
        <f t="shared" si="125"/>
        <v>0</v>
      </c>
      <c r="Z465" s="443">
        <f t="shared" si="126"/>
        <v>0</v>
      </c>
    </row>
    <row r="466" spans="1:26">
      <c r="A466" s="429">
        <f>IF(B466&lt;&gt;"",SUBTOTAL(103,$B$8:$B466),"")</f>
        <v>459</v>
      </c>
      <c r="B466" s="433">
        <v>27</v>
      </c>
      <c r="C466" s="434" t="s">
        <v>863</v>
      </c>
      <c r="D466" s="435" t="s">
        <v>864</v>
      </c>
      <c r="E466" s="433">
        <v>2</v>
      </c>
      <c r="F466" s="436" t="s">
        <v>240</v>
      </c>
      <c r="G466" s="436" t="s">
        <v>242</v>
      </c>
      <c r="H466" s="437" t="s">
        <v>241</v>
      </c>
      <c r="I466" s="438">
        <v>24</v>
      </c>
      <c r="J466" s="438">
        <v>12</v>
      </c>
      <c r="K466" s="443"/>
      <c r="L466" s="443"/>
      <c r="M466" s="443">
        <f t="shared" si="122"/>
        <v>36</v>
      </c>
      <c r="N466" s="453">
        <v>6</v>
      </c>
      <c r="O466" s="443">
        <f t="shared" si="127"/>
        <v>216</v>
      </c>
      <c r="P466" s="454">
        <v>50</v>
      </c>
      <c r="Q466" s="462">
        <v>60</v>
      </c>
      <c r="R466" s="462" t="s">
        <v>472</v>
      </c>
      <c r="S466" s="463"/>
      <c r="T466" s="464"/>
      <c r="U466" s="467"/>
      <c r="V466" s="409" t="s">
        <v>855</v>
      </c>
      <c r="W466" s="443">
        <f t="shared" si="123"/>
        <v>144</v>
      </c>
      <c r="X466" s="443">
        <f t="shared" si="124"/>
        <v>72</v>
      </c>
      <c r="Y466" s="443">
        <f t="shared" si="125"/>
        <v>0</v>
      </c>
      <c r="Z466" s="443">
        <f t="shared" si="126"/>
        <v>0</v>
      </c>
    </row>
    <row r="467" spans="1:26">
      <c r="A467" s="429">
        <f>IF(B467&lt;&gt;"",SUBTOTAL(103,$B$8:$B467),"")</f>
        <v>460</v>
      </c>
      <c r="B467" s="433">
        <v>27</v>
      </c>
      <c r="C467" s="434" t="s">
        <v>863</v>
      </c>
      <c r="D467" s="435" t="s">
        <v>864</v>
      </c>
      <c r="E467" s="433">
        <v>2</v>
      </c>
      <c r="F467" s="436" t="s">
        <v>240</v>
      </c>
      <c r="G467" s="436" t="s">
        <v>242</v>
      </c>
      <c r="H467" s="437" t="s">
        <v>241</v>
      </c>
      <c r="I467" s="438">
        <v>24</v>
      </c>
      <c r="J467" s="438">
        <v>12</v>
      </c>
      <c r="K467" s="443"/>
      <c r="L467" s="443"/>
      <c r="M467" s="443">
        <f t="shared" si="122"/>
        <v>36</v>
      </c>
      <c r="N467" s="453">
        <v>5</v>
      </c>
      <c r="O467" s="443">
        <f t="shared" si="127"/>
        <v>180</v>
      </c>
      <c r="P467" s="454">
        <v>50</v>
      </c>
      <c r="Q467" s="462">
        <v>60</v>
      </c>
      <c r="R467" s="462" t="s">
        <v>584</v>
      </c>
      <c r="S467" s="463" t="s">
        <v>665</v>
      </c>
      <c r="T467" s="464">
        <v>214</v>
      </c>
      <c r="U467" s="467"/>
      <c r="V467" s="409" t="s">
        <v>855</v>
      </c>
      <c r="W467" s="443">
        <f t="shared" si="123"/>
        <v>120</v>
      </c>
      <c r="X467" s="443">
        <f t="shared" si="124"/>
        <v>60</v>
      </c>
      <c r="Y467" s="443">
        <f t="shared" si="125"/>
        <v>0</v>
      </c>
      <c r="Z467" s="443">
        <f t="shared" si="126"/>
        <v>0</v>
      </c>
    </row>
    <row r="468" spans="1:26">
      <c r="A468" s="429">
        <f>IF(B468&lt;&gt;"",SUBTOTAL(103,$B$8:$B468),"")</f>
        <v>461</v>
      </c>
      <c r="B468" s="433">
        <v>27</v>
      </c>
      <c r="C468" s="434" t="s">
        <v>863</v>
      </c>
      <c r="D468" s="435" t="s">
        <v>864</v>
      </c>
      <c r="E468" s="433">
        <v>2</v>
      </c>
      <c r="F468" s="436" t="s">
        <v>240</v>
      </c>
      <c r="G468" s="436" t="s">
        <v>242</v>
      </c>
      <c r="H468" s="437" t="s">
        <v>241</v>
      </c>
      <c r="I468" s="438">
        <v>24</v>
      </c>
      <c r="J468" s="438">
        <v>12</v>
      </c>
      <c r="K468" s="443"/>
      <c r="L468" s="443"/>
      <c r="M468" s="443">
        <f t="shared" si="122"/>
        <v>36</v>
      </c>
      <c r="N468" s="453">
        <v>4</v>
      </c>
      <c r="O468" s="443">
        <f t="shared" si="127"/>
        <v>144</v>
      </c>
      <c r="P468" s="454">
        <v>50</v>
      </c>
      <c r="Q468" s="462">
        <v>60</v>
      </c>
      <c r="R468" s="462" t="s">
        <v>464</v>
      </c>
      <c r="S468" s="463" t="s">
        <v>836</v>
      </c>
      <c r="T468" s="464">
        <v>148</v>
      </c>
      <c r="U468" s="467"/>
      <c r="V468" s="409" t="s">
        <v>855</v>
      </c>
      <c r="W468" s="443">
        <f t="shared" si="123"/>
        <v>96</v>
      </c>
      <c r="X468" s="443">
        <f t="shared" si="124"/>
        <v>48</v>
      </c>
      <c r="Y468" s="443">
        <f t="shared" si="125"/>
        <v>0</v>
      </c>
      <c r="Z468" s="443">
        <f t="shared" si="126"/>
        <v>0</v>
      </c>
    </row>
    <row r="469" spans="1:26">
      <c r="A469" s="429">
        <f>IF(B469&lt;&gt;"",SUBTOTAL(103,$B$8:$B469),"")</f>
        <v>462</v>
      </c>
      <c r="B469" s="433">
        <v>27</v>
      </c>
      <c r="C469" s="434" t="s">
        <v>863</v>
      </c>
      <c r="D469" s="435" t="s">
        <v>864</v>
      </c>
      <c r="E469" s="433">
        <v>2</v>
      </c>
      <c r="F469" s="436" t="s">
        <v>240</v>
      </c>
      <c r="G469" s="436" t="s">
        <v>242</v>
      </c>
      <c r="H469" s="437" t="s">
        <v>241</v>
      </c>
      <c r="I469" s="438">
        <v>24</v>
      </c>
      <c r="J469" s="438">
        <v>12</v>
      </c>
      <c r="K469" s="443"/>
      <c r="L469" s="443"/>
      <c r="M469" s="443">
        <f t="shared" si="122"/>
        <v>36</v>
      </c>
      <c r="N469" s="453">
        <v>4</v>
      </c>
      <c r="O469" s="443">
        <f t="shared" si="127"/>
        <v>144</v>
      </c>
      <c r="P469" s="454">
        <v>50</v>
      </c>
      <c r="Q469" s="462">
        <v>60</v>
      </c>
      <c r="R469" s="462" t="s">
        <v>279</v>
      </c>
      <c r="S469" s="463" t="s">
        <v>660</v>
      </c>
      <c r="T469" s="464">
        <v>208</v>
      </c>
      <c r="U469" s="467"/>
      <c r="V469" s="409" t="s">
        <v>855</v>
      </c>
      <c r="W469" s="443">
        <f t="shared" si="123"/>
        <v>96</v>
      </c>
      <c r="X469" s="443">
        <f t="shared" si="124"/>
        <v>48</v>
      </c>
      <c r="Y469" s="443">
        <f t="shared" si="125"/>
        <v>0</v>
      </c>
      <c r="Z469" s="443">
        <f t="shared" si="126"/>
        <v>0</v>
      </c>
    </row>
    <row r="470" spans="1:26">
      <c r="A470" s="429">
        <f>IF(B470&lt;&gt;"",SUBTOTAL(103,$B$8:$B470),"")</f>
        <v>463</v>
      </c>
      <c r="B470" s="433">
        <v>27</v>
      </c>
      <c r="C470" s="434" t="s">
        <v>863</v>
      </c>
      <c r="D470" s="435" t="s">
        <v>864</v>
      </c>
      <c r="E470" s="433">
        <v>2</v>
      </c>
      <c r="F470" s="436" t="s">
        <v>240</v>
      </c>
      <c r="G470" s="436" t="s">
        <v>242</v>
      </c>
      <c r="H470" s="437" t="s">
        <v>241</v>
      </c>
      <c r="I470" s="438">
        <v>24</v>
      </c>
      <c r="J470" s="438">
        <v>12</v>
      </c>
      <c r="K470" s="443"/>
      <c r="L470" s="443"/>
      <c r="M470" s="443">
        <f t="shared" si="122"/>
        <v>36</v>
      </c>
      <c r="N470" s="453">
        <v>4</v>
      </c>
      <c r="O470" s="443">
        <f t="shared" si="127"/>
        <v>144</v>
      </c>
      <c r="P470" s="454">
        <v>50</v>
      </c>
      <c r="Q470" s="462">
        <v>60</v>
      </c>
      <c r="R470" s="462" t="s">
        <v>649</v>
      </c>
      <c r="S470" s="463"/>
      <c r="T470" s="464"/>
      <c r="U470" s="467"/>
      <c r="V470" s="409" t="s">
        <v>855</v>
      </c>
      <c r="W470" s="443">
        <f t="shared" si="123"/>
        <v>96</v>
      </c>
      <c r="X470" s="443">
        <f t="shared" si="124"/>
        <v>48</v>
      </c>
      <c r="Y470" s="443">
        <f t="shared" si="125"/>
        <v>0</v>
      </c>
      <c r="Z470" s="443">
        <f t="shared" si="126"/>
        <v>0</v>
      </c>
    </row>
    <row r="471" spans="1:26">
      <c r="A471" s="429">
        <f>IF(B471&lt;&gt;"",SUBTOTAL(103,$B$8:$B471),"")</f>
        <v>464</v>
      </c>
      <c r="B471" s="433">
        <v>27</v>
      </c>
      <c r="C471" s="434" t="s">
        <v>863</v>
      </c>
      <c r="D471" s="435" t="s">
        <v>864</v>
      </c>
      <c r="E471" s="433">
        <v>2</v>
      </c>
      <c r="F471" s="436" t="s">
        <v>240</v>
      </c>
      <c r="G471" s="436" t="s">
        <v>242</v>
      </c>
      <c r="H471" s="437" t="s">
        <v>241</v>
      </c>
      <c r="I471" s="438">
        <v>24</v>
      </c>
      <c r="J471" s="438">
        <v>12</v>
      </c>
      <c r="K471" s="443"/>
      <c r="L471" s="443"/>
      <c r="M471" s="443">
        <f t="shared" si="122"/>
        <v>36</v>
      </c>
      <c r="N471" s="453">
        <v>7</v>
      </c>
      <c r="O471" s="443">
        <f t="shared" si="127"/>
        <v>252</v>
      </c>
      <c r="P471" s="454">
        <v>50</v>
      </c>
      <c r="Q471" s="462">
        <v>60</v>
      </c>
      <c r="R471" s="462" t="s">
        <v>399</v>
      </c>
      <c r="S471" s="467" t="s">
        <v>270</v>
      </c>
      <c r="T471" s="464">
        <v>217</v>
      </c>
      <c r="U471" s="467"/>
      <c r="V471" s="409" t="s">
        <v>855</v>
      </c>
      <c r="W471" s="443">
        <f t="shared" si="123"/>
        <v>168</v>
      </c>
      <c r="X471" s="443">
        <f t="shared" si="124"/>
        <v>84</v>
      </c>
      <c r="Y471" s="443">
        <f t="shared" si="125"/>
        <v>0</v>
      </c>
      <c r="Z471" s="443">
        <f t="shared" si="126"/>
        <v>0</v>
      </c>
    </row>
    <row r="472" spans="1:26">
      <c r="A472" s="429">
        <f>IF(B472&lt;&gt;"",SUBTOTAL(103,$B$8:$B472),"")</f>
        <v>465</v>
      </c>
      <c r="B472" s="433">
        <v>27</v>
      </c>
      <c r="C472" s="434" t="s">
        <v>1592</v>
      </c>
      <c r="D472" s="435" t="s">
        <v>1593</v>
      </c>
      <c r="E472" s="433">
        <v>2</v>
      </c>
      <c r="F472" s="436" t="s">
        <v>240</v>
      </c>
      <c r="G472" s="436" t="s">
        <v>242</v>
      </c>
      <c r="H472" s="437" t="s">
        <v>241</v>
      </c>
      <c r="I472" s="438">
        <v>24</v>
      </c>
      <c r="J472" s="438">
        <v>12</v>
      </c>
      <c r="K472" s="443"/>
      <c r="L472" s="443"/>
      <c r="M472" s="443">
        <f t="shared" si="122"/>
        <v>36</v>
      </c>
      <c r="N472" s="453">
        <v>5</v>
      </c>
      <c r="O472" s="443">
        <f t="shared" si="127"/>
        <v>180</v>
      </c>
      <c r="P472" s="454">
        <v>50</v>
      </c>
      <c r="Q472" s="462">
        <v>60</v>
      </c>
      <c r="R472" s="462" t="s">
        <v>263</v>
      </c>
      <c r="S472" s="467"/>
      <c r="T472" s="464"/>
      <c r="U472" s="467"/>
      <c r="V472" s="409" t="s">
        <v>855</v>
      </c>
      <c r="W472" s="443">
        <f t="shared" si="123"/>
        <v>120</v>
      </c>
      <c r="X472" s="443">
        <f t="shared" si="124"/>
        <v>60</v>
      </c>
      <c r="Y472" s="443">
        <f t="shared" si="125"/>
        <v>0</v>
      </c>
      <c r="Z472" s="443">
        <f t="shared" si="126"/>
        <v>0</v>
      </c>
    </row>
    <row r="473" spans="1:26">
      <c r="A473" s="429">
        <f>IF(B473&lt;&gt;"",SUBTOTAL(103,$B$8:$B473),"")</f>
        <v>466</v>
      </c>
      <c r="B473" s="433">
        <v>27</v>
      </c>
      <c r="C473" s="434" t="s">
        <v>1590</v>
      </c>
      <c r="D473" s="435" t="s">
        <v>1591</v>
      </c>
      <c r="E473" s="433">
        <v>2</v>
      </c>
      <c r="F473" s="436" t="s">
        <v>240</v>
      </c>
      <c r="G473" s="436" t="s">
        <v>242</v>
      </c>
      <c r="H473" s="437" t="s">
        <v>241</v>
      </c>
      <c r="I473" s="438">
        <v>24</v>
      </c>
      <c r="J473" s="438">
        <v>12</v>
      </c>
      <c r="K473" s="443"/>
      <c r="L473" s="443"/>
      <c r="M473" s="443">
        <f t="shared" si="122"/>
        <v>36</v>
      </c>
      <c r="N473" s="453">
        <v>2</v>
      </c>
      <c r="O473" s="443">
        <f t="shared" si="127"/>
        <v>72</v>
      </c>
      <c r="P473" s="454">
        <v>40</v>
      </c>
      <c r="Q473" s="462">
        <v>60</v>
      </c>
      <c r="R473" s="462" t="s">
        <v>263</v>
      </c>
      <c r="S473" s="463"/>
      <c r="T473" s="464"/>
      <c r="U473" s="467"/>
      <c r="V473" s="409" t="s">
        <v>855</v>
      </c>
      <c r="W473" s="443">
        <f t="shared" si="123"/>
        <v>48</v>
      </c>
      <c r="X473" s="443">
        <f t="shared" si="124"/>
        <v>24</v>
      </c>
      <c r="Y473" s="443">
        <f t="shared" si="125"/>
        <v>0</v>
      </c>
      <c r="Z473" s="443">
        <f t="shared" si="126"/>
        <v>0</v>
      </c>
    </row>
    <row r="474" spans="1:26">
      <c r="A474" s="429">
        <f>IF(B474&lt;&gt;"",SUBTOTAL(103,$B$8:$B474),"")</f>
        <v>467</v>
      </c>
      <c r="B474" s="433">
        <v>27</v>
      </c>
      <c r="C474" s="434" t="s">
        <v>863</v>
      </c>
      <c r="D474" s="435" t="s">
        <v>864</v>
      </c>
      <c r="E474" s="433">
        <v>2</v>
      </c>
      <c r="F474" s="436" t="s">
        <v>240</v>
      </c>
      <c r="G474" s="436" t="s">
        <v>242</v>
      </c>
      <c r="H474" s="437" t="s">
        <v>241</v>
      </c>
      <c r="I474" s="438">
        <v>24</v>
      </c>
      <c r="J474" s="438">
        <v>12</v>
      </c>
      <c r="K474" s="443"/>
      <c r="L474" s="443"/>
      <c r="M474" s="443">
        <f t="shared" si="122"/>
        <v>36</v>
      </c>
      <c r="N474" s="453">
        <v>4</v>
      </c>
      <c r="O474" s="443">
        <f t="shared" si="127"/>
        <v>144</v>
      </c>
      <c r="P474" s="454">
        <v>50</v>
      </c>
      <c r="Q474" s="462">
        <v>60</v>
      </c>
      <c r="R474" s="462" t="s">
        <v>644</v>
      </c>
      <c r="S474" s="463" t="s">
        <v>837</v>
      </c>
      <c r="T474" s="464">
        <v>210</v>
      </c>
      <c r="U474" s="467"/>
      <c r="V474" s="409" t="s">
        <v>855</v>
      </c>
      <c r="W474" s="443">
        <f t="shared" si="123"/>
        <v>96</v>
      </c>
      <c r="X474" s="443">
        <f t="shared" si="124"/>
        <v>48</v>
      </c>
      <c r="Y474" s="443">
        <f t="shared" si="125"/>
        <v>0</v>
      </c>
      <c r="Z474" s="443">
        <f t="shared" si="126"/>
        <v>0</v>
      </c>
    </row>
    <row r="475" spans="1:26">
      <c r="A475" s="429">
        <f>IF(B475&lt;&gt;"",SUBTOTAL(103,$B$8:$B475),"")</f>
        <v>468</v>
      </c>
      <c r="B475" s="433">
        <v>27</v>
      </c>
      <c r="C475" s="434" t="s">
        <v>863</v>
      </c>
      <c r="D475" s="435" t="s">
        <v>864</v>
      </c>
      <c r="E475" s="433">
        <v>2</v>
      </c>
      <c r="F475" s="436" t="s">
        <v>240</v>
      </c>
      <c r="G475" s="436" t="s">
        <v>242</v>
      </c>
      <c r="H475" s="437" t="s">
        <v>241</v>
      </c>
      <c r="I475" s="438">
        <v>24</v>
      </c>
      <c r="J475" s="438">
        <v>12</v>
      </c>
      <c r="K475" s="443"/>
      <c r="L475" s="443"/>
      <c r="M475" s="443">
        <f t="shared" si="122"/>
        <v>36</v>
      </c>
      <c r="N475" s="453">
        <v>5</v>
      </c>
      <c r="O475" s="443">
        <f t="shared" si="127"/>
        <v>180</v>
      </c>
      <c r="P475" s="454">
        <v>50</v>
      </c>
      <c r="Q475" s="462">
        <v>60</v>
      </c>
      <c r="R475" s="462" t="s">
        <v>254</v>
      </c>
      <c r="S475" s="463" t="s">
        <v>382</v>
      </c>
      <c r="T475" s="464">
        <v>213</v>
      </c>
      <c r="U475" s="467"/>
      <c r="V475" s="409" t="s">
        <v>855</v>
      </c>
      <c r="W475" s="443">
        <f t="shared" si="123"/>
        <v>120</v>
      </c>
      <c r="X475" s="443">
        <f t="shared" si="124"/>
        <v>60</v>
      </c>
      <c r="Y475" s="443">
        <f t="shared" si="125"/>
        <v>0</v>
      </c>
      <c r="Z475" s="443">
        <f t="shared" si="126"/>
        <v>0</v>
      </c>
    </row>
    <row r="476" spans="1:26">
      <c r="A476" s="429">
        <f>IF(B476&lt;&gt;"",SUBTOTAL(103,$B$8:$B476),"")</f>
        <v>469</v>
      </c>
      <c r="B476" s="433">
        <v>27</v>
      </c>
      <c r="C476" s="434" t="s">
        <v>863</v>
      </c>
      <c r="D476" s="435" t="s">
        <v>864</v>
      </c>
      <c r="E476" s="433">
        <v>2</v>
      </c>
      <c r="F476" s="436" t="s">
        <v>240</v>
      </c>
      <c r="G476" s="436" t="s">
        <v>242</v>
      </c>
      <c r="H476" s="437" t="s">
        <v>241</v>
      </c>
      <c r="I476" s="438">
        <v>24</v>
      </c>
      <c r="J476" s="438">
        <v>12</v>
      </c>
      <c r="K476" s="443"/>
      <c r="L476" s="443"/>
      <c r="M476" s="443">
        <f t="shared" si="122"/>
        <v>36</v>
      </c>
      <c r="N476" s="453">
        <v>7</v>
      </c>
      <c r="O476" s="443">
        <f t="shared" si="127"/>
        <v>252</v>
      </c>
      <c r="P476" s="454">
        <v>50</v>
      </c>
      <c r="Q476" s="462">
        <v>60</v>
      </c>
      <c r="R476" s="462" t="s">
        <v>280</v>
      </c>
      <c r="S476" s="463" t="s">
        <v>581</v>
      </c>
      <c r="T476" s="464">
        <v>215</v>
      </c>
      <c r="U476" s="467"/>
      <c r="V476" s="409" t="s">
        <v>855</v>
      </c>
      <c r="W476" s="443">
        <f t="shared" si="123"/>
        <v>168</v>
      </c>
      <c r="X476" s="443">
        <f t="shared" si="124"/>
        <v>84</v>
      </c>
      <c r="Y476" s="443">
        <f t="shared" si="125"/>
        <v>0</v>
      </c>
      <c r="Z476" s="443">
        <f t="shared" si="126"/>
        <v>0</v>
      </c>
    </row>
    <row r="477" ht="31.5" spans="1:26">
      <c r="A477" s="429">
        <f>IF(B477&lt;&gt;"",SUBTOTAL(103,$B$8:$B477),"")</f>
        <v>470</v>
      </c>
      <c r="B477" s="433">
        <v>27</v>
      </c>
      <c r="C477" s="439" t="s">
        <v>1594</v>
      </c>
      <c r="D477" s="435" t="s">
        <v>864</v>
      </c>
      <c r="E477" s="433">
        <v>2</v>
      </c>
      <c r="F477" s="436" t="s">
        <v>240</v>
      </c>
      <c r="G477" s="436" t="s">
        <v>1595</v>
      </c>
      <c r="H477" s="437" t="s">
        <v>241</v>
      </c>
      <c r="I477" s="438">
        <v>24</v>
      </c>
      <c r="J477" s="438">
        <v>12</v>
      </c>
      <c r="K477" s="443"/>
      <c r="L477" s="443"/>
      <c r="M477" s="443">
        <f t="shared" si="122"/>
        <v>36</v>
      </c>
      <c r="N477" s="453">
        <v>3</v>
      </c>
      <c r="O477" s="443">
        <f t="shared" si="127"/>
        <v>108</v>
      </c>
      <c r="P477" s="454">
        <v>40</v>
      </c>
      <c r="Q477" s="462">
        <v>61</v>
      </c>
      <c r="R477" s="462" t="s">
        <v>924</v>
      </c>
      <c r="S477" s="464"/>
      <c r="T477" s="464"/>
      <c r="U477" s="467"/>
      <c r="V477" s="409" t="s">
        <v>855</v>
      </c>
      <c r="W477" s="443">
        <f t="shared" si="123"/>
        <v>72</v>
      </c>
      <c r="X477" s="443">
        <f t="shared" si="124"/>
        <v>36</v>
      </c>
      <c r="Y477" s="443">
        <f t="shared" si="125"/>
        <v>0</v>
      </c>
      <c r="Z477" s="443">
        <f t="shared" si="126"/>
        <v>0</v>
      </c>
    </row>
    <row r="478" spans="1:26">
      <c r="A478" s="429">
        <f>IF(B478&lt;&gt;"",SUBTOTAL(103,$B$8:$B478),"")</f>
        <v>471</v>
      </c>
      <c r="B478" s="433">
        <v>27</v>
      </c>
      <c r="C478" s="440" t="s">
        <v>288</v>
      </c>
      <c r="D478" s="441"/>
      <c r="E478" s="442"/>
      <c r="F478" s="443"/>
      <c r="G478" s="443"/>
      <c r="H478" s="443"/>
      <c r="I478" s="443"/>
      <c r="J478" s="443"/>
      <c r="K478" s="443"/>
      <c r="L478" s="443"/>
      <c r="M478" s="447">
        <f>SUM(M446:M477)</f>
        <v>1314</v>
      </c>
      <c r="N478" s="446">
        <f>SUM(N446:N477)</f>
        <v>134</v>
      </c>
      <c r="O478" s="443">
        <f t="shared" si="127"/>
        <v>5310</v>
      </c>
      <c r="P478" s="443"/>
      <c r="Q478" s="443"/>
      <c r="R478" s="443"/>
      <c r="S478" s="465"/>
      <c r="T478" s="465"/>
      <c r="U478" s="465"/>
      <c r="V478" s="409" t="s">
        <v>855</v>
      </c>
      <c r="W478" s="447">
        <f>SUM(W446:W477)</f>
        <v>3000</v>
      </c>
      <c r="X478" s="447">
        <f>SUM(X446:X477)</f>
        <v>2310</v>
      </c>
      <c r="Y478" s="447">
        <f>SUM(Y446:Y477)</f>
        <v>0</v>
      </c>
      <c r="Z478" s="447">
        <f>SUM(Z446:Z477)</f>
        <v>0</v>
      </c>
    </row>
    <row r="479" spans="1:26">
      <c r="A479" s="429">
        <f>IF(B479&lt;&gt;"",SUBTOTAL(103,$B$8:$B479),"")</f>
        <v>472</v>
      </c>
      <c r="B479" s="433">
        <v>28</v>
      </c>
      <c r="C479" s="434" t="s">
        <v>888</v>
      </c>
      <c r="D479" s="435" t="s">
        <v>889</v>
      </c>
      <c r="E479" s="433">
        <v>2</v>
      </c>
      <c r="F479" s="436" t="s">
        <v>240</v>
      </c>
      <c r="G479" s="436" t="s">
        <v>242</v>
      </c>
      <c r="H479" s="437" t="s">
        <v>241</v>
      </c>
      <c r="I479" s="438">
        <v>24</v>
      </c>
      <c r="J479" s="438">
        <v>12</v>
      </c>
      <c r="K479" s="443"/>
      <c r="L479" s="443"/>
      <c r="M479" s="443">
        <f t="shared" ref="M479:M507" si="128">I479+J479+K479</f>
        <v>36</v>
      </c>
      <c r="N479" s="453">
        <v>2</v>
      </c>
      <c r="O479" s="443">
        <f t="shared" si="127"/>
        <v>72</v>
      </c>
      <c r="P479" s="454">
        <v>120</v>
      </c>
      <c r="Q479" s="462">
        <v>60</v>
      </c>
      <c r="R479" s="462" t="s">
        <v>243</v>
      </c>
      <c r="S479" s="463"/>
      <c r="T479" s="464"/>
      <c r="U479" s="467"/>
      <c r="V479" s="409" t="s">
        <v>890</v>
      </c>
      <c r="W479" s="443">
        <f>I479*N479</f>
        <v>48</v>
      </c>
      <c r="X479" s="443">
        <f>J479*N479</f>
        <v>24</v>
      </c>
      <c r="Y479" s="443">
        <f>K479*N479</f>
        <v>0</v>
      </c>
      <c r="Z479" s="443">
        <f>L479*N479</f>
        <v>0</v>
      </c>
    </row>
    <row r="480" spans="1:26">
      <c r="A480" s="429">
        <f>IF(B480&lt;&gt;"",SUBTOTAL(103,$B$8:$B480),"")</f>
        <v>473</v>
      </c>
      <c r="B480" s="433">
        <v>28</v>
      </c>
      <c r="C480" s="434" t="s">
        <v>888</v>
      </c>
      <c r="D480" s="435" t="s">
        <v>889</v>
      </c>
      <c r="E480" s="433">
        <v>2</v>
      </c>
      <c r="F480" s="436" t="s">
        <v>240</v>
      </c>
      <c r="G480" s="436" t="s">
        <v>242</v>
      </c>
      <c r="H480" s="437" t="s">
        <v>241</v>
      </c>
      <c r="I480" s="438">
        <v>24</v>
      </c>
      <c r="J480" s="438">
        <v>12</v>
      </c>
      <c r="K480" s="443"/>
      <c r="L480" s="443"/>
      <c r="M480" s="443">
        <f t="shared" si="128"/>
        <v>36</v>
      </c>
      <c r="N480" s="453">
        <v>1</v>
      </c>
      <c r="O480" s="443">
        <f t="shared" si="127"/>
        <v>36</v>
      </c>
      <c r="P480" s="454">
        <v>120</v>
      </c>
      <c r="Q480" s="462">
        <v>60</v>
      </c>
      <c r="R480" s="462" t="s">
        <v>259</v>
      </c>
      <c r="S480" s="463"/>
      <c r="T480" s="464"/>
      <c r="U480" s="467"/>
      <c r="V480" s="409" t="s">
        <v>890</v>
      </c>
      <c r="W480" s="443">
        <f t="shared" ref="W480:W507" si="129">I480*N480</f>
        <v>24</v>
      </c>
      <c r="X480" s="443">
        <f t="shared" ref="X480:X507" si="130">J480*N480</f>
        <v>12</v>
      </c>
      <c r="Y480" s="443">
        <f t="shared" ref="Y480:Y507" si="131">K480*N480</f>
        <v>0</v>
      </c>
      <c r="Z480" s="443">
        <f t="shared" ref="Z480:Z507" si="132">L480*N480</f>
        <v>0</v>
      </c>
    </row>
    <row r="481" spans="1:26">
      <c r="A481" s="429">
        <f>IF(B481&lt;&gt;"",SUBTOTAL(103,$B$8:$B481),"")</f>
        <v>474</v>
      </c>
      <c r="B481" s="433">
        <v>28</v>
      </c>
      <c r="C481" s="434" t="s">
        <v>891</v>
      </c>
      <c r="D481" s="435" t="s">
        <v>889</v>
      </c>
      <c r="E481" s="433">
        <v>2</v>
      </c>
      <c r="F481" s="436" t="s">
        <v>240</v>
      </c>
      <c r="G481" s="436" t="s">
        <v>242</v>
      </c>
      <c r="H481" s="437" t="s">
        <v>241</v>
      </c>
      <c r="I481" s="438">
        <v>24</v>
      </c>
      <c r="J481" s="438">
        <v>12</v>
      </c>
      <c r="K481" s="443"/>
      <c r="L481" s="443"/>
      <c r="M481" s="443">
        <f t="shared" si="128"/>
        <v>36</v>
      </c>
      <c r="N481" s="453">
        <v>1</v>
      </c>
      <c r="O481" s="443">
        <f t="shared" si="127"/>
        <v>36</v>
      </c>
      <c r="P481" s="453">
        <v>75</v>
      </c>
      <c r="Q481" s="462">
        <v>60</v>
      </c>
      <c r="R481" s="462" t="s">
        <v>344</v>
      </c>
      <c r="S481" s="463" t="s">
        <v>364</v>
      </c>
      <c r="T481" s="464">
        <v>257</v>
      </c>
      <c r="U481" s="467"/>
      <c r="V481" s="409" t="s">
        <v>890</v>
      </c>
      <c r="W481" s="443">
        <f t="shared" si="129"/>
        <v>24</v>
      </c>
      <c r="X481" s="443">
        <f t="shared" si="130"/>
        <v>12</v>
      </c>
      <c r="Y481" s="443">
        <f t="shared" si="131"/>
        <v>0</v>
      </c>
      <c r="Z481" s="443">
        <f t="shared" si="132"/>
        <v>0</v>
      </c>
    </row>
    <row r="482" spans="1:26">
      <c r="A482" s="429">
        <f>IF(B482&lt;&gt;"",SUBTOTAL(103,$B$8:$B482),"")</f>
        <v>475</v>
      </c>
      <c r="B482" s="433">
        <v>28</v>
      </c>
      <c r="C482" s="434" t="s">
        <v>888</v>
      </c>
      <c r="D482" s="435" t="s">
        <v>889</v>
      </c>
      <c r="E482" s="433">
        <v>2</v>
      </c>
      <c r="F482" s="436" t="s">
        <v>240</v>
      </c>
      <c r="G482" s="436" t="s">
        <v>242</v>
      </c>
      <c r="H482" s="437" t="s">
        <v>241</v>
      </c>
      <c r="I482" s="438">
        <v>24</v>
      </c>
      <c r="J482" s="438">
        <v>12</v>
      </c>
      <c r="K482" s="443"/>
      <c r="L482" s="443"/>
      <c r="M482" s="443">
        <f t="shared" si="128"/>
        <v>36</v>
      </c>
      <c r="N482" s="453">
        <v>2</v>
      </c>
      <c r="O482" s="443">
        <f t="shared" si="127"/>
        <v>72</v>
      </c>
      <c r="P482" s="453">
        <v>120</v>
      </c>
      <c r="Q482" s="462">
        <v>60</v>
      </c>
      <c r="R482" s="462" t="s">
        <v>285</v>
      </c>
      <c r="S482" s="463" t="s">
        <v>848</v>
      </c>
      <c r="T482" s="464">
        <v>256</v>
      </c>
      <c r="U482" s="467"/>
      <c r="V482" s="409" t="s">
        <v>890</v>
      </c>
      <c r="W482" s="443">
        <f t="shared" si="129"/>
        <v>48</v>
      </c>
      <c r="X482" s="443">
        <f t="shared" si="130"/>
        <v>24</v>
      </c>
      <c r="Y482" s="443">
        <f t="shared" si="131"/>
        <v>0</v>
      </c>
      <c r="Z482" s="443">
        <f t="shared" si="132"/>
        <v>0</v>
      </c>
    </row>
    <row r="483" spans="1:26">
      <c r="A483" s="429">
        <f>IF(B483&lt;&gt;"",SUBTOTAL(103,$B$8:$B483),"")</f>
        <v>476</v>
      </c>
      <c r="B483" s="433">
        <v>28</v>
      </c>
      <c r="C483" s="434" t="s">
        <v>888</v>
      </c>
      <c r="D483" s="435" t="s">
        <v>889</v>
      </c>
      <c r="E483" s="433">
        <v>2</v>
      </c>
      <c r="F483" s="436" t="s">
        <v>240</v>
      </c>
      <c r="G483" s="436" t="s">
        <v>242</v>
      </c>
      <c r="H483" s="437" t="s">
        <v>241</v>
      </c>
      <c r="I483" s="438">
        <v>24</v>
      </c>
      <c r="J483" s="438">
        <v>12</v>
      </c>
      <c r="K483" s="443"/>
      <c r="L483" s="443"/>
      <c r="M483" s="443">
        <f t="shared" si="128"/>
        <v>36</v>
      </c>
      <c r="N483" s="453">
        <v>2</v>
      </c>
      <c r="O483" s="443">
        <f t="shared" si="127"/>
        <v>72</v>
      </c>
      <c r="P483" s="453">
        <v>110</v>
      </c>
      <c r="Q483" s="462">
        <v>60</v>
      </c>
      <c r="R483" s="462" t="s">
        <v>313</v>
      </c>
      <c r="S483" s="463" t="s">
        <v>660</v>
      </c>
      <c r="T483" s="464">
        <v>258</v>
      </c>
      <c r="U483" s="467"/>
      <c r="V483" s="409" t="s">
        <v>890</v>
      </c>
      <c r="W483" s="443">
        <f t="shared" si="129"/>
        <v>48</v>
      </c>
      <c r="X483" s="443">
        <f t="shared" si="130"/>
        <v>24</v>
      </c>
      <c r="Y483" s="443">
        <f t="shared" si="131"/>
        <v>0</v>
      </c>
      <c r="Z483" s="443">
        <f t="shared" si="132"/>
        <v>0</v>
      </c>
    </row>
    <row r="484" spans="1:26">
      <c r="A484" s="429">
        <f>IF(B484&lt;&gt;"",SUBTOTAL(103,$B$8:$B484),"")</f>
        <v>477</v>
      </c>
      <c r="B484" s="433">
        <v>28</v>
      </c>
      <c r="C484" s="434" t="s">
        <v>888</v>
      </c>
      <c r="D484" s="435" t="s">
        <v>889</v>
      </c>
      <c r="E484" s="433">
        <v>2</v>
      </c>
      <c r="F484" s="436" t="s">
        <v>240</v>
      </c>
      <c r="G484" s="436" t="s">
        <v>242</v>
      </c>
      <c r="H484" s="437" t="s">
        <v>241</v>
      </c>
      <c r="I484" s="438">
        <v>24</v>
      </c>
      <c r="J484" s="438">
        <v>12</v>
      </c>
      <c r="K484" s="443"/>
      <c r="L484" s="443"/>
      <c r="M484" s="443">
        <f t="shared" si="128"/>
        <v>36</v>
      </c>
      <c r="N484" s="453">
        <v>2</v>
      </c>
      <c r="O484" s="443">
        <f t="shared" si="127"/>
        <v>72</v>
      </c>
      <c r="P484" s="453">
        <v>120</v>
      </c>
      <c r="Q484" s="462">
        <v>60</v>
      </c>
      <c r="R484" s="462" t="s">
        <v>402</v>
      </c>
      <c r="S484" s="463" t="s">
        <v>837</v>
      </c>
      <c r="T484" s="464">
        <v>267</v>
      </c>
      <c r="U484" s="467"/>
      <c r="V484" s="409" t="s">
        <v>890</v>
      </c>
      <c r="W484" s="443">
        <f t="shared" si="129"/>
        <v>48</v>
      </c>
      <c r="X484" s="443">
        <f t="shared" si="130"/>
        <v>24</v>
      </c>
      <c r="Y484" s="443">
        <f t="shared" si="131"/>
        <v>0</v>
      </c>
      <c r="Z484" s="443">
        <f t="shared" si="132"/>
        <v>0</v>
      </c>
    </row>
    <row r="485" spans="1:26">
      <c r="A485" s="429">
        <f>IF(B485&lt;&gt;"",SUBTOTAL(103,$B$8:$B485),"")</f>
        <v>478</v>
      </c>
      <c r="B485" s="433">
        <v>28</v>
      </c>
      <c r="C485" s="434" t="s">
        <v>888</v>
      </c>
      <c r="D485" s="435" t="s">
        <v>889</v>
      </c>
      <c r="E485" s="433">
        <v>2</v>
      </c>
      <c r="F485" s="436" t="s">
        <v>240</v>
      </c>
      <c r="G485" s="436" t="s">
        <v>242</v>
      </c>
      <c r="H485" s="437" t="s">
        <v>241</v>
      </c>
      <c r="I485" s="438">
        <v>24</v>
      </c>
      <c r="J485" s="438">
        <v>12</v>
      </c>
      <c r="K485" s="443"/>
      <c r="L485" s="443"/>
      <c r="M485" s="443">
        <f t="shared" si="128"/>
        <v>36</v>
      </c>
      <c r="N485" s="453">
        <v>2</v>
      </c>
      <c r="O485" s="443">
        <f t="shared" si="127"/>
        <v>72</v>
      </c>
      <c r="P485" s="454">
        <v>65</v>
      </c>
      <c r="Q485" s="462">
        <v>60</v>
      </c>
      <c r="R485" s="462" t="s">
        <v>497</v>
      </c>
      <c r="S485" s="463"/>
      <c r="T485" s="464"/>
      <c r="U485" s="467"/>
      <c r="V485" s="409" t="s">
        <v>890</v>
      </c>
      <c r="W485" s="443">
        <f t="shared" si="129"/>
        <v>48</v>
      </c>
      <c r="X485" s="443">
        <f t="shared" si="130"/>
        <v>24</v>
      </c>
      <c r="Y485" s="443">
        <f t="shared" si="131"/>
        <v>0</v>
      </c>
      <c r="Z485" s="443">
        <f t="shared" si="132"/>
        <v>0</v>
      </c>
    </row>
    <row r="486" spans="1:26">
      <c r="A486" s="429">
        <f>IF(B486&lt;&gt;"",SUBTOTAL(103,$B$8:$B486),"")</f>
        <v>479</v>
      </c>
      <c r="B486" s="433">
        <v>28</v>
      </c>
      <c r="C486" s="434" t="s">
        <v>888</v>
      </c>
      <c r="D486" s="435" t="s">
        <v>889</v>
      </c>
      <c r="E486" s="433">
        <v>2</v>
      </c>
      <c r="F486" s="436" t="s">
        <v>240</v>
      </c>
      <c r="G486" s="436" t="s">
        <v>242</v>
      </c>
      <c r="H486" s="437" t="s">
        <v>241</v>
      </c>
      <c r="I486" s="438">
        <v>24</v>
      </c>
      <c r="J486" s="438">
        <v>12</v>
      </c>
      <c r="K486" s="443"/>
      <c r="L486" s="443"/>
      <c r="M486" s="443">
        <f t="shared" si="128"/>
        <v>36</v>
      </c>
      <c r="N486" s="453">
        <v>3</v>
      </c>
      <c r="O486" s="443">
        <f t="shared" si="127"/>
        <v>108</v>
      </c>
      <c r="P486" s="453">
        <v>110</v>
      </c>
      <c r="Q486" s="462">
        <v>60</v>
      </c>
      <c r="R486" s="462" t="s">
        <v>453</v>
      </c>
      <c r="S486" s="463" t="s">
        <v>553</v>
      </c>
      <c r="T486" s="464">
        <v>265</v>
      </c>
      <c r="U486" s="467"/>
      <c r="V486" s="409" t="s">
        <v>890</v>
      </c>
      <c r="W486" s="443">
        <f t="shared" si="129"/>
        <v>72</v>
      </c>
      <c r="X486" s="443">
        <f t="shared" si="130"/>
        <v>36</v>
      </c>
      <c r="Y486" s="443">
        <f t="shared" si="131"/>
        <v>0</v>
      </c>
      <c r="Z486" s="443">
        <f t="shared" si="132"/>
        <v>0</v>
      </c>
    </row>
    <row r="487" spans="1:26">
      <c r="A487" s="429">
        <f>IF(B487&lt;&gt;"",SUBTOTAL(103,$B$8:$B487),"")</f>
        <v>480</v>
      </c>
      <c r="B487" s="433">
        <v>28</v>
      </c>
      <c r="C487" s="434" t="s">
        <v>888</v>
      </c>
      <c r="D487" s="435" t="s">
        <v>889</v>
      </c>
      <c r="E487" s="433">
        <v>2</v>
      </c>
      <c r="F487" s="436" t="s">
        <v>240</v>
      </c>
      <c r="G487" s="436" t="s">
        <v>242</v>
      </c>
      <c r="H487" s="437" t="s">
        <v>241</v>
      </c>
      <c r="I487" s="438">
        <v>24</v>
      </c>
      <c r="J487" s="438">
        <v>12</v>
      </c>
      <c r="K487" s="443"/>
      <c r="L487" s="443"/>
      <c r="M487" s="443">
        <f t="shared" si="128"/>
        <v>36</v>
      </c>
      <c r="N487" s="453">
        <v>2</v>
      </c>
      <c r="O487" s="443">
        <f t="shared" si="127"/>
        <v>72</v>
      </c>
      <c r="P487" s="453">
        <v>110</v>
      </c>
      <c r="Q487" s="462">
        <v>60</v>
      </c>
      <c r="R487" s="462" t="s">
        <v>424</v>
      </c>
      <c r="S487" s="463" t="s">
        <v>632</v>
      </c>
      <c r="T487" s="464">
        <v>261</v>
      </c>
      <c r="U487" s="467"/>
      <c r="V487" s="409" t="s">
        <v>890</v>
      </c>
      <c r="W487" s="443">
        <f t="shared" si="129"/>
        <v>48</v>
      </c>
      <c r="X487" s="443">
        <f t="shared" si="130"/>
        <v>24</v>
      </c>
      <c r="Y487" s="443">
        <f t="shared" si="131"/>
        <v>0</v>
      </c>
      <c r="Z487" s="443">
        <f t="shared" si="132"/>
        <v>0</v>
      </c>
    </row>
    <row r="488" spans="1:26">
      <c r="A488" s="429">
        <f>IF(B488&lt;&gt;"",SUBTOTAL(103,$B$8:$B488),"")</f>
        <v>481</v>
      </c>
      <c r="B488" s="433">
        <v>28</v>
      </c>
      <c r="C488" s="434" t="s">
        <v>888</v>
      </c>
      <c r="D488" s="435" t="s">
        <v>889</v>
      </c>
      <c r="E488" s="433">
        <v>2</v>
      </c>
      <c r="F488" s="436" t="s">
        <v>240</v>
      </c>
      <c r="G488" s="436" t="s">
        <v>242</v>
      </c>
      <c r="H488" s="437" t="s">
        <v>241</v>
      </c>
      <c r="I488" s="438">
        <v>24</v>
      </c>
      <c r="J488" s="438">
        <v>12</v>
      </c>
      <c r="K488" s="443"/>
      <c r="L488" s="443"/>
      <c r="M488" s="443">
        <f t="shared" si="128"/>
        <v>36</v>
      </c>
      <c r="N488" s="453">
        <v>2</v>
      </c>
      <c r="O488" s="443">
        <f t="shared" si="127"/>
        <v>72</v>
      </c>
      <c r="P488" s="453">
        <v>110</v>
      </c>
      <c r="Q488" s="462">
        <v>60</v>
      </c>
      <c r="R488" s="462" t="s">
        <v>584</v>
      </c>
      <c r="S488" s="463" t="s">
        <v>662</v>
      </c>
      <c r="T488" s="464">
        <v>262</v>
      </c>
      <c r="U488" s="467"/>
      <c r="V488" s="409" t="s">
        <v>890</v>
      </c>
      <c r="W488" s="443">
        <f t="shared" si="129"/>
        <v>48</v>
      </c>
      <c r="X488" s="443">
        <f t="shared" si="130"/>
        <v>24</v>
      </c>
      <c r="Y488" s="443">
        <f t="shared" si="131"/>
        <v>0</v>
      </c>
      <c r="Z488" s="443">
        <f t="shared" si="132"/>
        <v>0</v>
      </c>
    </row>
    <row r="489" spans="1:26">
      <c r="A489" s="429">
        <f>IF(B489&lt;&gt;"",SUBTOTAL(103,$B$8:$B489),"")</f>
        <v>482</v>
      </c>
      <c r="B489" s="433">
        <v>28</v>
      </c>
      <c r="C489" s="434" t="s">
        <v>888</v>
      </c>
      <c r="D489" s="435" t="s">
        <v>889</v>
      </c>
      <c r="E489" s="433">
        <v>2</v>
      </c>
      <c r="F489" s="436" t="s">
        <v>240</v>
      </c>
      <c r="G489" s="436" t="s">
        <v>242</v>
      </c>
      <c r="H489" s="437" t="s">
        <v>241</v>
      </c>
      <c r="I489" s="438">
        <v>24</v>
      </c>
      <c r="J489" s="438">
        <v>12</v>
      </c>
      <c r="K489" s="443"/>
      <c r="L489" s="443"/>
      <c r="M489" s="443">
        <f t="shared" si="128"/>
        <v>36</v>
      </c>
      <c r="N489" s="453">
        <v>2</v>
      </c>
      <c r="O489" s="443">
        <f t="shared" si="127"/>
        <v>72</v>
      </c>
      <c r="P489" s="455">
        <v>100</v>
      </c>
      <c r="Q489" s="462">
        <v>60</v>
      </c>
      <c r="R489" s="462" t="s">
        <v>649</v>
      </c>
      <c r="S489" s="466"/>
      <c r="T489" s="467"/>
      <c r="U489" s="467"/>
      <c r="V489" s="409" t="s">
        <v>890</v>
      </c>
      <c r="W489" s="443">
        <f t="shared" si="129"/>
        <v>48</v>
      </c>
      <c r="X489" s="443">
        <f t="shared" si="130"/>
        <v>24</v>
      </c>
      <c r="Y489" s="443">
        <f t="shared" si="131"/>
        <v>0</v>
      </c>
      <c r="Z489" s="443">
        <f t="shared" si="132"/>
        <v>0</v>
      </c>
    </row>
    <row r="490" spans="1:26">
      <c r="A490" s="429">
        <f>IF(B490&lt;&gt;"",SUBTOTAL(103,$B$8:$B490),"")</f>
        <v>483</v>
      </c>
      <c r="B490" s="433">
        <v>28</v>
      </c>
      <c r="C490" s="434" t="s">
        <v>888</v>
      </c>
      <c r="D490" s="435" t="s">
        <v>889</v>
      </c>
      <c r="E490" s="433">
        <v>2</v>
      </c>
      <c r="F490" s="436" t="s">
        <v>240</v>
      </c>
      <c r="G490" s="436" t="s">
        <v>242</v>
      </c>
      <c r="H490" s="437" t="s">
        <v>241</v>
      </c>
      <c r="I490" s="438">
        <v>24</v>
      </c>
      <c r="J490" s="438">
        <v>12</v>
      </c>
      <c r="K490" s="443"/>
      <c r="L490" s="443"/>
      <c r="M490" s="443">
        <f t="shared" si="128"/>
        <v>36</v>
      </c>
      <c r="N490" s="453">
        <v>2</v>
      </c>
      <c r="O490" s="443">
        <f t="shared" si="127"/>
        <v>72</v>
      </c>
      <c r="P490" s="453">
        <v>110</v>
      </c>
      <c r="Q490" s="462">
        <v>60</v>
      </c>
      <c r="R490" s="462" t="s">
        <v>399</v>
      </c>
      <c r="S490" s="463" t="s">
        <v>836</v>
      </c>
      <c r="T490" s="464">
        <v>266</v>
      </c>
      <c r="U490" s="467"/>
      <c r="V490" s="409" t="s">
        <v>890</v>
      </c>
      <c r="W490" s="443">
        <f t="shared" si="129"/>
        <v>48</v>
      </c>
      <c r="X490" s="443">
        <f t="shared" si="130"/>
        <v>24</v>
      </c>
      <c r="Y490" s="443">
        <f t="shared" si="131"/>
        <v>0</v>
      </c>
      <c r="Z490" s="443">
        <f t="shared" si="132"/>
        <v>0</v>
      </c>
    </row>
    <row r="491" spans="1:26">
      <c r="A491" s="429">
        <f>IF(B491&lt;&gt;"",SUBTOTAL(103,$B$8:$B491),"")</f>
        <v>484</v>
      </c>
      <c r="B491" s="433">
        <v>28</v>
      </c>
      <c r="C491" s="434" t="s">
        <v>888</v>
      </c>
      <c r="D491" s="435" t="s">
        <v>889</v>
      </c>
      <c r="E491" s="433">
        <v>2</v>
      </c>
      <c r="F491" s="436" t="s">
        <v>240</v>
      </c>
      <c r="G491" s="436" t="s">
        <v>242</v>
      </c>
      <c r="H491" s="437" t="s">
        <v>241</v>
      </c>
      <c r="I491" s="438">
        <v>24</v>
      </c>
      <c r="J491" s="438">
        <v>12</v>
      </c>
      <c r="K491" s="443"/>
      <c r="L491" s="443"/>
      <c r="M491" s="443">
        <f t="shared" si="128"/>
        <v>36</v>
      </c>
      <c r="N491" s="453">
        <v>3</v>
      </c>
      <c r="O491" s="443">
        <f t="shared" si="127"/>
        <v>108</v>
      </c>
      <c r="P491" s="453">
        <v>120</v>
      </c>
      <c r="Q491" s="462">
        <v>60</v>
      </c>
      <c r="R491" s="462" t="s">
        <v>366</v>
      </c>
      <c r="S491" s="463" t="s">
        <v>665</v>
      </c>
      <c r="T491" s="464">
        <v>358</v>
      </c>
      <c r="U491" s="467"/>
      <c r="V491" s="409" t="s">
        <v>890</v>
      </c>
      <c r="W491" s="443">
        <f t="shared" si="129"/>
        <v>72</v>
      </c>
      <c r="X491" s="443">
        <f t="shared" si="130"/>
        <v>36</v>
      </c>
      <c r="Y491" s="443">
        <f t="shared" si="131"/>
        <v>0</v>
      </c>
      <c r="Z491" s="443">
        <f t="shared" si="132"/>
        <v>0</v>
      </c>
    </row>
    <row r="492" spans="1:26">
      <c r="A492" s="429">
        <f>IF(B492&lt;&gt;"",SUBTOTAL(103,$B$8:$B492),"")</f>
        <v>485</v>
      </c>
      <c r="B492" s="433">
        <v>28</v>
      </c>
      <c r="C492" s="434" t="s">
        <v>888</v>
      </c>
      <c r="D492" s="435" t="s">
        <v>889</v>
      </c>
      <c r="E492" s="433">
        <v>2</v>
      </c>
      <c r="F492" s="436" t="s">
        <v>240</v>
      </c>
      <c r="G492" s="436" t="s">
        <v>242</v>
      </c>
      <c r="H492" s="437" t="s">
        <v>241</v>
      </c>
      <c r="I492" s="438">
        <v>24</v>
      </c>
      <c r="J492" s="438">
        <v>12</v>
      </c>
      <c r="K492" s="443"/>
      <c r="L492" s="443"/>
      <c r="M492" s="443">
        <f t="shared" si="128"/>
        <v>36</v>
      </c>
      <c r="N492" s="453">
        <v>2</v>
      </c>
      <c r="O492" s="443">
        <f t="shared" si="127"/>
        <v>72</v>
      </c>
      <c r="P492" s="453">
        <v>120</v>
      </c>
      <c r="Q492" s="462">
        <v>60</v>
      </c>
      <c r="R492" s="462" t="s">
        <v>183</v>
      </c>
      <c r="S492" s="463" t="s">
        <v>845</v>
      </c>
      <c r="T492" s="464">
        <v>264</v>
      </c>
      <c r="U492" s="467"/>
      <c r="V492" s="409" t="s">
        <v>890</v>
      </c>
      <c r="W492" s="443">
        <f t="shared" si="129"/>
        <v>48</v>
      </c>
      <c r="X492" s="443">
        <f t="shared" si="130"/>
        <v>24</v>
      </c>
      <c r="Y492" s="443">
        <f t="shared" si="131"/>
        <v>0</v>
      </c>
      <c r="Z492" s="443">
        <f t="shared" si="132"/>
        <v>0</v>
      </c>
    </row>
    <row r="493" spans="1:26">
      <c r="A493" s="429">
        <f>IF(B493&lt;&gt;"",SUBTOTAL(103,$B$8:$B493),"")</f>
        <v>486</v>
      </c>
      <c r="B493" s="433">
        <v>28</v>
      </c>
      <c r="C493" s="434" t="s">
        <v>888</v>
      </c>
      <c r="D493" s="435" t="s">
        <v>889</v>
      </c>
      <c r="E493" s="433">
        <v>2</v>
      </c>
      <c r="F493" s="436" t="s">
        <v>240</v>
      </c>
      <c r="G493" s="436" t="s">
        <v>242</v>
      </c>
      <c r="H493" s="437" t="s">
        <v>241</v>
      </c>
      <c r="I493" s="438">
        <v>24</v>
      </c>
      <c r="J493" s="438">
        <v>12</v>
      </c>
      <c r="K493" s="443"/>
      <c r="L493" s="443"/>
      <c r="M493" s="443">
        <f t="shared" si="128"/>
        <v>36</v>
      </c>
      <c r="N493" s="453">
        <v>1</v>
      </c>
      <c r="O493" s="443">
        <f t="shared" si="127"/>
        <v>36</v>
      </c>
      <c r="P493" s="453">
        <v>90</v>
      </c>
      <c r="Q493" s="462">
        <v>60</v>
      </c>
      <c r="R493" s="462" t="s">
        <v>282</v>
      </c>
      <c r="S493" s="463" t="s">
        <v>617</v>
      </c>
      <c r="T493" s="464">
        <v>259</v>
      </c>
      <c r="U493" s="467"/>
      <c r="V493" s="409" t="s">
        <v>890</v>
      </c>
      <c r="W493" s="443">
        <f t="shared" si="129"/>
        <v>24</v>
      </c>
      <c r="X493" s="443">
        <f t="shared" si="130"/>
        <v>12</v>
      </c>
      <c r="Y493" s="443">
        <f t="shared" si="131"/>
        <v>0</v>
      </c>
      <c r="Z493" s="443">
        <f t="shared" si="132"/>
        <v>0</v>
      </c>
    </row>
    <row r="494" spans="1:26">
      <c r="A494" s="429">
        <f>IF(B494&lt;&gt;"",SUBTOTAL(103,$B$8:$B494),"")</f>
        <v>487</v>
      </c>
      <c r="B494" s="433">
        <v>28</v>
      </c>
      <c r="C494" s="434" t="s">
        <v>888</v>
      </c>
      <c r="D494" s="435" t="s">
        <v>889</v>
      </c>
      <c r="E494" s="433">
        <v>2</v>
      </c>
      <c r="F494" s="436" t="s">
        <v>240</v>
      </c>
      <c r="G494" s="436" t="s">
        <v>242</v>
      </c>
      <c r="H494" s="437" t="s">
        <v>241</v>
      </c>
      <c r="I494" s="438">
        <v>24</v>
      </c>
      <c r="J494" s="438">
        <v>12</v>
      </c>
      <c r="K494" s="443"/>
      <c r="L494" s="443"/>
      <c r="M494" s="443">
        <f t="shared" si="128"/>
        <v>36</v>
      </c>
      <c r="N494" s="453">
        <v>1</v>
      </c>
      <c r="O494" s="443">
        <f t="shared" si="127"/>
        <v>36</v>
      </c>
      <c r="P494" s="454">
        <v>50</v>
      </c>
      <c r="Q494" s="462">
        <v>60</v>
      </c>
      <c r="R494" s="462" t="s">
        <v>886</v>
      </c>
      <c r="S494" s="463"/>
      <c r="T494" s="464"/>
      <c r="U494" s="467"/>
      <c r="V494" s="409" t="s">
        <v>890</v>
      </c>
      <c r="W494" s="443">
        <f t="shared" si="129"/>
        <v>24</v>
      </c>
      <c r="X494" s="443">
        <f t="shared" si="130"/>
        <v>12</v>
      </c>
      <c r="Y494" s="443">
        <f t="shared" si="131"/>
        <v>0</v>
      </c>
      <c r="Z494" s="443">
        <f t="shared" si="132"/>
        <v>0</v>
      </c>
    </row>
    <row r="495" ht="31.5" spans="1:26">
      <c r="A495" s="429">
        <f>IF(B495&lt;&gt;"",SUBTOTAL(103,$B$8:$B495),"")</f>
        <v>488</v>
      </c>
      <c r="B495" s="433">
        <v>28</v>
      </c>
      <c r="C495" s="434" t="s">
        <v>888</v>
      </c>
      <c r="D495" s="435" t="s">
        <v>889</v>
      </c>
      <c r="E495" s="474">
        <v>2</v>
      </c>
      <c r="F495" s="436" t="s">
        <v>240</v>
      </c>
      <c r="G495" s="436" t="s">
        <v>242</v>
      </c>
      <c r="H495" s="437" t="s">
        <v>241</v>
      </c>
      <c r="I495" s="438">
        <v>24</v>
      </c>
      <c r="J495" s="438">
        <v>12</v>
      </c>
      <c r="K495" s="443"/>
      <c r="L495" s="443"/>
      <c r="M495" s="443">
        <f t="shared" si="128"/>
        <v>36</v>
      </c>
      <c r="N495" s="453">
        <v>1</v>
      </c>
      <c r="O495" s="443">
        <f t="shared" si="127"/>
        <v>36</v>
      </c>
      <c r="P495" s="453">
        <v>120</v>
      </c>
      <c r="Q495" s="462">
        <v>60</v>
      </c>
      <c r="R495" s="462" t="s">
        <v>556</v>
      </c>
      <c r="S495" s="463" t="s">
        <v>1596</v>
      </c>
      <c r="T495" s="464">
        <v>260</v>
      </c>
      <c r="U495" s="467"/>
      <c r="V495" s="409" t="s">
        <v>890</v>
      </c>
      <c r="W495" s="443">
        <f t="shared" si="129"/>
        <v>24</v>
      </c>
      <c r="X495" s="443">
        <f t="shared" si="130"/>
        <v>12</v>
      </c>
      <c r="Y495" s="443">
        <f t="shared" si="131"/>
        <v>0</v>
      </c>
      <c r="Z495" s="443">
        <f t="shared" si="132"/>
        <v>0</v>
      </c>
    </row>
    <row r="496" spans="1:26">
      <c r="A496" s="429">
        <f>IF(B496&lt;&gt;"",SUBTOTAL(103,$B$8:$B496),"")</f>
        <v>489</v>
      </c>
      <c r="B496" s="433">
        <v>28</v>
      </c>
      <c r="C496" s="434" t="s">
        <v>888</v>
      </c>
      <c r="D496" s="435" t="s">
        <v>889</v>
      </c>
      <c r="E496" s="433">
        <v>2</v>
      </c>
      <c r="F496" s="436" t="s">
        <v>240</v>
      </c>
      <c r="G496" s="436" t="s">
        <v>242</v>
      </c>
      <c r="H496" s="437" t="s">
        <v>241</v>
      </c>
      <c r="I496" s="438">
        <v>24</v>
      </c>
      <c r="J496" s="438">
        <v>12</v>
      </c>
      <c r="K496" s="443"/>
      <c r="L496" s="443"/>
      <c r="M496" s="443">
        <f t="shared" si="128"/>
        <v>36</v>
      </c>
      <c r="N496" s="453">
        <v>1</v>
      </c>
      <c r="O496" s="443">
        <f t="shared" si="127"/>
        <v>36</v>
      </c>
      <c r="P496" s="453">
        <v>90</v>
      </c>
      <c r="Q496" s="462">
        <v>60</v>
      </c>
      <c r="R496" s="462" t="s">
        <v>618</v>
      </c>
      <c r="S496" s="463" t="s">
        <v>586</v>
      </c>
      <c r="T496" s="464">
        <v>263</v>
      </c>
      <c r="U496" s="467"/>
      <c r="V496" s="409" t="s">
        <v>890</v>
      </c>
      <c r="W496" s="443">
        <f t="shared" si="129"/>
        <v>24</v>
      </c>
      <c r="X496" s="443">
        <f t="shared" si="130"/>
        <v>12</v>
      </c>
      <c r="Y496" s="443">
        <f t="shared" si="131"/>
        <v>0</v>
      </c>
      <c r="Z496" s="443">
        <f t="shared" si="132"/>
        <v>0</v>
      </c>
    </row>
    <row r="497" spans="1:26">
      <c r="A497" s="429">
        <f>IF(B497&lt;&gt;"",SUBTOTAL(103,$B$8:$B497),"")</f>
        <v>490</v>
      </c>
      <c r="B497" s="433">
        <v>28</v>
      </c>
      <c r="C497" s="434" t="s">
        <v>903</v>
      </c>
      <c r="D497" s="435" t="s">
        <v>904</v>
      </c>
      <c r="E497" s="433">
        <v>3</v>
      </c>
      <c r="F497" s="436" t="s">
        <v>240</v>
      </c>
      <c r="G497" s="436" t="s">
        <v>262</v>
      </c>
      <c r="H497" s="438" t="s">
        <v>247</v>
      </c>
      <c r="I497" s="438">
        <v>36</v>
      </c>
      <c r="J497" s="438">
        <v>18</v>
      </c>
      <c r="K497" s="443"/>
      <c r="L497" s="443"/>
      <c r="M497" s="443">
        <f t="shared" si="128"/>
        <v>54</v>
      </c>
      <c r="N497" s="453">
        <v>1</v>
      </c>
      <c r="O497" s="443">
        <f t="shared" si="127"/>
        <v>54</v>
      </c>
      <c r="P497" s="454">
        <v>120</v>
      </c>
      <c r="Q497" s="462">
        <v>61</v>
      </c>
      <c r="R497" s="462" t="s">
        <v>285</v>
      </c>
      <c r="S497" s="463"/>
      <c r="T497" s="464"/>
      <c r="U497" s="467"/>
      <c r="V497" s="409" t="s">
        <v>890</v>
      </c>
      <c r="W497" s="443">
        <f t="shared" si="129"/>
        <v>36</v>
      </c>
      <c r="X497" s="443">
        <f t="shared" si="130"/>
        <v>18</v>
      </c>
      <c r="Y497" s="443">
        <f t="shared" si="131"/>
        <v>0</v>
      </c>
      <c r="Z497" s="443">
        <f t="shared" si="132"/>
        <v>0</v>
      </c>
    </row>
    <row r="498" spans="1:26">
      <c r="A498" s="429">
        <f>IF(B498&lt;&gt;"",SUBTOTAL(103,$B$8:$B498),"")</f>
        <v>491</v>
      </c>
      <c r="B498" s="433">
        <v>28</v>
      </c>
      <c r="C498" s="434" t="s">
        <v>1597</v>
      </c>
      <c r="D498" s="435" t="s">
        <v>904</v>
      </c>
      <c r="E498" s="433">
        <v>3</v>
      </c>
      <c r="F498" s="436" t="s">
        <v>240</v>
      </c>
      <c r="G498" s="436" t="s">
        <v>262</v>
      </c>
      <c r="H498" s="438" t="s">
        <v>247</v>
      </c>
      <c r="I498" s="438">
        <v>36</v>
      </c>
      <c r="J498" s="438">
        <v>18</v>
      </c>
      <c r="K498" s="443"/>
      <c r="L498" s="443"/>
      <c r="M498" s="443">
        <f t="shared" si="128"/>
        <v>54</v>
      </c>
      <c r="N498" s="453">
        <v>3</v>
      </c>
      <c r="O498" s="443">
        <f t="shared" si="127"/>
        <v>162</v>
      </c>
      <c r="P498" s="453">
        <v>120</v>
      </c>
      <c r="Q498" s="462">
        <v>61</v>
      </c>
      <c r="R498" s="462" t="s">
        <v>472</v>
      </c>
      <c r="S498" s="463" t="s">
        <v>1024</v>
      </c>
      <c r="T498" s="464">
        <v>290</v>
      </c>
      <c r="U498" s="467"/>
      <c r="V498" s="409" t="s">
        <v>890</v>
      </c>
      <c r="W498" s="443">
        <f t="shared" si="129"/>
        <v>108</v>
      </c>
      <c r="X498" s="443">
        <f t="shared" si="130"/>
        <v>54</v>
      </c>
      <c r="Y498" s="443">
        <f t="shared" si="131"/>
        <v>0</v>
      </c>
      <c r="Z498" s="443">
        <f t="shared" si="132"/>
        <v>0</v>
      </c>
    </row>
    <row r="499" spans="1:26">
      <c r="A499" s="429">
        <f>IF(B499&lt;&gt;"",SUBTOTAL(103,$B$8:$B499),"")</f>
        <v>492</v>
      </c>
      <c r="B499" s="433">
        <v>28</v>
      </c>
      <c r="C499" s="434" t="s">
        <v>1597</v>
      </c>
      <c r="D499" s="435" t="s">
        <v>904</v>
      </c>
      <c r="E499" s="433">
        <v>3</v>
      </c>
      <c r="F499" s="436" t="s">
        <v>240</v>
      </c>
      <c r="G499" s="436" t="s">
        <v>262</v>
      </c>
      <c r="H499" s="438" t="s">
        <v>247</v>
      </c>
      <c r="I499" s="438">
        <v>36</v>
      </c>
      <c r="J499" s="438">
        <v>18</v>
      </c>
      <c r="K499" s="443"/>
      <c r="L499" s="443"/>
      <c r="M499" s="443">
        <f t="shared" si="128"/>
        <v>54</v>
      </c>
      <c r="N499" s="453">
        <v>2</v>
      </c>
      <c r="O499" s="443">
        <f t="shared" si="127"/>
        <v>108</v>
      </c>
      <c r="P499" s="454">
        <v>125</v>
      </c>
      <c r="Q499" s="462">
        <v>61</v>
      </c>
      <c r="R499" s="462" t="s">
        <v>263</v>
      </c>
      <c r="S499" s="464"/>
      <c r="T499" s="464"/>
      <c r="U499" s="467"/>
      <c r="V499" s="409" t="s">
        <v>890</v>
      </c>
      <c r="W499" s="443">
        <f t="shared" si="129"/>
        <v>72</v>
      </c>
      <c r="X499" s="443">
        <f t="shared" si="130"/>
        <v>36</v>
      </c>
      <c r="Y499" s="443">
        <f t="shared" si="131"/>
        <v>0</v>
      </c>
      <c r="Z499" s="443">
        <f t="shared" si="132"/>
        <v>0</v>
      </c>
    </row>
    <row r="500" spans="1:26">
      <c r="A500" s="429">
        <f>IF(B500&lt;&gt;"",SUBTOTAL(103,$B$8:$B500),"")</f>
        <v>493</v>
      </c>
      <c r="B500" s="433">
        <v>28</v>
      </c>
      <c r="C500" s="434" t="s">
        <v>903</v>
      </c>
      <c r="D500" s="435" t="s">
        <v>904</v>
      </c>
      <c r="E500" s="433">
        <v>3</v>
      </c>
      <c r="F500" s="436" t="s">
        <v>240</v>
      </c>
      <c r="G500" s="436" t="s">
        <v>262</v>
      </c>
      <c r="H500" s="438" t="s">
        <v>247</v>
      </c>
      <c r="I500" s="438">
        <v>36</v>
      </c>
      <c r="J500" s="438">
        <v>18</v>
      </c>
      <c r="K500" s="443"/>
      <c r="L500" s="443"/>
      <c r="M500" s="443">
        <f t="shared" si="128"/>
        <v>54</v>
      </c>
      <c r="N500" s="453">
        <v>2</v>
      </c>
      <c r="O500" s="443">
        <f t="shared" si="127"/>
        <v>108</v>
      </c>
      <c r="P500" s="453">
        <v>90</v>
      </c>
      <c r="Q500" s="462">
        <v>61</v>
      </c>
      <c r="R500" s="462" t="s">
        <v>627</v>
      </c>
      <c r="S500" s="464" t="s">
        <v>1021</v>
      </c>
      <c r="T500" s="464">
        <v>291</v>
      </c>
      <c r="U500" s="467"/>
      <c r="V500" s="409" t="s">
        <v>890</v>
      </c>
      <c r="W500" s="443">
        <f t="shared" si="129"/>
        <v>72</v>
      </c>
      <c r="X500" s="443">
        <f t="shared" si="130"/>
        <v>36</v>
      </c>
      <c r="Y500" s="443">
        <f t="shared" si="131"/>
        <v>0</v>
      </c>
      <c r="Z500" s="443">
        <f t="shared" si="132"/>
        <v>0</v>
      </c>
    </row>
    <row r="501" spans="1:26">
      <c r="A501" s="429">
        <f>IF(B501&lt;&gt;"",SUBTOTAL(103,$B$8:$B501),"")</f>
        <v>494</v>
      </c>
      <c r="B501" s="433">
        <v>28</v>
      </c>
      <c r="C501" s="434" t="s">
        <v>901</v>
      </c>
      <c r="D501" s="435" t="s">
        <v>902</v>
      </c>
      <c r="E501" s="433">
        <v>2</v>
      </c>
      <c r="F501" s="436" t="s">
        <v>252</v>
      </c>
      <c r="G501" s="436" t="s">
        <v>242</v>
      </c>
      <c r="H501" s="437" t="s">
        <v>241</v>
      </c>
      <c r="I501" s="438">
        <v>24</v>
      </c>
      <c r="J501" s="438">
        <v>12</v>
      </c>
      <c r="K501" s="443"/>
      <c r="L501" s="443"/>
      <c r="M501" s="443">
        <f t="shared" si="128"/>
        <v>36</v>
      </c>
      <c r="N501" s="453">
        <v>1</v>
      </c>
      <c r="O501" s="443">
        <f t="shared" si="127"/>
        <v>36</v>
      </c>
      <c r="P501" s="454">
        <v>110</v>
      </c>
      <c r="Q501" s="462">
        <v>61</v>
      </c>
      <c r="R501" s="462" t="s">
        <v>644</v>
      </c>
      <c r="S501" s="464"/>
      <c r="T501" s="464"/>
      <c r="U501" s="467"/>
      <c r="V501" s="409" t="s">
        <v>890</v>
      </c>
      <c r="W501" s="443">
        <f t="shared" si="129"/>
        <v>24</v>
      </c>
      <c r="X501" s="443">
        <f t="shared" si="130"/>
        <v>12</v>
      </c>
      <c r="Y501" s="443">
        <f t="shared" si="131"/>
        <v>0</v>
      </c>
      <c r="Z501" s="443">
        <f t="shared" si="132"/>
        <v>0</v>
      </c>
    </row>
    <row r="502" ht="31.5" spans="1:26">
      <c r="A502" s="429">
        <f>IF(B502&lt;&gt;"",SUBTOTAL(103,$B$8:$B502),"")</f>
        <v>495</v>
      </c>
      <c r="B502" s="433">
        <v>28</v>
      </c>
      <c r="C502" s="434" t="s">
        <v>903</v>
      </c>
      <c r="D502" s="435" t="s">
        <v>904</v>
      </c>
      <c r="E502" s="433">
        <v>3</v>
      </c>
      <c r="F502" s="436" t="s">
        <v>240</v>
      </c>
      <c r="G502" s="436" t="s">
        <v>262</v>
      </c>
      <c r="H502" s="438" t="s">
        <v>247</v>
      </c>
      <c r="I502" s="438">
        <v>36</v>
      </c>
      <c r="J502" s="438">
        <v>18</v>
      </c>
      <c r="K502" s="443"/>
      <c r="L502" s="443"/>
      <c r="M502" s="443">
        <f t="shared" si="128"/>
        <v>54</v>
      </c>
      <c r="N502" s="453">
        <v>4</v>
      </c>
      <c r="O502" s="443">
        <f t="shared" si="127"/>
        <v>216</v>
      </c>
      <c r="P502" s="453">
        <v>120</v>
      </c>
      <c r="Q502" s="462">
        <v>61</v>
      </c>
      <c r="R502" s="462" t="s">
        <v>366</v>
      </c>
      <c r="S502" s="464" t="s">
        <v>1598</v>
      </c>
      <c r="T502" s="464">
        <v>292</v>
      </c>
      <c r="U502" s="467"/>
      <c r="V502" s="409" t="s">
        <v>890</v>
      </c>
      <c r="W502" s="443">
        <f t="shared" si="129"/>
        <v>144</v>
      </c>
      <c r="X502" s="443">
        <f t="shared" si="130"/>
        <v>72</v>
      </c>
      <c r="Y502" s="443">
        <f t="shared" si="131"/>
        <v>0</v>
      </c>
      <c r="Z502" s="443">
        <f t="shared" si="132"/>
        <v>0</v>
      </c>
    </row>
    <row r="503" ht="31.5" spans="1:26">
      <c r="A503" s="429">
        <f>IF(B503&lt;&gt;"",SUBTOTAL(103,$B$8:$B503),"")</f>
        <v>496</v>
      </c>
      <c r="B503" s="433">
        <v>28</v>
      </c>
      <c r="C503" s="439" t="s">
        <v>911</v>
      </c>
      <c r="D503" s="435" t="s">
        <v>904</v>
      </c>
      <c r="E503" s="433">
        <v>3</v>
      </c>
      <c r="F503" s="436" t="s">
        <v>240</v>
      </c>
      <c r="G503" s="436" t="s">
        <v>262</v>
      </c>
      <c r="H503" s="438" t="s">
        <v>247</v>
      </c>
      <c r="I503" s="438">
        <v>36</v>
      </c>
      <c r="J503" s="438">
        <v>18</v>
      </c>
      <c r="K503" s="443"/>
      <c r="L503" s="443"/>
      <c r="M503" s="443">
        <f t="shared" si="128"/>
        <v>54</v>
      </c>
      <c r="N503" s="453">
        <v>1</v>
      </c>
      <c r="O503" s="443">
        <f t="shared" si="127"/>
        <v>54</v>
      </c>
      <c r="P503" s="454">
        <v>120</v>
      </c>
      <c r="Q503" s="462">
        <v>61</v>
      </c>
      <c r="R503" s="462" t="s">
        <v>724</v>
      </c>
      <c r="S503" s="466"/>
      <c r="T503" s="467"/>
      <c r="U503" s="467"/>
      <c r="V503" s="409" t="s">
        <v>890</v>
      </c>
      <c r="W503" s="443">
        <f t="shared" si="129"/>
        <v>36</v>
      </c>
      <c r="X503" s="443">
        <f t="shared" si="130"/>
        <v>18</v>
      </c>
      <c r="Y503" s="443">
        <f t="shared" si="131"/>
        <v>0</v>
      </c>
      <c r="Z503" s="443">
        <f t="shared" si="132"/>
        <v>0</v>
      </c>
    </row>
    <row r="504" ht="31.5" spans="1:26">
      <c r="A504" s="429">
        <f>IF(B504&lt;&gt;"",SUBTOTAL(103,$B$8:$B504),"")</f>
        <v>497</v>
      </c>
      <c r="B504" s="433">
        <v>28</v>
      </c>
      <c r="C504" s="439" t="s">
        <v>1599</v>
      </c>
      <c r="D504" s="435" t="s">
        <v>904</v>
      </c>
      <c r="E504" s="433">
        <v>3</v>
      </c>
      <c r="F504" s="436" t="s">
        <v>240</v>
      </c>
      <c r="G504" s="436" t="s">
        <v>262</v>
      </c>
      <c r="H504" s="438" t="s">
        <v>247</v>
      </c>
      <c r="I504" s="438">
        <v>36</v>
      </c>
      <c r="J504" s="438">
        <v>18</v>
      </c>
      <c r="K504" s="443"/>
      <c r="L504" s="443"/>
      <c r="M504" s="443">
        <f t="shared" si="128"/>
        <v>54</v>
      </c>
      <c r="N504" s="453">
        <v>1</v>
      </c>
      <c r="O504" s="443">
        <f t="shared" si="127"/>
        <v>54</v>
      </c>
      <c r="P504" s="454">
        <v>120</v>
      </c>
      <c r="Q504" s="462">
        <v>61</v>
      </c>
      <c r="R504" s="462" t="s">
        <v>391</v>
      </c>
      <c r="S504" s="464"/>
      <c r="T504" s="464"/>
      <c r="U504" s="467"/>
      <c r="V504" s="409" t="s">
        <v>890</v>
      </c>
      <c r="W504" s="443">
        <f t="shared" si="129"/>
        <v>36</v>
      </c>
      <c r="X504" s="443">
        <f t="shared" si="130"/>
        <v>18</v>
      </c>
      <c r="Y504" s="443">
        <f t="shared" si="131"/>
        <v>0</v>
      </c>
      <c r="Z504" s="443">
        <f t="shared" si="132"/>
        <v>0</v>
      </c>
    </row>
    <row r="505" ht="31.5" spans="1:26">
      <c r="A505" s="429">
        <f>IF(B505&lt;&gt;"",SUBTOTAL(103,$B$8:$B505),"")</f>
        <v>498</v>
      </c>
      <c r="B505" s="433">
        <v>28</v>
      </c>
      <c r="C505" s="439" t="s">
        <v>1600</v>
      </c>
      <c r="D505" s="435" t="s">
        <v>904</v>
      </c>
      <c r="E505" s="433">
        <v>3</v>
      </c>
      <c r="F505" s="436" t="s">
        <v>240</v>
      </c>
      <c r="G505" s="436" t="s">
        <v>262</v>
      </c>
      <c r="H505" s="438" t="s">
        <v>247</v>
      </c>
      <c r="I505" s="438">
        <v>36</v>
      </c>
      <c r="J505" s="438">
        <v>18</v>
      </c>
      <c r="K505" s="443"/>
      <c r="L505" s="443"/>
      <c r="M505" s="443">
        <f t="shared" si="128"/>
        <v>54</v>
      </c>
      <c r="N505" s="453">
        <v>1</v>
      </c>
      <c r="O505" s="443">
        <f t="shared" si="127"/>
        <v>54</v>
      </c>
      <c r="P505" s="454">
        <v>120</v>
      </c>
      <c r="Q505" s="462">
        <v>61</v>
      </c>
      <c r="R505" s="462" t="s">
        <v>1494</v>
      </c>
      <c r="S505" s="464"/>
      <c r="T505" s="464"/>
      <c r="U505" s="467"/>
      <c r="V505" s="409" t="s">
        <v>890</v>
      </c>
      <c r="W505" s="443">
        <f t="shared" si="129"/>
        <v>36</v>
      </c>
      <c r="X505" s="443">
        <f t="shared" si="130"/>
        <v>18</v>
      </c>
      <c r="Y505" s="443">
        <f t="shared" si="131"/>
        <v>0</v>
      </c>
      <c r="Z505" s="443">
        <f t="shared" si="132"/>
        <v>0</v>
      </c>
    </row>
    <row r="506" ht="31.5" spans="1:26">
      <c r="A506" s="429">
        <f>IF(B506&lt;&gt;"",SUBTOTAL(103,$B$8:$B506),"")</f>
        <v>499</v>
      </c>
      <c r="B506" s="433">
        <v>28</v>
      </c>
      <c r="C506" s="439" t="s">
        <v>1601</v>
      </c>
      <c r="D506" s="435" t="s">
        <v>904</v>
      </c>
      <c r="E506" s="433">
        <v>3</v>
      </c>
      <c r="F506" s="436" t="s">
        <v>240</v>
      </c>
      <c r="G506" s="436" t="s">
        <v>262</v>
      </c>
      <c r="H506" s="438" t="s">
        <v>247</v>
      </c>
      <c r="I506" s="438">
        <v>36</v>
      </c>
      <c r="J506" s="438">
        <v>18</v>
      </c>
      <c r="K506" s="443"/>
      <c r="L506" s="443"/>
      <c r="M506" s="443">
        <f t="shared" si="128"/>
        <v>54</v>
      </c>
      <c r="N506" s="453">
        <v>1</v>
      </c>
      <c r="O506" s="443">
        <f t="shared" si="127"/>
        <v>54</v>
      </c>
      <c r="P506" s="454">
        <v>120</v>
      </c>
      <c r="Q506" s="462">
        <v>61</v>
      </c>
      <c r="R506" s="462" t="s">
        <v>727</v>
      </c>
      <c r="S506" s="464"/>
      <c r="T506" s="464"/>
      <c r="U506" s="467"/>
      <c r="V506" s="409" t="s">
        <v>890</v>
      </c>
      <c r="W506" s="443">
        <f t="shared" si="129"/>
        <v>36</v>
      </c>
      <c r="X506" s="443">
        <f t="shared" si="130"/>
        <v>18</v>
      </c>
      <c r="Y506" s="443">
        <f t="shared" si="131"/>
        <v>0</v>
      </c>
      <c r="Z506" s="443">
        <f t="shared" si="132"/>
        <v>0</v>
      </c>
    </row>
    <row r="507" ht="31.5" spans="1:26">
      <c r="A507" s="429">
        <f>IF(B507&lt;&gt;"",SUBTOTAL(103,$B$8:$B507),"")</f>
        <v>500</v>
      </c>
      <c r="B507" s="433">
        <v>28</v>
      </c>
      <c r="C507" s="439" t="s">
        <v>913</v>
      </c>
      <c r="D507" s="435" t="s">
        <v>904</v>
      </c>
      <c r="E507" s="433">
        <v>3</v>
      </c>
      <c r="F507" s="436" t="s">
        <v>240</v>
      </c>
      <c r="G507" s="436" t="s">
        <v>262</v>
      </c>
      <c r="H507" s="438" t="s">
        <v>247</v>
      </c>
      <c r="I507" s="438">
        <v>36</v>
      </c>
      <c r="J507" s="438">
        <v>18</v>
      </c>
      <c r="K507" s="443"/>
      <c r="L507" s="443"/>
      <c r="M507" s="443">
        <f t="shared" si="128"/>
        <v>54</v>
      </c>
      <c r="N507" s="453">
        <v>1</v>
      </c>
      <c r="O507" s="443">
        <f t="shared" si="127"/>
        <v>54</v>
      </c>
      <c r="P507" s="454">
        <v>120</v>
      </c>
      <c r="Q507" s="462">
        <v>61</v>
      </c>
      <c r="R507" s="462" t="s">
        <v>408</v>
      </c>
      <c r="S507" s="470"/>
      <c r="T507" s="470"/>
      <c r="U507" s="472"/>
      <c r="V507" s="409" t="s">
        <v>890</v>
      </c>
      <c r="W507" s="443">
        <f t="shared" si="129"/>
        <v>36</v>
      </c>
      <c r="X507" s="443">
        <f t="shared" si="130"/>
        <v>18</v>
      </c>
      <c r="Y507" s="443">
        <f t="shared" si="131"/>
        <v>0</v>
      </c>
      <c r="Z507" s="443">
        <f t="shared" si="132"/>
        <v>0</v>
      </c>
    </row>
    <row r="508" spans="1:26">
      <c r="A508" s="429">
        <f>IF(B508&lt;&gt;"",SUBTOTAL(103,$B$8:$B508),"")</f>
        <v>501</v>
      </c>
      <c r="B508" s="433">
        <v>28</v>
      </c>
      <c r="C508" s="440" t="s">
        <v>288</v>
      </c>
      <c r="D508" s="441"/>
      <c r="E508" s="442"/>
      <c r="F508" s="443"/>
      <c r="G508" s="443"/>
      <c r="H508" s="443"/>
      <c r="I508" s="443"/>
      <c r="J508" s="443"/>
      <c r="K508" s="443"/>
      <c r="L508" s="443"/>
      <c r="M508" s="447">
        <f>SUM(M479:M507)</f>
        <v>1224</v>
      </c>
      <c r="N508" s="446">
        <f>SUM(N479:N507)</f>
        <v>50</v>
      </c>
      <c r="O508" s="443">
        <f t="shared" si="127"/>
        <v>2106</v>
      </c>
      <c r="P508" s="443"/>
      <c r="Q508" s="443"/>
      <c r="R508" s="443"/>
      <c r="S508" s="465"/>
      <c r="T508" s="465"/>
      <c r="U508" s="465"/>
      <c r="V508" s="409" t="s">
        <v>890</v>
      </c>
      <c r="W508" s="447">
        <f>SUM(W479:W507)</f>
        <v>1404</v>
      </c>
      <c r="X508" s="447">
        <f>SUM(X479:X507)</f>
        <v>702</v>
      </c>
      <c r="Y508" s="447">
        <f>SUM(Y479:Y507)</f>
        <v>0</v>
      </c>
      <c r="Z508" s="447">
        <f>SUM(Z479:Z507)</f>
        <v>0</v>
      </c>
    </row>
    <row r="509" spans="1:26">
      <c r="A509" s="429">
        <f>IF(B509&lt;&gt;"",SUBTOTAL(103,$B$8:$B509),"")</f>
        <v>502</v>
      </c>
      <c r="B509" s="433">
        <v>29</v>
      </c>
      <c r="C509" s="434" t="s">
        <v>925</v>
      </c>
      <c r="D509" s="435" t="s">
        <v>926</v>
      </c>
      <c r="E509" s="433">
        <v>2</v>
      </c>
      <c r="F509" s="436" t="s">
        <v>240</v>
      </c>
      <c r="G509" s="436" t="s">
        <v>242</v>
      </c>
      <c r="H509" s="437" t="s">
        <v>241</v>
      </c>
      <c r="I509" s="438">
        <v>24</v>
      </c>
      <c r="J509" s="438">
        <v>12</v>
      </c>
      <c r="K509" s="443"/>
      <c r="L509" s="443"/>
      <c r="M509" s="443">
        <f t="shared" ref="M509:M521" si="133">I509+J509+K509</f>
        <v>36</v>
      </c>
      <c r="N509" s="453">
        <v>8</v>
      </c>
      <c r="O509" s="443">
        <f t="shared" si="127"/>
        <v>288</v>
      </c>
      <c r="P509" s="454">
        <v>50</v>
      </c>
      <c r="Q509" s="462">
        <v>60</v>
      </c>
      <c r="R509" s="462" t="s">
        <v>472</v>
      </c>
      <c r="S509" s="463" t="s">
        <v>846</v>
      </c>
      <c r="T509" s="464">
        <v>286</v>
      </c>
      <c r="U509" s="467"/>
      <c r="V509" s="409" t="s">
        <v>927</v>
      </c>
      <c r="W509" s="443">
        <f>I509*N509</f>
        <v>192</v>
      </c>
      <c r="X509" s="443">
        <f>J509*N509</f>
        <v>96</v>
      </c>
      <c r="Y509" s="443">
        <f>K509*N509</f>
        <v>0</v>
      </c>
      <c r="Z509" s="443">
        <f>L509*N509</f>
        <v>0</v>
      </c>
    </row>
    <row r="510" spans="1:26">
      <c r="A510" s="429">
        <f>IF(B510&lt;&gt;"",SUBTOTAL(103,$B$8:$B510),"")</f>
        <v>503</v>
      </c>
      <c r="B510" s="433">
        <v>29</v>
      </c>
      <c r="C510" s="434" t="s">
        <v>925</v>
      </c>
      <c r="D510" s="435" t="s">
        <v>926</v>
      </c>
      <c r="E510" s="433">
        <v>2</v>
      </c>
      <c r="F510" s="436" t="s">
        <v>240</v>
      </c>
      <c r="G510" s="436" t="s">
        <v>242</v>
      </c>
      <c r="H510" s="437" t="s">
        <v>241</v>
      </c>
      <c r="I510" s="438">
        <v>24</v>
      </c>
      <c r="J510" s="438">
        <v>12</v>
      </c>
      <c r="K510" s="443"/>
      <c r="L510" s="443"/>
      <c r="M510" s="443">
        <f t="shared" si="133"/>
        <v>36</v>
      </c>
      <c r="N510" s="453">
        <v>7</v>
      </c>
      <c r="O510" s="443">
        <f t="shared" si="127"/>
        <v>252</v>
      </c>
      <c r="P510" s="454">
        <v>50</v>
      </c>
      <c r="Q510" s="462">
        <v>60</v>
      </c>
      <c r="R510" s="462" t="s">
        <v>263</v>
      </c>
      <c r="S510" s="463" t="s">
        <v>836</v>
      </c>
      <c r="T510" s="464">
        <v>284</v>
      </c>
      <c r="U510" s="467"/>
      <c r="V510" s="409" t="s">
        <v>927</v>
      </c>
      <c r="W510" s="443">
        <f t="shared" ref="W510:W521" si="134">I510*N510</f>
        <v>168</v>
      </c>
      <c r="X510" s="443">
        <f t="shared" ref="X510:X521" si="135">J510*N510</f>
        <v>84</v>
      </c>
      <c r="Y510" s="443">
        <f t="shared" ref="Y510:Y521" si="136">K510*N510</f>
        <v>0</v>
      </c>
      <c r="Z510" s="443">
        <f t="shared" ref="Z510:Z521" si="137">L510*N510</f>
        <v>0</v>
      </c>
    </row>
    <row r="511" spans="1:26">
      <c r="A511" s="429">
        <f>IF(B511&lt;&gt;"",SUBTOTAL(103,$B$8:$B511),"")</f>
        <v>504</v>
      </c>
      <c r="B511" s="433">
        <v>29</v>
      </c>
      <c r="C511" s="434" t="s">
        <v>925</v>
      </c>
      <c r="D511" s="435" t="s">
        <v>926</v>
      </c>
      <c r="E511" s="433">
        <v>2</v>
      </c>
      <c r="F511" s="436" t="s">
        <v>240</v>
      </c>
      <c r="G511" s="436" t="s">
        <v>242</v>
      </c>
      <c r="H511" s="437" t="s">
        <v>241</v>
      </c>
      <c r="I511" s="438">
        <v>24</v>
      </c>
      <c r="J511" s="438">
        <v>12</v>
      </c>
      <c r="K511" s="443"/>
      <c r="L511" s="443"/>
      <c r="M511" s="443">
        <f t="shared" si="133"/>
        <v>36</v>
      </c>
      <c r="N511" s="453">
        <v>3</v>
      </c>
      <c r="O511" s="443">
        <f t="shared" si="127"/>
        <v>108</v>
      </c>
      <c r="P511" s="454">
        <v>50</v>
      </c>
      <c r="Q511" s="462">
        <v>60</v>
      </c>
      <c r="R511" s="462" t="s">
        <v>644</v>
      </c>
      <c r="S511" s="463" t="s">
        <v>674</v>
      </c>
      <c r="T511" s="464">
        <v>285</v>
      </c>
      <c r="U511" s="467"/>
      <c r="V511" s="409" t="s">
        <v>927</v>
      </c>
      <c r="W511" s="443">
        <f t="shared" si="134"/>
        <v>72</v>
      </c>
      <c r="X511" s="443">
        <f t="shared" si="135"/>
        <v>36</v>
      </c>
      <c r="Y511" s="443">
        <f t="shared" si="136"/>
        <v>0</v>
      </c>
      <c r="Z511" s="443">
        <f t="shared" si="137"/>
        <v>0</v>
      </c>
    </row>
    <row r="512" spans="1:26">
      <c r="A512" s="429">
        <f>IF(B512&lt;&gt;"",SUBTOTAL(103,$B$8:$B512),"")</f>
        <v>505</v>
      </c>
      <c r="B512" s="433">
        <v>29</v>
      </c>
      <c r="C512" s="434" t="s">
        <v>925</v>
      </c>
      <c r="D512" s="435" t="s">
        <v>926</v>
      </c>
      <c r="E512" s="433">
        <v>2</v>
      </c>
      <c r="F512" s="436" t="s">
        <v>240</v>
      </c>
      <c r="G512" s="436" t="s">
        <v>242</v>
      </c>
      <c r="H512" s="437" t="s">
        <v>241</v>
      </c>
      <c r="I512" s="438">
        <v>24</v>
      </c>
      <c r="J512" s="438">
        <v>12</v>
      </c>
      <c r="K512" s="443"/>
      <c r="L512" s="443"/>
      <c r="M512" s="443">
        <f t="shared" si="133"/>
        <v>36</v>
      </c>
      <c r="N512" s="453">
        <v>6</v>
      </c>
      <c r="O512" s="443">
        <f t="shared" si="127"/>
        <v>216</v>
      </c>
      <c r="P512" s="454">
        <v>45</v>
      </c>
      <c r="Q512" s="462">
        <v>60</v>
      </c>
      <c r="R512" s="462" t="s">
        <v>276</v>
      </c>
      <c r="S512" s="463" t="s">
        <v>1602</v>
      </c>
      <c r="T512" s="464">
        <v>297</v>
      </c>
      <c r="U512" s="467"/>
      <c r="V512" s="409" t="s">
        <v>927</v>
      </c>
      <c r="W512" s="443">
        <f t="shared" si="134"/>
        <v>144</v>
      </c>
      <c r="X512" s="443">
        <f t="shared" si="135"/>
        <v>72</v>
      </c>
      <c r="Y512" s="443">
        <f t="shared" si="136"/>
        <v>0</v>
      </c>
      <c r="Z512" s="443">
        <f t="shared" si="137"/>
        <v>0</v>
      </c>
    </row>
    <row r="513" spans="1:26">
      <c r="A513" s="429">
        <f>IF(B513&lt;&gt;"",SUBTOTAL(103,$B$8:$B513),"")</f>
        <v>506</v>
      </c>
      <c r="B513" s="433">
        <v>29</v>
      </c>
      <c r="C513" s="434" t="s">
        <v>925</v>
      </c>
      <c r="D513" s="435" t="s">
        <v>926</v>
      </c>
      <c r="E513" s="433">
        <v>2</v>
      </c>
      <c r="F513" s="436" t="s">
        <v>240</v>
      </c>
      <c r="G513" s="436" t="s">
        <v>242</v>
      </c>
      <c r="H513" s="437" t="s">
        <v>241</v>
      </c>
      <c r="I513" s="438">
        <v>24</v>
      </c>
      <c r="J513" s="438">
        <v>12</v>
      </c>
      <c r="K513" s="443"/>
      <c r="L513" s="443"/>
      <c r="M513" s="443">
        <f t="shared" si="133"/>
        <v>36</v>
      </c>
      <c r="N513" s="453">
        <v>4</v>
      </c>
      <c r="O513" s="443">
        <f t="shared" si="127"/>
        <v>144</v>
      </c>
      <c r="P513" s="454">
        <v>45</v>
      </c>
      <c r="Q513" s="462">
        <v>60</v>
      </c>
      <c r="R513" s="462" t="s">
        <v>280</v>
      </c>
      <c r="S513" s="463"/>
      <c r="T513" s="464"/>
      <c r="U513" s="467"/>
      <c r="V513" s="409" t="s">
        <v>927</v>
      </c>
      <c r="W513" s="443">
        <f t="shared" si="134"/>
        <v>96</v>
      </c>
      <c r="X513" s="443">
        <f t="shared" si="135"/>
        <v>48</v>
      </c>
      <c r="Y513" s="443">
        <f t="shared" si="136"/>
        <v>0</v>
      </c>
      <c r="Z513" s="443">
        <f t="shared" si="137"/>
        <v>0</v>
      </c>
    </row>
    <row r="514" spans="1:26">
      <c r="A514" s="429">
        <f>IF(B514&lt;&gt;"",SUBTOTAL(103,$B$8:$B514),"")</f>
        <v>507</v>
      </c>
      <c r="B514" s="433">
        <v>29</v>
      </c>
      <c r="C514" s="434" t="s">
        <v>925</v>
      </c>
      <c r="D514" s="435" t="s">
        <v>926</v>
      </c>
      <c r="E514" s="433">
        <v>2</v>
      </c>
      <c r="F514" s="436" t="s">
        <v>240</v>
      </c>
      <c r="G514" s="436" t="s">
        <v>242</v>
      </c>
      <c r="H514" s="437" t="s">
        <v>241</v>
      </c>
      <c r="I514" s="438">
        <v>24</v>
      </c>
      <c r="J514" s="438">
        <v>12</v>
      </c>
      <c r="K514" s="443"/>
      <c r="L514" s="443"/>
      <c r="M514" s="443">
        <f t="shared" si="133"/>
        <v>36</v>
      </c>
      <c r="N514" s="453">
        <v>3</v>
      </c>
      <c r="O514" s="443">
        <f t="shared" si="127"/>
        <v>108</v>
      </c>
      <c r="P514" s="454">
        <v>45</v>
      </c>
      <c r="Q514" s="462">
        <v>60</v>
      </c>
      <c r="R514" s="462" t="s">
        <v>282</v>
      </c>
      <c r="S514" s="463"/>
      <c r="T514" s="464"/>
      <c r="U514" s="467"/>
      <c r="V514" s="409" t="s">
        <v>927</v>
      </c>
      <c r="W514" s="443">
        <f t="shared" si="134"/>
        <v>72</v>
      </c>
      <c r="X514" s="443">
        <f t="shared" si="135"/>
        <v>36</v>
      </c>
      <c r="Y514" s="443">
        <f t="shared" si="136"/>
        <v>0</v>
      </c>
      <c r="Z514" s="443">
        <f t="shared" si="137"/>
        <v>0</v>
      </c>
    </row>
    <row r="515" spans="1:26">
      <c r="A515" s="429">
        <f>IF(B515&lt;&gt;"",SUBTOTAL(103,$B$8:$B515),"")</f>
        <v>508</v>
      </c>
      <c r="B515" s="433">
        <v>29</v>
      </c>
      <c r="C515" s="434" t="s">
        <v>925</v>
      </c>
      <c r="D515" s="435" t="s">
        <v>926</v>
      </c>
      <c r="E515" s="433">
        <v>2</v>
      </c>
      <c r="F515" s="436" t="s">
        <v>240</v>
      </c>
      <c r="G515" s="436" t="s">
        <v>242</v>
      </c>
      <c r="H515" s="437" t="s">
        <v>241</v>
      </c>
      <c r="I515" s="438">
        <v>24</v>
      </c>
      <c r="J515" s="438">
        <v>12</v>
      </c>
      <c r="K515" s="443"/>
      <c r="L515" s="443"/>
      <c r="M515" s="443">
        <f t="shared" si="133"/>
        <v>36</v>
      </c>
      <c r="N515" s="453">
        <v>2</v>
      </c>
      <c r="O515" s="443">
        <f t="shared" si="127"/>
        <v>72</v>
      </c>
      <c r="P515" s="454">
        <v>50</v>
      </c>
      <c r="Q515" s="462">
        <v>60</v>
      </c>
      <c r="R515" s="462" t="s">
        <v>556</v>
      </c>
      <c r="S515" s="463"/>
      <c r="T515" s="464"/>
      <c r="U515" s="467"/>
      <c r="V515" s="409" t="s">
        <v>927</v>
      </c>
      <c r="W515" s="443">
        <f t="shared" si="134"/>
        <v>48</v>
      </c>
      <c r="X515" s="443">
        <f t="shared" si="135"/>
        <v>24</v>
      </c>
      <c r="Y515" s="443">
        <f t="shared" si="136"/>
        <v>0</v>
      </c>
      <c r="Z515" s="443">
        <f t="shared" si="137"/>
        <v>0</v>
      </c>
    </row>
    <row r="516" spans="1:26">
      <c r="A516" s="429">
        <f>IF(B516&lt;&gt;"",SUBTOTAL(103,$B$8:$B516),"")</f>
        <v>509</v>
      </c>
      <c r="B516" s="433">
        <v>29</v>
      </c>
      <c r="C516" s="434" t="s">
        <v>925</v>
      </c>
      <c r="D516" s="435" t="s">
        <v>926</v>
      </c>
      <c r="E516" s="433">
        <v>2</v>
      </c>
      <c r="F516" s="436" t="s">
        <v>240</v>
      </c>
      <c r="G516" s="436" t="s">
        <v>242</v>
      </c>
      <c r="H516" s="437" t="s">
        <v>241</v>
      </c>
      <c r="I516" s="438">
        <v>24</v>
      </c>
      <c r="J516" s="438">
        <v>12</v>
      </c>
      <c r="K516" s="443"/>
      <c r="L516" s="443"/>
      <c r="M516" s="443">
        <f t="shared" si="133"/>
        <v>36</v>
      </c>
      <c r="N516" s="453">
        <v>2</v>
      </c>
      <c r="O516" s="443">
        <f t="shared" si="127"/>
        <v>72</v>
      </c>
      <c r="P516" s="454">
        <v>50</v>
      </c>
      <c r="Q516" s="462">
        <v>60</v>
      </c>
      <c r="R516" s="462" t="s">
        <v>388</v>
      </c>
      <c r="S516" s="463"/>
      <c r="T516" s="464"/>
      <c r="U516" s="467"/>
      <c r="V516" s="409" t="s">
        <v>927</v>
      </c>
      <c r="W516" s="443">
        <f t="shared" si="134"/>
        <v>48</v>
      </c>
      <c r="X516" s="443">
        <f t="shared" si="135"/>
        <v>24</v>
      </c>
      <c r="Y516" s="443">
        <f t="shared" si="136"/>
        <v>0</v>
      </c>
      <c r="Z516" s="443">
        <f t="shared" si="137"/>
        <v>0</v>
      </c>
    </row>
    <row r="517" spans="1:26">
      <c r="A517" s="429">
        <f>IF(B517&lt;&gt;"",SUBTOTAL(103,$B$8:$B517),"")</f>
        <v>510</v>
      </c>
      <c r="B517" s="433">
        <v>29</v>
      </c>
      <c r="C517" s="434" t="s">
        <v>925</v>
      </c>
      <c r="D517" s="435" t="s">
        <v>926</v>
      </c>
      <c r="E517" s="433">
        <v>2</v>
      </c>
      <c r="F517" s="436" t="s">
        <v>240</v>
      </c>
      <c r="G517" s="436" t="s">
        <v>242</v>
      </c>
      <c r="H517" s="437" t="s">
        <v>241</v>
      </c>
      <c r="I517" s="438">
        <v>24</v>
      </c>
      <c r="J517" s="438">
        <v>12</v>
      </c>
      <c r="K517" s="443"/>
      <c r="L517" s="443"/>
      <c r="M517" s="443">
        <f t="shared" si="133"/>
        <v>36</v>
      </c>
      <c r="N517" s="453">
        <v>3</v>
      </c>
      <c r="O517" s="443">
        <f t="shared" si="127"/>
        <v>108</v>
      </c>
      <c r="P517" s="454">
        <v>45</v>
      </c>
      <c r="Q517" s="462">
        <v>60</v>
      </c>
      <c r="R517" s="462" t="s">
        <v>618</v>
      </c>
      <c r="S517" s="467"/>
      <c r="T517" s="464"/>
      <c r="U517" s="467"/>
      <c r="V517" s="409" t="s">
        <v>927</v>
      </c>
      <c r="W517" s="443">
        <f t="shared" si="134"/>
        <v>72</v>
      </c>
      <c r="X517" s="443">
        <f t="shared" si="135"/>
        <v>36</v>
      </c>
      <c r="Y517" s="443">
        <f t="shared" si="136"/>
        <v>0</v>
      </c>
      <c r="Z517" s="443">
        <f t="shared" si="137"/>
        <v>0</v>
      </c>
    </row>
    <row r="518" spans="1:26">
      <c r="A518" s="429">
        <f>IF(B518&lt;&gt;"",SUBTOTAL(103,$B$8:$B518),"")</f>
        <v>511</v>
      </c>
      <c r="B518" s="433">
        <v>29</v>
      </c>
      <c r="C518" s="434" t="s">
        <v>925</v>
      </c>
      <c r="D518" s="435" t="s">
        <v>926</v>
      </c>
      <c r="E518" s="433">
        <v>2</v>
      </c>
      <c r="F518" s="436" t="s">
        <v>240</v>
      </c>
      <c r="G518" s="436" t="s">
        <v>242</v>
      </c>
      <c r="H518" s="437" t="s">
        <v>241</v>
      </c>
      <c r="I518" s="438">
        <v>24</v>
      </c>
      <c r="J518" s="438">
        <v>12</v>
      </c>
      <c r="K518" s="443"/>
      <c r="L518" s="443"/>
      <c r="M518" s="443">
        <f t="shared" si="133"/>
        <v>36</v>
      </c>
      <c r="N518" s="453">
        <v>2</v>
      </c>
      <c r="O518" s="443">
        <f t="shared" si="127"/>
        <v>72</v>
      </c>
      <c r="P518" s="454">
        <v>55</v>
      </c>
      <c r="Q518" s="462">
        <v>60</v>
      </c>
      <c r="R518" s="462" t="s">
        <v>386</v>
      </c>
      <c r="S518" s="463"/>
      <c r="T518" s="464"/>
      <c r="U518" s="467"/>
      <c r="V518" s="409" t="s">
        <v>927</v>
      </c>
      <c r="W518" s="443">
        <f t="shared" si="134"/>
        <v>48</v>
      </c>
      <c r="X518" s="443">
        <f t="shared" si="135"/>
        <v>24</v>
      </c>
      <c r="Y518" s="443">
        <f t="shared" si="136"/>
        <v>0</v>
      </c>
      <c r="Z518" s="443">
        <f t="shared" si="137"/>
        <v>0</v>
      </c>
    </row>
    <row r="519" spans="1:26">
      <c r="A519" s="429">
        <f>IF(B519&lt;&gt;"",SUBTOTAL(103,$B$8:$B519),"")</f>
        <v>512</v>
      </c>
      <c r="B519" s="433">
        <v>29</v>
      </c>
      <c r="C519" s="434" t="s">
        <v>925</v>
      </c>
      <c r="D519" s="435" t="s">
        <v>926</v>
      </c>
      <c r="E519" s="433">
        <v>2</v>
      </c>
      <c r="F519" s="436" t="s">
        <v>240</v>
      </c>
      <c r="G519" s="436" t="s">
        <v>242</v>
      </c>
      <c r="H519" s="437" t="s">
        <v>241</v>
      </c>
      <c r="I519" s="438">
        <v>24</v>
      </c>
      <c r="J519" s="438">
        <v>12</v>
      </c>
      <c r="K519" s="443"/>
      <c r="L519" s="443"/>
      <c r="M519" s="443">
        <f t="shared" si="133"/>
        <v>36</v>
      </c>
      <c r="N519" s="453">
        <v>3</v>
      </c>
      <c r="O519" s="443">
        <f t="shared" si="127"/>
        <v>108</v>
      </c>
      <c r="P519" s="454">
        <v>45</v>
      </c>
      <c r="Q519" s="462">
        <v>60</v>
      </c>
      <c r="R519" s="462" t="s">
        <v>619</v>
      </c>
      <c r="S519" s="463"/>
      <c r="T519" s="464"/>
      <c r="U519" s="467"/>
      <c r="V519" s="409" t="s">
        <v>927</v>
      </c>
      <c r="W519" s="443">
        <f t="shared" si="134"/>
        <v>72</v>
      </c>
      <c r="X519" s="443">
        <f t="shared" si="135"/>
        <v>36</v>
      </c>
      <c r="Y519" s="443">
        <f t="shared" si="136"/>
        <v>0</v>
      </c>
      <c r="Z519" s="443">
        <f t="shared" si="137"/>
        <v>0</v>
      </c>
    </row>
    <row r="520" spans="1:26">
      <c r="A520" s="429">
        <f>IF(B520&lt;&gt;"",SUBTOTAL(103,$B$8:$B520),"")</f>
        <v>513</v>
      </c>
      <c r="B520" s="433">
        <v>29</v>
      </c>
      <c r="C520" s="434" t="s">
        <v>933</v>
      </c>
      <c r="D520" s="435" t="s">
        <v>934</v>
      </c>
      <c r="E520" s="433">
        <v>2</v>
      </c>
      <c r="F520" s="436" t="s">
        <v>252</v>
      </c>
      <c r="G520" s="436" t="s">
        <v>242</v>
      </c>
      <c r="H520" s="437" t="s">
        <v>241</v>
      </c>
      <c r="I520" s="438">
        <v>24</v>
      </c>
      <c r="J520" s="438">
        <v>12</v>
      </c>
      <c r="K520" s="443"/>
      <c r="L520" s="443"/>
      <c r="M520" s="443">
        <f t="shared" si="133"/>
        <v>36</v>
      </c>
      <c r="N520" s="453">
        <v>1</v>
      </c>
      <c r="O520" s="443">
        <f t="shared" si="127"/>
        <v>36</v>
      </c>
      <c r="P520" s="454">
        <v>100</v>
      </c>
      <c r="Q520" s="462">
        <v>61</v>
      </c>
      <c r="R520" s="462" t="s">
        <v>283</v>
      </c>
      <c r="S520" s="463"/>
      <c r="T520" s="464"/>
      <c r="U520" s="467"/>
      <c r="V520" s="409" t="s">
        <v>927</v>
      </c>
      <c r="W520" s="443">
        <f t="shared" si="134"/>
        <v>24</v>
      </c>
      <c r="X520" s="443">
        <f t="shared" si="135"/>
        <v>12</v>
      </c>
      <c r="Y520" s="443">
        <f t="shared" si="136"/>
        <v>0</v>
      </c>
      <c r="Z520" s="443">
        <f t="shared" si="137"/>
        <v>0</v>
      </c>
    </row>
    <row r="521" spans="1:26">
      <c r="A521" s="429">
        <f>IF(B521&lt;&gt;"",SUBTOTAL(103,$B$8:$B521),"")</f>
        <v>514</v>
      </c>
      <c r="B521" s="433">
        <v>29</v>
      </c>
      <c r="C521" s="434" t="s">
        <v>1603</v>
      </c>
      <c r="D521" s="435" t="s">
        <v>1604</v>
      </c>
      <c r="E521" s="433">
        <v>2</v>
      </c>
      <c r="F521" s="436" t="s">
        <v>252</v>
      </c>
      <c r="G521" s="436" t="s">
        <v>242</v>
      </c>
      <c r="H521" s="437" t="s">
        <v>241</v>
      </c>
      <c r="I521" s="438">
        <v>24</v>
      </c>
      <c r="J521" s="438">
        <v>12</v>
      </c>
      <c r="K521" s="443"/>
      <c r="L521" s="443"/>
      <c r="M521" s="443">
        <f t="shared" si="133"/>
        <v>36</v>
      </c>
      <c r="N521" s="453">
        <v>1</v>
      </c>
      <c r="O521" s="443">
        <f t="shared" ref="O521:O584" si="138">W521+X521+Y521+Z521</f>
        <v>36</v>
      </c>
      <c r="P521" s="455">
        <v>100</v>
      </c>
      <c r="Q521" s="462">
        <v>61</v>
      </c>
      <c r="R521" s="462" t="s">
        <v>453</v>
      </c>
      <c r="S521" s="466"/>
      <c r="T521" s="467"/>
      <c r="U521" s="467"/>
      <c r="V521" s="409" t="s">
        <v>927</v>
      </c>
      <c r="W521" s="443">
        <f t="shared" si="134"/>
        <v>24</v>
      </c>
      <c r="X521" s="443">
        <f t="shared" si="135"/>
        <v>12</v>
      </c>
      <c r="Y521" s="443">
        <f t="shared" si="136"/>
        <v>0</v>
      </c>
      <c r="Z521" s="443">
        <f t="shared" si="137"/>
        <v>0</v>
      </c>
    </row>
    <row r="522" spans="1:26">
      <c r="A522" s="429">
        <f>IF(B522&lt;&gt;"",SUBTOTAL(103,$B$8:$B522),"")</f>
        <v>515</v>
      </c>
      <c r="B522" s="433">
        <v>29</v>
      </c>
      <c r="C522" s="440" t="s">
        <v>288</v>
      </c>
      <c r="D522" s="441"/>
      <c r="E522" s="442"/>
      <c r="F522" s="443"/>
      <c r="G522" s="443"/>
      <c r="H522" s="443"/>
      <c r="I522" s="443"/>
      <c r="J522" s="443"/>
      <c r="K522" s="443"/>
      <c r="L522" s="443"/>
      <c r="M522" s="447">
        <f>SUM(M509:M521)</f>
        <v>468</v>
      </c>
      <c r="N522" s="446">
        <f>SUM(N509:N521)</f>
        <v>45</v>
      </c>
      <c r="O522" s="443">
        <f t="shared" si="138"/>
        <v>1620</v>
      </c>
      <c r="P522" s="443"/>
      <c r="Q522" s="443"/>
      <c r="R522" s="443"/>
      <c r="S522" s="465"/>
      <c r="T522" s="465"/>
      <c r="U522" s="465"/>
      <c r="V522" s="409" t="s">
        <v>927</v>
      </c>
      <c r="W522" s="447">
        <f>SUM(W509:W521)</f>
        <v>1080</v>
      </c>
      <c r="X522" s="447">
        <f>SUM(X509:X521)</f>
        <v>540</v>
      </c>
      <c r="Y522" s="447">
        <f>SUM(Y509:Y521)</f>
        <v>0</v>
      </c>
      <c r="Z522" s="447">
        <f>SUM(Z509:Z521)</f>
        <v>0</v>
      </c>
    </row>
    <row r="523" spans="1:26">
      <c r="A523" s="429">
        <f>IF(B523&lt;&gt;"",SUBTOTAL(103,$B$8:$B523),"")</f>
        <v>516</v>
      </c>
      <c r="B523" s="433">
        <v>30</v>
      </c>
      <c r="C523" s="434" t="s">
        <v>940</v>
      </c>
      <c r="D523" s="435" t="s">
        <v>941</v>
      </c>
      <c r="E523" s="433">
        <v>2</v>
      </c>
      <c r="F523" s="436" t="s">
        <v>240</v>
      </c>
      <c r="G523" s="436" t="s">
        <v>943</v>
      </c>
      <c r="H523" s="437" t="s">
        <v>942</v>
      </c>
      <c r="I523" s="438">
        <v>21</v>
      </c>
      <c r="J523" s="438">
        <v>18</v>
      </c>
      <c r="K523" s="443"/>
      <c r="L523" s="443"/>
      <c r="M523" s="443">
        <f t="shared" ref="M523:M553" si="139">I523+J523+K523</f>
        <v>39</v>
      </c>
      <c r="N523" s="453">
        <v>2</v>
      </c>
      <c r="O523" s="443">
        <f t="shared" si="138"/>
        <v>78</v>
      </c>
      <c r="P523" s="454">
        <v>100</v>
      </c>
      <c r="Q523" s="462">
        <v>59</v>
      </c>
      <c r="R523" s="462" t="s">
        <v>243</v>
      </c>
      <c r="S523" s="463"/>
      <c r="T523" s="464"/>
      <c r="U523" s="465"/>
      <c r="V523" s="409" t="s">
        <v>939</v>
      </c>
      <c r="W523" s="443">
        <f>I523*N523</f>
        <v>42</v>
      </c>
      <c r="X523" s="443">
        <f>J523*N523</f>
        <v>36</v>
      </c>
      <c r="Y523" s="443">
        <f>K523*N523</f>
        <v>0</v>
      </c>
      <c r="Z523" s="443">
        <f>L523*N523</f>
        <v>0</v>
      </c>
    </row>
    <row r="524" ht="31.5" spans="1:26">
      <c r="A524" s="429">
        <f>IF(B524&lt;&gt;"",SUBTOTAL(103,$B$8:$B524),"")</f>
        <v>517</v>
      </c>
      <c r="B524" s="433">
        <v>30</v>
      </c>
      <c r="C524" s="439" t="s">
        <v>1605</v>
      </c>
      <c r="D524" s="435" t="s">
        <v>941</v>
      </c>
      <c r="E524" s="433">
        <v>2</v>
      </c>
      <c r="F524" s="436" t="s">
        <v>240</v>
      </c>
      <c r="G524" s="436" t="s">
        <v>943</v>
      </c>
      <c r="H524" s="437" t="s">
        <v>942</v>
      </c>
      <c r="I524" s="438">
        <v>21</v>
      </c>
      <c r="J524" s="438">
        <v>18</v>
      </c>
      <c r="K524" s="443"/>
      <c r="L524" s="443"/>
      <c r="M524" s="443">
        <f t="shared" si="139"/>
        <v>39</v>
      </c>
      <c r="N524" s="453">
        <v>2</v>
      </c>
      <c r="O524" s="443">
        <f t="shared" si="138"/>
        <v>78</v>
      </c>
      <c r="P524" s="453">
        <v>110</v>
      </c>
      <c r="Q524" s="462">
        <v>59</v>
      </c>
      <c r="R524" s="462" t="s">
        <v>249</v>
      </c>
      <c r="S524" s="463" t="s">
        <v>962</v>
      </c>
      <c r="T524" s="464">
        <v>102</v>
      </c>
      <c r="U524" s="465"/>
      <c r="V524" s="409" t="s">
        <v>939</v>
      </c>
      <c r="W524" s="443">
        <f t="shared" ref="W524:W553" si="140">I524*N524</f>
        <v>42</v>
      </c>
      <c r="X524" s="443">
        <f t="shared" ref="X524:X553" si="141">J524*N524</f>
        <v>36</v>
      </c>
      <c r="Y524" s="443">
        <f t="shared" ref="Y524:Y553" si="142">K524*N524</f>
        <v>0</v>
      </c>
      <c r="Z524" s="443">
        <f t="shared" ref="Z524:Z553" si="143">L524*N524</f>
        <v>0</v>
      </c>
    </row>
    <row r="525" ht="31.5" spans="1:26">
      <c r="A525" s="429">
        <f>IF(B525&lt;&gt;"",SUBTOTAL(103,$B$8:$B525),"")</f>
        <v>518</v>
      </c>
      <c r="B525" s="433">
        <v>30</v>
      </c>
      <c r="C525" s="439" t="s">
        <v>1605</v>
      </c>
      <c r="D525" s="435" t="s">
        <v>941</v>
      </c>
      <c r="E525" s="433">
        <v>2</v>
      </c>
      <c r="F525" s="436" t="s">
        <v>240</v>
      </c>
      <c r="G525" s="436" t="s">
        <v>943</v>
      </c>
      <c r="H525" s="437" t="s">
        <v>942</v>
      </c>
      <c r="I525" s="438">
        <v>21</v>
      </c>
      <c r="J525" s="438">
        <v>18</v>
      </c>
      <c r="K525" s="443"/>
      <c r="L525" s="443"/>
      <c r="M525" s="443">
        <f t="shared" si="139"/>
        <v>39</v>
      </c>
      <c r="N525" s="453">
        <v>1</v>
      </c>
      <c r="O525" s="443">
        <f t="shared" si="138"/>
        <v>39</v>
      </c>
      <c r="P525" s="454">
        <v>25</v>
      </c>
      <c r="Q525" s="462">
        <v>59</v>
      </c>
      <c r="R525" s="462" t="s">
        <v>266</v>
      </c>
      <c r="S525" s="463"/>
      <c r="T525" s="464"/>
      <c r="U525" s="465"/>
      <c r="V525" s="409" t="s">
        <v>939</v>
      </c>
      <c r="W525" s="443">
        <f t="shared" si="140"/>
        <v>21</v>
      </c>
      <c r="X525" s="443">
        <f t="shared" si="141"/>
        <v>18</v>
      </c>
      <c r="Y525" s="443">
        <f t="shared" si="142"/>
        <v>0</v>
      </c>
      <c r="Z525" s="443">
        <f t="shared" si="143"/>
        <v>0</v>
      </c>
    </row>
    <row r="526" spans="1:26">
      <c r="A526" s="429">
        <f>IF(B526&lt;&gt;"",SUBTOTAL(103,$B$8:$B526),"")</f>
        <v>519</v>
      </c>
      <c r="B526" s="433">
        <v>30</v>
      </c>
      <c r="C526" s="434" t="s">
        <v>940</v>
      </c>
      <c r="D526" s="435" t="s">
        <v>941</v>
      </c>
      <c r="E526" s="433">
        <v>2</v>
      </c>
      <c r="F526" s="436" t="s">
        <v>240</v>
      </c>
      <c r="G526" s="436" t="s">
        <v>943</v>
      </c>
      <c r="H526" s="437" t="s">
        <v>942</v>
      </c>
      <c r="I526" s="438">
        <v>21</v>
      </c>
      <c r="J526" s="438">
        <v>18</v>
      </c>
      <c r="K526" s="443"/>
      <c r="L526" s="443"/>
      <c r="M526" s="443">
        <f t="shared" si="139"/>
        <v>39</v>
      </c>
      <c r="N526" s="453">
        <v>1</v>
      </c>
      <c r="O526" s="443">
        <f t="shared" si="138"/>
        <v>39</v>
      </c>
      <c r="P526" s="454">
        <v>70</v>
      </c>
      <c r="Q526" s="462">
        <v>59</v>
      </c>
      <c r="R526" s="462" t="s">
        <v>344</v>
      </c>
      <c r="S526" s="463"/>
      <c r="T526" s="464"/>
      <c r="U526" s="465"/>
      <c r="V526" s="409" t="s">
        <v>939</v>
      </c>
      <c r="W526" s="443">
        <f t="shared" si="140"/>
        <v>21</v>
      </c>
      <c r="X526" s="443">
        <f t="shared" si="141"/>
        <v>18</v>
      </c>
      <c r="Y526" s="443">
        <f t="shared" si="142"/>
        <v>0</v>
      </c>
      <c r="Z526" s="443">
        <f t="shared" si="143"/>
        <v>0</v>
      </c>
    </row>
    <row r="527" spans="1:26">
      <c r="A527" s="429">
        <f>IF(B527&lt;&gt;"",SUBTOTAL(103,$B$8:$B527),"")</f>
        <v>520</v>
      </c>
      <c r="B527" s="433">
        <v>30</v>
      </c>
      <c r="C527" s="434" t="s">
        <v>940</v>
      </c>
      <c r="D527" s="435" t="s">
        <v>941</v>
      </c>
      <c r="E527" s="433">
        <v>2</v>
      </c>
      <c r="F527" s="436" t="s">
        <v>240</v>
      </c>
      <c r="G527" s="436" t="s">
        <v>943</v>
      </c>
      <c r="H527" s="437" t="s">
        <v>942</v>
      </c>
      <c r="I527" s="438">
        <v>21</v>
      </c>
      <c r="J527" s="438">
        <v>18</v>
      </c>
      <c r="K527" s="443"/>
      <c r="L527" s="443"/>
      <c r="M527" s="443">
        <f t="shared" si="139"/>
        <v>39</v>
      </c>
      <c r="N527" s="453">
        <v>1</v>
      </c>
      <c r="O527" s="443">
        <f t="shared" si="138"/>
        <v>39</v>
      </c>
      <c r="P527" s="454">
        <v>120</v>
      </c>
      <c r="Q527" s="462">
        <v>59</v>
      </c>
      <c r="R527" s="462" t="s">
        <v>283</v>
      </c>
      <c r="S527" s="463"/>
      <c r="T527" s="464"/>
      <c r="U527" s="465"/>
      <c r="V527" s="409" t="s">
        <v>939</v>
      </c>
      <c r="W527" s="443">
        <f t="shared" si="140"/>
        <v>21</v>
      </c>
      <c r="X527" s="443">
        <f t="shared" si="141"/>
        <v>18</v>
      </c>
      <c r="Y527" s="443">
        <f t="shared" si="142"/>
        <v>0</v>
      </c>
      <c r="Z527" s="443">
        <f t="shared" si="143"/>
        <v>0</v>
      </c>
    </row>
    <row r="528" spans="1:26">
      <c r="A528" s="429">
        <f>IF(B528&lt;&gt;"",SUBTOTAL(103,$B$8:$B528),"")</f>
        <v>521</v>
      </c>
      <c r="B528" s="433">
        <v>30</v>
      </c>
      <c r="C528" s="434" t="s">
        <v>940</v>
      </c>
      <c r="D528" s="435" t="s">
        <v>941</v>
      </c>
      <c r="E528" s="433">
        <v>2</v>
      </c>
      <c r="F528" s="436" t="s">
        <v>240</v>
      </c>
      <c r="G528" s="436" t="s">
        <v>943</v>
      </c>
      <c r="H528" s="437" t="s">
        <v>942</v>
      </c>
      <c r="I528" s="438">
        <v>21</v>
      </c>
      <c r="J528" s="438">
        <v>18</v>
      </c>
      <c r="K528" s="443"/>
      <c r="L528" s="443"/>
      <c r="M528" s="443">
        <f t="shared" si="139"/>
        <v>39</v>
      </c>
      <c r="N528" s="453">
        <v>1</v>
      </c>
      <c r="O528" s="443">
        <f t="shared" si="138"/>
        <v>39</v>
      </c>
      <c r="P528" s="453">
        <v>110</v>
      </c>
      <c r="Q528" s="462">
        <v>59</v>
      </c>
      <c r="R528" s="462" t="s">
        <v>285</v>
      </c>
      <c r="S528" s="463" t="s">
        <v>873</v>
      </c>
      <c r="T528" s="464">
        <v>114</v>
      </c>
      <c r="U528" s="465"/>
      <c r="V528" s="409" t="s">
        <v>939</v>
      </c>
      <c r="W528" s="443">
        <f t="shared" si="140"/>
        <v>21</v>
      </c>
      <c r="X528" s="443">
        <f t="shared" si="141"/>
        <v>18</v>
      </c>
      <c r="Y528" s="443">
        <f t="shared" si="142"/>
        <v>0</v>
      </c>
      <c r="Z528" s="443">
        <f t="shared" si="143"/>
        <v>0</v>
      </c>
    </row>
    <row r="529" spans="1:26">
      <c r="A529" s="429">
        <f>IF(B529&lt;&gt;"",SUBTOTAL(103,$B$8:$B529),"")</f>
        <v>522</v>
      </c>
      <c r="B529" s="433">
        <v>30</v>
      </c>
      <c r="C529" s="434" t="s">
        <v>940</v>
      </c>
      <c r="D529" s="435" t="s">
        <v>941</v>
      </c>
      <c r="E529" s="433">
        <v>2</v>
      </c>
      <c r="F529" s="436" t="s">
        <v>240</v>
      </c>
      <c r="G529" s="436" t="s">
        <v>943</v>
      </c>
      <c r="H529" s="437" t="s">
        <v>942</v>
      </c>
      <c r="I529" s="438">
        <v>21</v>
      </c>
      <c r="J529" s="438">
        <v>18</v>
      </c>
      <c r="K529" s="443"/>
      <c r="L529" s="443"/>
      <c r="M529" s="443">
        <f t="shared" si="139"/>
        <v>39</v>
      </c>
      <c r="N529" s="453">
        <v>1</v>
      </c>
      <c r="O529" s="443">
        <f t="shared" si="138"/>
        <v>39</v>
      </c>
      <c r="P529" s="454">
        <v>80</v>
      </c>
      <c r="Q529" s="462">
        <v>59</v>
      </c>
      <c r="R529" s="462" t="s">
        <v>338</v>
      </c>
      <c r="S529" s="463"/>
      <c r="T529" s="464"/>
      <c r="U529" s="465"/>
      <c r="V529" s="409" t="s">
        <v>939</v>
      </c>
      <c r="W529" s="443">
        <f t="shared" si="140"/>
        <v>21</v>
      </c>
      <c r="X529" s="443">
        <f t="shared" si="141"/>
        <v>18</v>
      </c>
      <c r="Y529" s="443">
        <f t="shared" si="142"/>
        <v>0</v>
      </c>
      <c r="Z529" s="443">
        <f t="shared" si="143"/>
        <v>0</v>
      </c>
    </row>
    <row r="530" spans="1:26">
      <c r="A530" s="429">
        <f>IF(B530&lt;&gt;"",SUBTOTAL(103,$B$8:$B530),"")</f>
        <v>523</v>
      </c>
      <c r="B530" s="433">
        <v>30</v>
      </c>
      <c r="C530" s="434" t="s">
        <v>940</v>
      </c>
      <c r="D530" s="435" t="s">
        <v>941</v>
      </c>
      <c r="E530" s="433">
        <v>2</v>
      </c>
      <c r="F530" s="436" t="s">
        <v>240</v>
      </c>
      <c r="G530" s="436" t="s">
        <v>943</v>
      </c>
      <c r="H530" s="437" t="s">
        <v>942</v>
      </c>
      <c r="I530" s="438">
        <v>21</v>
      </c>
      <c r="J530" s="438">
        <v>18</v>
      </c>
      <c r="K530" s="443"/>
      <c r="L530" s="443"/>
      <c r="M530" s="443">
        <f t="shared" si="139"/>
        <v>39</v>
      </c>
      <c r="N530" s="453">
        <v>2</v>
      </c>
      <c r="O530" s="443">
        <f t="shared" si="138"/>
        <v>78</v>
      </c>
      <c r="P530" s="453">
        <v>120</v>
      </c>
      <c r="Q530" s="462">
        <v>59</v>
      </c>
      <c r="R530" s="462" t="s">
        <v>313</v>
      </c>
      <c r="S530" s="463" t="s">
        <v>325</v>
      </c>
      <c r="T530" s="464">
        <v>108</v>
      </c>
      <c r="U530" s="465"/>
      <c r="V530" s="409" t="s">
        <v>939</v>
      </c>
      <c r="W530" s="443">
        <f t="shared" si="140"/>
        <v>42</v>
      </c>
      <c r="X530" s="443">
        <f t="shared" si="141"/>
        <v>36</v>
      </c>
      <c r="Y530" s="443">
        <f t="shared" si="142"/>
        <v>0</v>
      </c>
      <c r="Z530" s="443">
        <f t="shared" si="143"/>
        <v>0</v>
      </c>
    </row>
    <row r="531" ht="31.5" spans="1:26">
      <c r="A531" s="429">
        <f>IF(B531&lt;&gt;"",SUBTOTAL(103,$B$8:$B531),"")</f>
        <v>524</v>
      </c>
      <c r="B531" s="433">
        <v>30</v>
      </c>
      <c r="C531" s="439" t="s">
        <v>1606</v>
      </c>
      <c r="D531" s="435" t="s">
        <v>941</v>
      </c>
      <c r="E531" s="433">
        <v>2</v>
      </c>
      <c r="F531" s="436" t="s">
        <v>240</v>
      </c>
      <c r="G531" s="436" t="s">
        <v>943</v>
      </c>
      <c r="H531" s="437" t="s">
        <v>942</v>
      </c>
      <c r="I531" s="438">
        <v>21</v>
      </c>
      <c r="J531" s="438">
        <v>18</v>
      </c>
      <c r="K531" s="443"/>
      <c r="L531" s="443"/>
      <c r="M531" s="443">
        <f t="shared" si="139"/>
        <v>39</v>
      </c>
      <c r="N531" s="453">
        <v>2</v>
      </c>
      <c r="O531" s="443">
        <f t="shared" si="138"/>
        <v>78</v>
      </c>
      <c r="P531" s="453">
        <v>115</v>
      </c>
      <c r="Q531" s="462">
        <v>59</v>
      </c>
      <c r="R531" s="462" t="s">
        <v>334</v>
      </c>
      <c r="S531" s="463" t="s">
        <v>1607</v>
      </c>
      <c r="T531" s="464">
        <v>103</v>
      </c>
      <c r="U531" s="465"/>
      <c r="V531" s="409" t="s">
        <v>939</v>
      </c>
      <c r="W531" s="443">
        <f t="shared" si="140"/>
        <v>42</v>
      </c>
      <c r="X531" s="443">
        <f t="shared" si="141"/>
        <v>36</v>
      </c>
      <c r="Y531" s="443">
        <f t="shared" si="142"/>
        <v>0</v>
      </c>
      <c r="Z531" s="443">
        <f t="shared" si="143"/>
        <v>0</v>
      </c>
    </row>
    <row r="532" spans="1:26">
      <c r="A532" s="429">
        <f>IF(B532&lt;&gt;"",SUBTOTAL(103,$B$8:$B532),"")</f>
        <v>525</v>
      </c>
      <c r="B532" s="433">
        <v>30</v>
      </c>
      <c r="C532" s="434" t="s">
        <v>940</v>
      </c>
      <c r="D532" s="435" t="s">
        <v>941</v>
      </c>
      <c r="E532" s="433">
        <v>2</v>
      </c>
      <c r="F532" s="436" t="s">
        <v>240</v>
      </c>
      <c r="G532" s="436" t="s">
        <v>943</v>
      </c>
      <c r="H532" s="437" t="s">
        <v>942</v>
      </c>
      <c r="I532" s="438">
        <v>21</v>
      </c>
      <c r="J532" s="438">
        <v>18</v>
      </c>
      <c r="K532" s="443"/>
      <c r="L532" s="443"/>
      <c r="M532" s="443">
        <f t="shared" si="139"/>
        <v>39</v>
      </c>
      <c r="N532" s="453">
        <v>2</v>
      </c>
      <c r="O532" s="443">
        <f t="shared" si="138"/>
        <v>78</v>
      </c>
      <c r="P532" s="453">
        <v>110</v>
      </c>
      <c r="Q532" s="462">
        <v>59</v>
      </c>
      <c r="R532" s="462" t="s">
        <v>497</v>
      </c>
      <c r="S532" s="463" t="s">
        <v>506</v>
      </c>
      <c r="T532" s="464">
        <v>104</v>
      </c>
      <c r="U532" s="465"/>
      <c r="V532" s="409" t="s">
        <v>939</v>
      </c>
      <c r="W532" s="443">
        <f t="shared" si="140"/>
        <v>42</v>
      </c>
      <c r="X532" s="443">
        <f t="shared" si="141"/>
        <v>36</v>
      </c>
      <c r="Y532" s="443">
        <f t="shared" si="142"/>
        <v>0</v>
      </c>
      <c r="Z532" s="443">
        <f t="shared" si="143"/>
        <v>0</v>
      </c>
    </row>
    <row r="533" ht="31.5" spans="1:26">
      <c r="A533" s="429">
        <f>IF(B533&lt;&gt;"",SUBTOTAL(103,$B$8:$B533),"")</f>
        <v>526</v>
      </c>
      <c r="B533" s="433">
        <v>30</v>
      </c>
      <c r="C533" s="439" t="s">
        <v>1608</v>
      </c>
      <c r="D533" s="435" t="s">
        <v>938</v>
      </c>
      <c r="E533" s="433">
        <v>2</v>
      </c>
      <c r="F533" s="436" t="s">
        <v>240</v>
      </c>
      <c r="G533" s="436" t="s">
        <v>242</v>
      </c>
      <c r="H533" s="437" t="s">
        <v>241</v>
      </c>
      <c r="I533" s="438">
        <v>24</v>
      </c>
      <c r="J533" s="438">
        <v>12</v>
      </c>
      <c r="K533" s="443"/>
      <c r="L533" s="443"/>
      <c r="M533" s="443">
        <f t="shared" si="139"/>
        <v>36</v>
      </c>
      <c r="N533" s="453">
        <v>1</v>
      </c>
      <c r="O533" s="443">
        <f t="shared" si="138"/>
        <v>36</v>
      </c>
      <c r="P533" s="454">
        <v>100</v>
      </c>
      <c r="Q533" s="462">
        <v>59</v>
      </c>
      <c r="R533" s="462" t="s">
        <v>467</v>
      </c>
      <c r="S533" s="463"/>
      <c r="T533" s="464"/>
      <c r="U533" s="465"/>
      <c r="V533" s="409" t="s">
        <v>939</v>
      </c>
      <c r="W533" s="443">
        <f t="shared" si="140"/>
        <v>24</v>
      </c>
      <c r="X533" s="443">
        <f t="shared" si="141"/>
        <v>12</v>
      </c>
      <c r="Y533" s="443">
        <f t="shared" si="142"/>
        <v>0</v>
      </c>
      <c r="Z533" s="443">
        <f t="shared" si="143"/>
        <v>0</v>
      </c>
    </row>
    <row r="534" ht="31.5" spans="1:26">
      <c r="A534" s="429">
        <f>IF(B534&lt;&gt;"",SUBTOTAL(103,$B$8:$B534),"")</f>
        <v>527</v>
      </c>
      <c r="B534" s="433">
        <v>30</v>
      </c>
      <c r="C534" s="434" t="s">
        <v>937</v>
      </c>
      <c r="D534" s="435" t="s">
        <v>938</v>
      </c>
      <c r="E534" s="433">
        <v>2</v>
      </c>
      <c r="F534" s="436" t="s">
        <v>240</v>
      </c>
      <c r="G534" s="436" t="s">
        <v>242</v>
      </c>
      <c r="H534" s="437" t="s">
        <v>241</v>
      </c>
      <c r="I534" s="438">
        <v>24</v>
      </c>
      <c r="J534" s="438">
        <v>12</v>
      </c>
      <c r="K534" s="443"/>
      <c r="L534" s="443"/>
      <c r="M534" s="443">
        <f t="shared" si="139"/>
        <v>36</v>
      </c>
      <c r="N534" s="453">
        <v>1</v>
      </c>
      <c r="O534" s="443">
        <f t="shared" si="138"/>
        <v>36</v>
      </c>
      <c r="P534" s="453">
        <v>120</v>
      </c>
      <c r="Q534" s="462">
        <v>59</v>
      </c>
      <c r="R534" s="462" t="s">
        <v>480</v>
      </c>
      <c r="S534" s="463" t="s">
        <v>1609</v>
      </c>
      <c r="T534" s="464">
        <v>175</v>
      </c>
      <c r="U534" s="465"/>
      <c r="V534" s="409" t="s">
        <v>939</v>
      </c>
      <c r="W534" s="443">
        <f t="shared" si="140"/>
        <v>24</v>
      </c>
      <c r="X534" s="443">
        <f t="shared" si="141"/>
        <v>12</v>
      </c>
      <c r="Y534" s="443">
        <f t="shared" si="142"/>
        <v>0</v>
      </c>
      <c r="Z534" s="443">
        <f t="shared" si="143"/>
        <v>0</v>
      </c>
    </row>
    <row r="535" spans="1:26">
      <c r="A535" s="429">
        <f>IF(B535&lt;&gt;"",SUBTOTAL(103,$B$8:$B535),"")</f>
        <v>528</v>
      </c>
      <c r="B535" s="433">
        <v>30</v>
      </c>
      <c r="C535" s="434" t="s">
        <v>940</v>
      </c>
      <c r="D535" s="435" t="s">
        <v>941</v>
      </c>
      <c r="E535" s="433">
        <v>2</v>
      </c>
      <c r="F535" s="436" t="s">
        <v>240</v>
      </c>
      <c r="G535" s="436" t="s">
        <v>943</v>
      </c>
      <c r="H535" s="437" t="s">
        <v>942</v>
      </c>
      <c r="I535" s="438">
        <v>21</v>
      </c>
      <c r="J535" s="438">
        <v>18</v>
      </c>
      <c r="K535" s="443"/>
      <c r="L535" s="443"/>
      <c r="M535" s="443">
        <f t="shared" si="139"/>
        <v>39</v>
      </c>
      <c r="N535" s="453">
        <v>1</v>
      </c>
      <c r="O535" s="443">
        <f t="shared" si="138"/>
        <v>39</v>
      </c>
      <c r="P535" s="454">
        <v>45</v>
      </c>
      <c r="Q535" s="462">
        <v>59</v>
      </c>
      <c r="R535" s="462" t="s">
        <v>480</v>
      </c>
      <c r="S535" s="463"/>
      <c r="T535" s="464"/>
      <c r="U535" s="465"/>
      <c r="V535" s="409" t="s">
        <v>939</v>
      </c>
      <c r="W535" s="443">
        <f t="shared" si="140"/>
        <v>21</v>
      </c>
      <c r="X535" s="443">
        <f t="shared" si="141"/>
        <v>18</v>
      </c>
      <c r="Y535" s="443">
        <f t="shared" si="142"/>
        <v>0</v>
      </c>
      <c r="Z535" s="443">
        <f t="shared" si="143"/>
        <v>0</v>
      </c>
    </row>
    <row r="536" spans="1:26">
      <c r="A536" s="429">
        <f>IF(B536&lt;&gt;"",SUBTOTAL(103,$B$8:$B536),"")</f>
        <v>529</v>
      </c>
      <c r="B536" s="433">
        <v>30</v>
      </c>
      <c r="C536" s="434" t="s">
        <v>940</v>
      </c>
      <c r="D536" s="435" t="s">
        <v>941</v>
      </c>
      <c r="E536" s="433">
        <v>2</v>
      </c>
      <c r="F536" s="436" t="s">
        <v>240</v>
      </c>
      <c r="G536" s="436" t="s">
        <v>943</v>
      </c>
      <c r="H536" s="437" t="s">
        <v>942</v>
      </c>
      <c r="I536" s="438">
        <v>21</v>
      </c>
      <c r="J536" s="438">
        <v>18</v>
      </c>
      <c r="K536" s="443"/>
      <c r="L536" s="443"/>
      <c r="M536" s="443">
        <f t="shared" si="139"/>
        <v>39</v>
      </c>
      <c r="N536" s="453">
        <v>3</v>
      </c>
      <c r="O536" s="443">
        <f t="shared" si="138"/>
        <v>117</v>
      </c>
      <c r="P536" s="453">
        <v>120</v>
      </c>
      <c r="Q536" s="462">
        <v>59</v>
      </c>
      <c r="R536" s="462" t="s">
        <v>472</v>
      </c>
      <c r="S536" s="463" t="s">
        <v>865</v>
      </c>
      <c r="T536" s="464">
        <v>105</v>
      </c>
      <c r="U536" s="465"/>
      <c r="V536" s="409" t="s">
        <v>939</v>
      </c>
      <c r="W536" s="443">
        <f t="shared" si="140"/>
        <v>63</v>
      </c>
      <c r="X536" s="443">
        <f t="shared" si="141"/>
        <v>54</v>
      </c>
      <c r="Y536" s="443">
        <f t="shared" si="142"/>
        <v>0</v>
      </c>
      <c r="Z536" s="443">
        <f t="shared" si="143"/>
        <v>0</v>
      </c>
    </row>
    <row r="537" spans="1:26">
      <c r="A537" s="429">
        <f>IF(B537&lt;&gt;"",SUBTOTAL(103,$B$8:$B537),"")</f>
        <v>530</v>
      </c>
      <c r="B537" s="433">
        <v>30</v>
      </c>
      <c r="C537" s="434" t="s">
        <v>940</v>
      </c>
      <c r="D537" s="435" t="s">
        <v>941</v>
      </c>
      <c r="E537" s="433">
        <v>2</v>
      </c>
      <c r="F537" s="436" t="s">
        <v>240</v>
      </c>
      <c r="G537" s="436" t="s">
        <v>943</v>
      </c>
      <c r="H537" s="437" t="s">
        <v>942</v>
      </c>
      <c r="I537" s="438">
        <v>21</v>
      </c>
      <c r="J537" s="438">
        <v>18</v>
      </c>
      <c r="K537" s="443"/>
      <c r="L537" s="443"/>
      <c r="M537" s="443">
        <f t="shared" si="139"/>
        <v>39</v>
      </c>
      <c r="N537" s="453">
        <v>2</v>
      </c>
      <c r="O537" s="443">
        <f t="shared" si="138"/>
        <v>78</v>
      </c>
      <c r="P537" s="453">
        <v>120</v>
      </c>
      <c r="Q537" s="462">
        <v>59</v>
      </c>
      <c r="R537" s="462" t="s">
        <v>584</v>
      </c>
      <c r="S537" s="463" t="s">
        <v>739</v>
      </c>
      <c r="T537" s="464">
        <v>111</v>
      </c>
      <c r="U537" s="465"/>
      <c r="V537" s="409" t="s">
        <v>939</v>
      </c>
      <c r="W537" s="443">
        <f t="shared" si="140"/>
        <v>42</v>
      </c>
      <c r="X537" s="443">
        <f t="shared" si="141"/>
        <v>36</v>
      </c>
      <c r="Y537" s="443">
        <f t="shared" si="142"/>
        <v>0</v>
      </c>
      <c r="Z537" s="443">
        <f t="shared" si="143"/>
        <v>0</v>
      </c>
    </row>
    <row r="538" ht="31.5" spans="1:26">
      <c r="A538" s="429">
        <f>IF(B538&lt;&gt;"",SUBTOTAL(103,$B$8:$B538),"")</f>
        <v>531</v>
      </c>
      <c r="B538" s="433">
        <v>30</v>
      </c>
      <c r="C538" s="439" t="s">
        <v>1610</v>
      </c>
      <c r="D538" s="435" t="s">
        <v>941</v>
      </c>
      <c r="E538" s="433">
        <v>2</v>
      </c>
      <c r="F538" s="436" t="s">
        <v>240</v>
      </c>
      <c r="G538" s="436" t="s">
        <v>943</v>
      </c>
      <c r="H538" s="437" t="s">
        <v>942</v>
      </c>
      <c r="I538" s="438">
        <v>21</v>
      </c>
      <c r="J538" s="438">
        <v>18</v>
      </c>
      <c r="K538" s="443"/>
      <c r="L538" s="443"/>
      <c r="M538" s="443">
        <f t="shared" si="139"/>
        <v>39</v>
      </c>
      <c r="N538" s="453">
        <v>2</v>
      </c>
      <c r="O538" s="443">
        <f t="shared" si="138"/>
        <v>78</v>
      </c>
      <c r="P538" s="453">
        <v>120</v>
      </c>
      <c r="Q538" s="462">
        <v>59</v>
      </c>
      <c r="R538" s="462" t="s">
        <v>491</v>
      </c>
      <c r="S538" s="463" t="s">
        <v>1202</v>
      </c>
      <c r="T538" s="464">
        <v>101</v>
      </c>
      <c r="U538" s="465"/>
      <c r="V538" s="409" t="s">
        <v>939</v>
      </c>
      <c r="W538" s="443">
        <f t="shared" si="140"/>
        <v>42</v>
      </c>
      <c r="X538" s="443">
        <f t="shared" si="141"/>
        <v>36</v>
      </c>
      <c r="Y538" s="443">
        <f t="shared" si="142"/>
        <v>0</v>
      </c>
      <c r="Z538" s="443">
        <f t="shared" si="143"/>
        <v>0</v>
      </c>
    </row>
    <row r="539" spans="1:26">
      <c r="A539" s="429">
        <f>IF(B539&lt;&gt;"",SUBTOTAL(103,$B$8:$B539),"")</f>
        <v>532</v>
      </c>
      <c r="B539" s="433">
        <v>30</v>
      </c>
      <c r="C539" s="434" t="s">
        <v>940</v>
      </c>
      <c r="D539" s="435" t="s">
        <v>941</v>
      </c>
      <c r="E539" s="433">
        <v>2</v>
      </c>
      <c r="F539" s="436" t="s">
        <v>240</v>
      </c>
      <c r="G539" s="436" t="s">
        <v>943</v>
      </c>
      <c r="H539" s="437" t="s">
        <v>942</v>
      </c>
      <c r="I539" s="438">
        <v>21</v>
      </c>
      <c r="J539" s="438">
        <v>18</v>
      </c>
      <c r="K539" s="443"/>
      <c r="L539" s="443"/>
      <c r="M539" s="443">
        <f t="shared" si="139"/>
        <v>39</v>
      </c>
      <c r="N539" s="453">
        <v>3</v>
      </c>
      <c r="O539" s="443">
        <f t="shared" si="138"/>
        <v>117</v>
      </c>
      <c r="P539" s="453">
        <v>120</v>
      </c>
      <c r="Q539" s="462">
        <v>59</v>
      </c>
      <c r="R539" s="462" t="s">
        <v>279</v>
      </c>
      <c r="S539" s="463" t="s">
        <v>256</v>
      </c>
      <c r="T539" s="464">
        <v>112</v>
      </c>
      <c r="U539" s="465"/>
      <c r="V539" s="409" t="s">
        <v>939</v>
      </c>
      <c r="W539" s="443">
        <f t="shared" si="140"/>
        <v>63</v>
      </c>
      <c r="X539" s="443">
        <f t="shared" si="141"/>
        <v>54</v>
      </c>
      <c r="Y539" s="443">
        <f t="shared" si="142"/>
        <v>0</v>
      </c>
      <c r="Z539" s="443">
        <f t="shared" si="143"/>
        <v>0</v>
      </c>
    </row>
    <row r="540" spans="1:26">
      <c r="A540" s="429">
        <f>IF(B540&lt;&gt;"",SUBTOTAL(103,$B$8:$B540),"")</f>
        <v>533</v>
      </c>
      <c r="B540" s="433">
        <v>30</v>
      </c>
      <c r="C540" s="434" t="s">
        <v>1611</v>
      </c>
      <c r="D540" s="435" t="s">
        <v>941</v>
      </c>
      <c r="E540" s="433">
        <v>2</v>
      </c>
      <c r="F540" s="436" t="s">
        <v>240</v>
      </c>
      <c r="G540" s="436" t="s">
        <v>943</v>
      </c>
      <c r="H540" s="437" t="s">
        <v>942</v>
      </c>
      <c r="I540" s="438">
        <v>21</v>
      </c>
      <c r="J540" s="438">
        <v>18</v>
      </c>
      <c r="K540" s="443"/>
      <c r="L540" s="443"/>
      <c r="M540" s="443">
        <f t="shared" si="139"/>
        <v>39</v>
      </c>
      <c r="N540" s="453">
        <v>2</v>
      </c>
      <c r="O540" s="443">
        <f t="shared" si="138"/>
        <v>78</v>
      </c>
      <c r="P540" s="453">
        <v>110</v>
      </c>
      <c r="Q540" s="462">
        <v>59</v>
      </c>
      <c r="R540" s="462" t="s">
        <v>399</v>
      </c>
      <c r="S540" s="463" t="s">
        <v>1274</v>
      </c>
      <c r="T540" s="464">
        <v>109</v>
      </c>
      <c r="U540" s="465"/>
      <c r="V540" s="409" t="s">
        <v>939</v>
      </c>
      <c r="W540" s="443">
        <f t="shared" si="140"/>
        <v>42</v>
      </c>
      <c r="X540" s="443">
        <f t="shared" si="141"/>
        <v>36</v>
      </c>
      <c r="Y540" s="443">
        <f t="shared" si="142"/>
        <v>0</v>
      </c>
      <c r="Z540" s="443">
        <f t="shared" si="143"/>
        <v>0</v>
      </c>
    </row>
    <row r="541" spans="1:26">
      <c r="A541" s="429">
        <f>IF(B541&lt;&gt;"",SUBTOTAL(103,$B$8:$B541),"")</f>
        <v>534</v>
      </c>
      <c r="B541" s="433">
        <v>30</v>
      </c>
      <c r="C541" s="434" t="s">
        <v>937</v>
      </c>
      <c r="D541" s="435" t="s">
        <v>938</v>
      </c>
      <c r="E541" s="433">
        <v>2</v>
      </c>
      <c r="F541" s="436" t="s">
        <v>240</v>
      </c>
      <c r="G541" s="436" t="s">
        <v>242</v>
      </c>
      <c r="H541" s="437" t="s">
        <v>241</v>
      </c>
      <c r="I541" s="438">
        <v>24</v>
      </c>
      <c r="J541" s="438">
        <v>12</v>
      </c>
      <c r="K541" s="443"/>
      <c r="L541" s="443"/>
      <c r="M541" s="443">
        <f t="shared" si="139"/>
        <v>36</v>
      </c>
      <c r="N541" s="453">
        <v>2</v>
      </c>
      <c r="O541" s="443">
        <f t="shared" si="138"/>
        <v>72</v>
      </c>
      <c r="P541" s="454">
        <v>120</v>
      </c>
      <c r="Q541" s="462">
        <v>59</v>
      </c>
      <c r="R541" s="462" t="s">
        <v>263</v>
      </c>
      <c r="S541" s="463"/>
      <c r="T541" s="464"/>
      <c r="U541" s="465"/>
      <c r="V541" s="409" t="s">
        <v>939</v>
      </c>
      <c r="W541" s="443">
        <f t="shared" si="140"/>
        <v>48</v>
      </c>
      <c r="X541" s="443">
        <f t="shared" si="141"/>
        <v>24</v>
      </c>
      <c r="Y541" s="443">
        <f t="shared" si="142"/>
        <v>0</v>
      </c>
      <c r="Z541" s="443">
        <f t="shared" si="143"/>
        <v>0</v>
      </c>
    </row>
    <row r="542" spans="1:26">
      <c r="A542" s="429">
        <f>IF(B542&lt;&gt;"",SUBTOTAL(103,$B$8:$B542),"")</f>
        <v>535</v>
      </c>
      <c r="B542" s="433">
        <v>30</v>
      </c>
      <c r="C542" s="434" t="s">
        <v>950</v>
      </c>
      <c r="D542" s="435" t="s">
        <v>941</v>
      </c>
      <c r="E542" s="433">
        <v>2</v>
      </c>
      <c r="F542" s="436" t="s">
        <v>240</v>
      </c>
      <c r="G542" s="436" t="s">
        <v>943</v>
      </c>
      <c r="H542" s="437" t="s">
        <v>942</v>
      </c>
      <c r="I542" s="438">
        <v>21</v>
      </c>
      <c r="J542" s="438">
        <v>18</v>
      </c>
      <c r="K542" s="443"/>
      <c r="L542" s="443"/>
      <c r="M542" s="443">
        <f t="shared" si="139"/>
        <v>39</v>
      </c>
      <c r="N542" s="453">
        <v>2</v>
      </c>
      <c r="O542" s="443">
        <f t="shared" si="138"/>
        <v>78</v>
      </c>
      <c r="P542" s="454">
        <v>120</v>
      </c>
      <c r="Q542" s="462">
        <v>59</v>
      </c>
      <c r="R542" s="462" t="s">
        <v>263</v>
      </c>
      <c r="S542" s="463"/>
      <c r="T542" s="464"/>
      <c r="U542" s="465"/>
      <c r="V542" s="409" t="s">
        <v>939</v>
      </c>
      <c r="W542" s="443">
        <f t="shared" si="140"/>
        <v>42</v>
      </c>
      <c r="X542" s="443">
        <f t="shared" si="141"/>
        <v>36</v>
      </c>
      <c r="Y542" s="443">
        <f t="shared" si="142"/>
        <v>0</v>
      </c>
      <c r="Z542" s="443">
        <f t="shared" si="143"/>
        <v>0</v>
      </c>
    </row>
    <row r="543" spans="1:26">
      <c r="A543" s="429">
        <f>IF(B543&lt;&gt;"",SUBTOTAL(103,$B$8:$B543),"")</f>
        <v>536</v>
      </c>
      <c r="B543" s="433">
        <v>30</v>
      </c>
      <c r="C543" s="434" t="s">
        <v>952</v>
      </c>
      <c r="D543" s="435" t="s">
        <v>941</v>
      </c>
      <c r="E543" s="433">
        <v>2</v>
      </c>
      <c r="F543" s="436" t="s">
        <v>240</v>
      </c>
      <c r="G543" s="436" t="s">
        <v>943</v>
      </c>
      <c r="H543" s="437" t="s">
        <v>942</v>
      </c>
      <c r="I543" s="438">
        <v>21</v>
      </c>
      <c r="J543" s="438">
        <v>18</v>
      </c>
      <c r="K543" s="443"/>
      <c r="L543" s="443"/>
      <c r="M543" s="443">
        <f t="shared" si="139"/>
        <v>39</v>
      </c>
      <c r="N543" s="453">
        <v>2</v>
      </c>
      <c r="O543" s="443">
        <f t="shared" si="138"/>
        <v>78</v>
      </c>
      <c r="P543" s="453">
        <v>115</v>
      </c>
      <c r="Q543" s="462">
        <v>59</v>
      </c>
      <c r="R543" s="462" t="s">
        <v>366</v>
      </c>
      <c r="S543" s="463" t="s">
        <v>373</v>
      </c>
      <c r="T543" s="464">
        <v>110</v>
      </c>
      <c r="U543" s="465"/>
      <c r="V543" s="409" t="s">
        <v>939</v>
      </c>
      <c r="W543" s="443">
        <f t="shared" si="140"/>
        <v>42</v>
      </c>
      <c r="X543" s="443">
        <f t="shared" si="141"/>
        <v>36</v>
      </c>
      <c r="Y543" s="443">
        <f t="shared" si="142"/>
        <v>0</v>
      </c>
      <c r="Z543" s="443">
        <f t="shared" si="143"/>
        <v>0</v>
      </c>
    </row>
    <row r="544" spans="1:26">
      <c r="A544" s="429">
        <f>IF(B544&lt;&gt;"",SUBTOTAL(103,$B$8:$B544),"")</f>
        <v>537</v>
      </c>
      <c r="B544" s="433">
        <v>30</v>
      </c>
      <c r="C544" s="434" t="s">
        <v>940</v>
      </c>
      <c r="D544" s="435" t="s">
        <v>941</v>
      </c>
      <c r="E544" s="433">
        <v>2</v>
      </c>
      <c r="F544" s="436" t="s">
        <v>240</v>
      </c>
      <c r="G544" s="436" t="s">
        <v>943</v>
      </c>
      <c r="H544" s="437" t="s">
        <v>942</v>
      </c>
      <c r="I544" s="438">
        <v>21</v>
      </c>
      <c r="J544" s="438">
        <v>18</v>
      </c>
      <c r="K544" s="443"/>
      <c r="L544" s="443"/>
      <c r="M544" s="443">
        <f t="shared" si="139"/>
        <v>39</v>
      </c>
      <c r="N544" s="453">
        <v>2</v>
      </c>
      <c r="O544" s="443">
        <f t="shared" si="138"/>
        <v>78</v>
      </c>
      <c r="P544" s="453">
        <v>120</v>
      </c>
      <c r="Q544" s="462">
        <v>59</v>
      </c>
      <c r="R544" s="462" t="s">
        <v>276</v>
      </c>
      <c r="S544" s="463" t="s">
        <v>542</v>
      </c>
      <c r="T544" s="464">
        <v>107</v>
      </c>
      <c r="U544" s="465"/>
      <c r="V544" s="409" t="s">
        <v>939</v>
      </c>
      <c r="W544" s="443">
        <f t="shared" si="140"/>
        <v>42</v>
      </c>
      <c r="X544" s="443">
        <f t="shared" si="141"/>
        <v>36</v>
      </c>
      <c r="Y544" s="443">
        <f t="shared" si="142"/>
        <v>0</v>
      </c>
      <c r="Z544" s="443">
        <f t="shared" si="143"/>
        <v>0</v>
      </c>
    </row>
    <row r="545" spans="1:26">
      <c r="A545" s="429">
        <f>IF(B545&lt;&gt;"",SUBTOTAL(103,$B$8:$B545),"")</f>
        <v>538</v>
      </c>
      <c r="B545" s="433">
        <v>30</v>
      </c>
      <c r="C545" s="434" t="s">
        <v>940</v>
      </c>
      <c r="D545" s="435" t="s">
        <v>941</v>
      </c>
      <c r="E545" s="433">
        <v>2</v>
      </c>
      <c r="F545" s="436" t="s">
        <v>240</v>
      </c>
      <c r="G545" s="436" t="s">
        <v>943</v>
      </c>
      <c r="H545" s="437" t="s">
        <v>942</v>
      </c>
      <c r="I545" s="438">
        <v>21</v>
      </c>
      <c r="J545" s="438">
        <v>18</v>
      </c>
      <c r="K545" s="443"/>
      <c r="L545" s="443"/>
      <c r="M545" s="443">
        <f t="shared" si="139"/>
        <v>39</v>
      </c>
      <c r="N545" s="453">
        <v>2</v>
      </c>
      <c r="O545" s="443">
        <f t="shared" si="138"/>
        <v>78</v>
      </c>
      <c r="P545" s="453">
        <v>120</v>
      </c>
      <c r="Q545" s="462">
        <v>59</v>
      </c>
      <c r="R545" s="462" t="s">
        <v>183</v>
      </c>
      <c r="S545" s="463" t="s">
        <v>1196</v>
      </c>
      <c r="T545" s="464">
        <v>106</v>
      </c>
      <c r="U545" s="465"/>
      <c r="V545" s="409" t="s">
        <v>939</v>
      </c>
      <c r="W545" s="443">
        <f t="shared" si="140"/>
        <v>42</v>
      </c>
      <c r="X545" s="443">
        <f t="shared" si="141"/>
        <v>36</v>
      </c>
      <c r="Y545" s="443">
        <f t="shared" si="142"/>
        <v>0</v>
      </c>
      <c r="Z545" s="443">
        <f t="shared" si="143"/>
        <v>0</v>
      </c>
    </row>
    <row r="546" spans="1:26">
      <c r="A546" s="429">
        <f>IF(B546&lt;&gt;"",SUBTOTAL(103,$B$8:$B546),"")</f>
        <v>539</v>
      </c>
      <c r="B546" s="433">
        <v>30</v>
      </c>
      <c r="C546" s="434" t="s">
        <v>940</v>
      </c>
      <c r="D546" s="435" t="s">
        <v>941</v>
      </c>
      <c r="E546" s="433">
        <v>2</v>
      </c>
      <c r="F546" s="436" t="s">
        <v>240</v>
      </c>
      <c r="G546" s="436" t="s">
        <v>943</v>
      </c>
      <c r="H546" s="437" t="s">
        <v>942</v>
      </c>
      <c r="I546" s="438">
        <v>21</v>
      </c>
      <c r="J546" s="438">
        <v>18</v>
      </c>
      <c r="K546" s="443"/>
      <c r="L546" s="443"/>
      <c r="M546" s="443">
        <f t="shared" si="139"/>
        <v>39</v>
      </c>
      <c r="N546" s="453">
        <v>2</v>
      </c>
      <c r="O546" s="443">
        <f t="shared" si="138"/>
        <v>78</v>
      </c>
      <c r="P546" s="454">
        <v>120</v>
      </c>
      <c r="Q546" s="462">
        <v>59</v>
      </c>
      <c r="R546" s="462" t="s">
        <v>280</v>
      </c>
      <c r="S546" s="463"/>
      <c r="T546" s="464"/>
      <c r="U546" s="465"/>
      <c r="V546" s="409" t="s">
        <v>939</v>
      </c>
      <c r="W546" s="443">
        <f t="shared" si="140"/>
        <v>42</v>
      </c>
      <c r="X546" s="443">
        <f t="shared" si="141"/>
        <v>36</v>
      </c>
      <c r="Y546" s="443">
        <f t="shared" si="142"/>
        <v>0</v>
      </c>
      <c r="Z546" s="443">
        <f t="shared" si="143"/>
        <v>0</v>
      </c>
    </row>
    <row r="547" spans="1:26">
      <c r="A547" s="429">
        <f>IF(B547&lt;&gt;"",SUBTOTAL(103,$B$8:$B547),"")</f>
        <v>540</v>
      </c>
      <c r="B547" s="433">
        <v>30</v>
      </c>
      <c r="C547" s="434" t="s">
        <v>1612</v>
      </c>
      <c r="D547" s="435" t="s">
        <v>941</v>
      </c>
      <c r="E547" s="433">
        <v>2</v>
      </c>
      <c r="F547" s="436" t="s">
        <v>240</v>
      </c>
      <c r="G547" s="436" t="s">
        <v>943</v>
      </c>
      <c r="H547" s="437" t="s">
        <v>942</v>
      </c>
      <c r="I547" s="438">
        <v>21</v>
      </c>
      <c r="J547" s="438">
        <v>18</v>
      </c>
      <c r="K547" s="443"/>
      <c r="L547" s="443"/>
      <c r="M547" s="443">
        <f t="shared" si="139"/>
        <v>39</v>
      </c>
      <c r="N547" s="453">
        <v>1</v>
      </c>
      <c r="O547" s="443">
        <f t="shared" si="138"/>
        <v>39</v>
      </c>
      <c r="P547" s="453">
        <v>120</v>
      </c>
      <c r="Q547" s="462">
        <v>59</v>
      </c>
      <c r="R547" s="462" t="s">
        <v>554</v>
      </c>
      <c r="S547" s="463" t="s">
        <v>559</v>
      </c>
      <c r="T547" s="464">
        <v>113</v>
      </c>
      <c r="U547" s="465"/>
      <c r="V547" s="409" t="s">
        <v>939</v>
      </c>
      <c r="W547" s="443">
        <f t="shared" si="140"/>
        <v>21</v>
      </c>
      <c r="X547" s="443">
        <f t="shared" si="141"/>
        <v>18</v>
      </c>
      <c r="Y547" s="443">
        <f t="shared" si="142"/>
        <v>0</v>
      </c>
      <c r="Z547" s="443">
        <f t="shared" si="143"/>
        <v>0</v>
      </c>
    </row>
    <row r="548" ht="31.5" spans="1:26">
      <c r="A548" s="429">
        <f>IF(B548&lt;&gt;"",SUBTOTAL(103,$B$8:$B548),"")</f>
        <v>541</v>
      </c>
      <c r="B548" s="433">
        <v>30</v>
      </c>
      <c r="C548" s="434" t="s">
        <v>937</v>
      </c>
      <c r="D548" s="435" t="s">
        <v>938</v>
      </c>
      <c r="E548" s="433">
        <v>2</v>
      </c>
      <c r="F548" s="436" t="s">
        <v>240</v>
      </c>
      <c r="G548" s="436" t="s">
        <v>242</v>
      </c>
      <c r="H548" s="437" t="s">
        <v>241</v>
      </c>
      <c r="I548" s="438">
        <v>24</v>
      </c>
      <c r="J548" s="438">
        <v>12</v>
      </c>
      <c r="K548" s="443"/>
      <c r="L548" s="443"/>
      <c r="M548" s="443">
        <f t="shared" si="139"/>
        <v>36</v>
      </c>
      <c r="N548" s="453">
        <v>1</v>
      </c>
      <c r="O548" s="443">
        <f t="shared" si="138"/>
        <v>36</v>
      </c>
      <c r="P548" s="453">
        <v>120</v>
      </c>
      <c r="Q548" s="462">
        <v>60</v>
      </c>
      <c r="R548" s="462" t="s">
        <v>259</v>
      </c>
      <c r="S548" s="463" t="s">
        <v>1613</v>
      </c>
      <c r="T548" s="464">
        <v>171</v>
      </c>
      <c r="U548" s="465"/>
      <c r="V548" s="409" t="s">
        <v>939</v>
      </c>
      <c r="W548" s="443">
        <f t="shared" si="140"/>
        <v>24</v>
      </c>
      <c r="X548" s="443">
        <f t="shared" si="141"/>
        <v>12</v>
      </c>
      <c r="Y548" s="443">
        <f t="shared" si="142"/>
        <v>0</v>
      </c>
      <c r="Z548" s="443">
        <f t="shared" si="143"/>
        <v>0</v>
      </c>
    </row>
    <row r="549" ht="31.5" spans="1:26">
      <c r="A549" s="429">
        <f>IF(B549&lt;&gt;"",SUBTOTAL(103,$B$8:$B549),"")</f>
        <v>542</v>
      </c>
      <c r="B549" s="433">
        <v>30</v>
      </c>
      <c r="C549" s="434" t="s">
        <v>937</v>
      </c>
      <c r="D549" s="435" t="s">
        <v>938</v>
      </c>
      <c r="E549" s="433">
        <v>2</v>
      </c>
      <c r="F549" s="436" t="s">
        <v>240</v>
      </c>
      <c r="G549" s="436" t="s">
        <v>242</v>
      </c>
      <c r="H549" s="437" t="s">
        <v>241</v>
      </c>
      <c r="I549" s="438">
        <v>24</v>
      </c>
      <c r="J549" s="438">
        <v>12</v>
      </c>
      <c r="K549" s="443"/>
      <c r="L549" s="443"/>
      <c r="M549" s="443">
        <f t="shared" si="139"/>
        <v>36</v>
      </c>
      <c r="N549" s="453">
        <v>1</v>
      </c>
      <c r="O549" s="443">
        <f t="shared" si="138"/>
        <v>36</v>
      </c>
      <c r="P549" s="453">
        <v>120</v>
      </c>
      <c r="Q549" s="462">
        <v>60</v>
      </c>
      <c r="R549" s="462" t="s">
        <v>313</v>
      </c>
      <c r="S549" s="463" t="s">
        <v>1467</v>
      </c>
      <c r="T549" s="464">
        <v>174</v>
      </c>
      <c r="U549" s="465"/>
      <c r="V549" s="409" t="s">
        <v>939</v>
      </c>
      <c r="W549" s="443">
        <f t="shared" si="140"/>
        <v>24</v>
      </c>
      <c r="X549" s="443">
        <f t="shared" si="141"/>
        <v>12</v>
      </c>
      <c r="Y549" s="443">
        <f t="shared" si="142"/>
        <v>0</v>
      </c>
      <c r="Z549" s="443">
        <f t="shared" si="143"/>
        <v>0</v>
      </c>
    </row>
    <row r="550" spans="1:26">
      <c r="A550" s="429">
        <f>IF(B550&lt;&gt;"",SUBTOTAL(103,$B$8:$B550),"")</f>
        <v>543</v>
      </c>
      <c r="B550" s="433">
        <v>30</v>
      </c>
      <c r="C550" s="434" t="s">
        <v>955</v>
      </c>
      <c r="D550" s="435" t="s">
        <v>938</v>
      </c>
      <c r="E550" s="433">
        <v>2</v>
      </c>
      <c r="F550" s="436" t="s">
        <v>240</v>
      </c>
      <c r="G550" s="436" t="s">
        <v>242</v>
      </c>
      <c r="H550" s="437" t="s">
        <v>241</v>
      </c>
      <c r="I550" s="438">
        <v>24</v>
      </c>
      <c r="J550" s="438">
        <v>12</v>
      </c>
      <c r="K550" s="443"/>
      <c r="L550" s="443"/>
      <c r="M550" s="443">
        <f t="shared" si="139"/>
        <v>36</v>
      </c>
      <c r="N550" s="453">
        <v>1</v>
      </c>
      <c r="O550" s="443">
        <f t="shared" si="138"/>
        <v>36</v>
      </c>
      <c r="P550" s="453">
        <v>115</v>
      </c>
      <c r="Q550" s="462">
        <v>60</v>
      </c>
      <c r="R550" s="462" t="s">
        <v>649</v>
      </c>
      <c r="S550" s="463" t="s">
        <v>661</v>
      </c>
      <c r="T550" s="464">
        <v>173</v>
      </c>
      <c r="U550" s="465"/>
      <c r="V550" s="409" t="s">
        <v>939</v>
      </c>
      <c r="W550" s="443">
        <f t="shared" si="140"/>
        <v>24</v>
      </c>
      <c r="X550" s="443">
        <f t="shared" si="141"/>
        <v>12</v>
      </c>
      <c r="Y550" s="443">
        <f t="shared" si="142"/>
        <v>0</v>
      </c>
      <c r="Z550" s="443">
        <f t="shared" si="143"/>
        <v>0</v>
      </c>
    </row>
    <row r="551" spans="1:26">
      <c r="A551" s="429">
        <f>IF(B551&lt;&gt;"",SUBTOTAL(103,$B$8:$B551),"")</f>
        <v>544</v>
      </c>
      <c r="B551" s="433">
        <v>30</v>
      </c>
      <c r="C551" s="434" t="s">
        <v>937</v>
      </c>
      <c r="D551" s="435" t="s">
        <v>938</v>
      </c>
      <c r="E551" s="433">
        <v>2</v>
      </c>
      <c r="F551" s="436" t="s">
        <v>240</v>
      </c>
      <c r="G551" s="436" t="s">
        <v>242</v>
      </c>
      <c r="H551" s="437" t="s">
        <v>241</v>
      </c>
      <c r="I551" s="438">
        <v>24</v>
      </c>
      <c r="J551" s="438">
        <v>12</v>
      </c>
      <c r="K551" s="443"/>
      <c r="L551" s="443"/>
      <c r="M551" s="443">
        <f t="shared" si="139"/>
        <v>36</v>
      </c>
      <c r="N551" s="453">
        <v>1</v>
      </c>
      <c r="O551" s="443">
        <f t="shared" si="138"/>
        <v>36</v>
      </c>
      <c r="P551" s="453">
        <v>110</v>
      </c>
      <c r="Q551" s="462">
        <v>60</v>
      </c>
      <c r="R551" s="462" t="s">
        <v>366</v>
      </c>
      <c r="S551" s="463" t="s">
        <v>270</v>
      </c>
      <c r="T551" s="464">
        <v>172</v>
      </c>
      <c r="U551" s="465"/>
      <c r="V551" s="409" t="s">
        <v>939</v>
      </c>
      <c r="W551" s="443">
        <f t="shared" si="140"/>
        <v>24</v>
      </c>
      <c r="X551" s="443">
        <f t="shared" si="141"/>
        <v>12</v>
      </c>
      <c r="Y551" s="443">
        <f t="shared" si="142"/>
        <v>0</v>
      </c>
      <c r="Z551" s="443">
        <f t="shared" si="143"/>
        <v>0</v>
      </c>
    </row>
    <row r="552" ht="31.5" spans="1:26">
      <c r="A552" s="429">
        <f>IF(B552&lt;&gt;"",SUBTOTAL(103,$B$8:$B552),"")</f>
        <v>545</v>
      </c>
      <c r="B552" s="433">
        <v>30</v>
      </c>
      <c r="C552" s="434" t="s">
        <v>937</v>
      </c>
      <c r="D552" s="435" t="s">
        <v>938</v>
      </c>
      <c r="E552" s="474">
        <v>2</v>
      </c>
      <c r="F552" s="436" t="s">
        <v>240</v>
      </c>
      <c r="G552" s="436" t="s">
        <v>242</v>
      </c>
      <c r="H552" s="437" t="s">
        <v>241</v>
      </c>
      <c r="I552" s="438">
        <v>24</v>
      </c>
      <c r="J552" s="438">
        <v>12</v>
      </c>
      <c r="K552" s="443"/>
      <c r="L552" s="443"/>
      <c r="M552" s="443">
        <f t="shared" si="139"/>
        <v>36</v>
      </c>
      <c r="N552" s="453">
        <v>1</v>
      </c>
      <c r="O552" s="443">
        <f t="shared" si="138"/>
        <v>36</v>
      </c>
      <c r="P552" s="453">
        <v>120</v>
      </c>
      <c r="Q552" s="462">
        <v>60</v>
      </c>
      <c r="R552" s="462" t="s">
        <v>556</v>
      </c>
      <c r="S552" s="463" t="s">
        <v>1596</v>
      </c>
      <c r="T552" s="464">
        <v>169</v>
      </c>
      <c r="U552" s="465"/>
      <c r="V552" s="409" t="s">
        <v>939</v>
      </c>
      <c r="W552" s="443">
        <f t="shared" si="140"/>
        <v>24</v>
      </c>
      <c r="X552" s="443">
        <f t="shared" si="141"/>
        <v>12</v>
      </c>
      <c r="Y552" s="443">
        <f t="shared" si="142"/>
        <v>0</v>
      </c>
      <c r="Z552" s="443">
        <f t="shared" si="143"/>
        <v>0</v>
      </c>
    </row>
    <row r="553" spans="1:26">
      <c r="A553" s="429">
        <f>IF(B553&lt;&gt;"",SUBTOTAL(103,$B$8:$B553),"")</f>
        <v>546</v>
      </c>
      <c r="B553" s="433">
        <v>30</v>
      </c>
      <c r="C553" s="434" t="s">
        <v>937</v>
      </c>
      <c r="D553" s="435" t="s">
        <v>938</v>
      </c>
      <c r="E553" s="433">
        <v>2</v>
      </c>
      <c r="F553" s="436" t="s">
        <v>240</v>
      </c>
      <c r="G553" s="436" t="s">
        <v>242</v>
      </c>
      <c r="H553" s="437" t="s">
        <v>241</v>
      </c>
      <c r="I553" s="438">
        <v>24</v>
      </c>
      <c r="J553" s="438">
        <v>12</v>
      </c>
      <c r="K553" s="443"/>
      <c r="L553" s="443"/>
      <c r="M553" s="443">
        <f t="shared" si="139"/>
        <v>36</v>
      </c>
      <c r="N553" s="453">
        <v>1</v>
      </c>
      <c r="O553" s="443">
        <f t="shared" si="138"/>
        <v>36</v>
      </c>
      <c r="P553" s="453">
        <v>90</v>
      </c>
      <c r="Q553" s="462">
        <v>60</v>
      </c>
      <c r="R553" s="462" t="s">
        <v>618</v>
      </c>
      <c r="S553" s="463" t="s">
        <v>586</v>
      </c>
      <c r="T553" s="464">
        <v>170</v>
      </c>
      <c r="U553" s="465"/>
      <c r="V553" s="409" t="s">
        <v>939</v>
      </c>
      <c r="W553" s="443">
        <f t="shared" si="140"/>
        <v>24</v>
      </c>
      <c r="X553" s="443">
        <f t="shared" si="141"/>
        <v>12</v>
      </c>
      <c r="Y553" s="443">
        <f t="shared" si="142"/>
        <v>0</v>
      </c>
      <c r="Z553" s="443">
        <f t="shared" si="143"/>
        <v>0</v>
      </c>
    </row>
    <row r="554" spans="1:26">
      <c r="A554" s="429">
        <f>IF(B554&lt;&gt;"",SUBTOTAL(103,$B$8:$B554),"")</f>
        <v>547</v>
      </c>
      <c r="B554" s="433">
        <v>30</v>
      </c>
      <c r="C554" s="440" t="s">
        <v>288</v>
      </c>
      <c r="D554" s="441"/>
      <c r="E554" s="442"/>
      <c r="F554" s="443"/>
      <c r="G554" s="443"/>
      <c r="H554" s="443"/>
      <c r="I554" s="443"/>
      <c r="J554" s="443"/>
      <c r="K554" s="443"/>
      <c r="L554" s="443"/>
      <c r="M554" s="447">
        <f>SUM(M523:M553)</f>
        <v>1182</v>
      </c>
      <c r="N554" s="446">
        <f>SUM(N523:N553)</f>
        <v>49</v>
      </c>
      <c r="O554" s="443">
        <f t="shared" si="138"/>
        <v>1881</v>
      </c>
      <c r="P554" s="443"/>
      <c r="Q554" s="443"/>
      <c r="R554" s="443"/>
      <c r="S554" s="465"/>
      <c r="T554" s="465"/>
      <c r="U554" s="465"/>
      <c r="V554" s="409" t="s">
        <v>939</v>
      </c>
      <c r="W554" s="447">
        <f>SUM(W523:W553)</f>
        <v>1059</v>
      </c>
      <c r="X554" s="447">
        <f>SUM(X523:X553)</f>
        <v>822</v>
      </c>
      <c r="Y554" s="447">
        <f>SUM(Y523:Y553)</f>
        <v>0</v>
      </c>
      <c r="Z554" s="447">
        <f>SUM(Z523:Z553)</f>
        <v>0</v>
      </c>
    </row>
    <row r="555" spans="1:26">
      <c r="A555" s="429">
        <f>IF(B555&lt;&gt;"",SUBTOTAL(103,$B$8:$B555),"")</f>
        <v>548</v>
      </c>
      <c r="B555" s="433">
        <v>31</v>
      </c>
      <c r="C555" s="434" t="s">
        <v>963</v>
      </c>
      <c r="D555" s="435" t="s">
        <v>964</v>
      </c>
      <c r="E555" s="433">
        <v>3</v>
      </c>
      <c r="F555" s="436" t="s">
        <v>240</v>
      </c>
      <c r="G555" s="436" t="s">
        <v>262</v>
      </c>
      <c r="H555" s="438" t="s">
        <v>247</v>
      </c>
      <c r="I555" s="438">
        <v>36</v>
      </c>
      <c r="J555" s="438">
        <v>18</v>
      </c>
      <c r="K555" s="443"/>
      <c r="L555" s="443"/>
      <c r="M555" s="443">
        <f t="shared" ref="M555:M577" si="144">I555+J555+K555</f>
        <v>54</v>
      </c>
      <c r="N555" s="453">
        <v>2</v>
      </c>
      <c r="O555" s="443">
        <f t="shared" si="138"/>
        <v>108</v>
      </c>
      <c r="P555" s="454">
        <v>120</v>
      </c>
      <c r="Q555" s="462">
        <v>59</v>
      </c>
      <c r="R555" s="462" t="s">
        <v>472</v>
      </c>
      <c r="S555" s="463"/>
      <c r="T555" s="464"/>
      <c r="U555" s="467"/>
      <c r="V555" s="409" t="s">
        <v>966</v>
      </c>
      <c r="W555" s="443">
        <f>I555*N555</f>
        <v>72</v>
      </c>
      <c r="X555" s="443">
        <f>J555*N555</f>
        <v>36</v>
      </c>
      <c r="Y555" s="443">
        <f>K555*N555</f>
        <v>0</v>
      </c>
      <c r="Z555" s="443">
        <f>L555*N555</f>
        <v>0</v>
      </c>
    </row>
    <row r="556" spans="1:26">
      <c r="A556" s="429">
        <f>IF(B556&lt;&gt;"",SUBTOTAL(103,$B$8:$B556),"")</f>
        <v>549</v>
      </c>
      <c r="B556" s="433">
        <v>31</v>
      </c>
      <c r="C556" s="434" t="s">
        <v>986</v>
      </c>
      <c r="D556" s="435" t="s">
        <v>987</v>
      </c>
      <c r="E556" s="433">
        <v>3</v>
      </c>
      <c r="F556" s="436" t="s">
        <v>240</v>
      </c>
      <c r="G556" s="436" t="s">
        <v>262</v>
      </c>
      <c r="H556" s="438" t="s">
        <v>247</v>
      </c>
      <c r="I556" s="438">
        <v>36</v>
      </c>
      <c r="J556" s="438">
        <v>18</v>
      </c>
      <c r="K556" s="443"/>
      <c r="L556" s="443"/>
      <c r="M556" s="443">
        <f t="shared" si="144"/>
        <v>54</v>
      </c>
      <c r="N556" s="453">
        <v>1</v>
      </c>
      <c r="O556" s="443">
        <f t="shared" si="138"/>
        <v>54</v>
      </c>
      <c r="P556" s="454">
        <v>87</v>
      </c>
      <c r="Q556" s="462">
        <v>59</v>
      </c>
      <c r="R556" s="462" t="s">
        <v>276</v>
      </c>
      <c r="S556" s="463"/>
      <c r="T556" s="464"/>
      <c r="U556" s="467"/>
      <c r="V556" s="409" t="s">
        <v>966</v>
      </c>
      <c r="W556" s="443">
        <f t="shared" ref="W556:W577" si="145">I556*N556</f>
        <v>36</v>
      </c>
      <c r="X556" s="443">
        <f t="shared" ref="X556:X577" si="146">J556*N556</f>
        <v>18</v>
      </c>
      <c r="Y556" s="443">
        <f t="shared" ref="Y556:Y577" si="147">K556*N556</f>
        <v>0</v>
      </c>
      <c r="Z556" s="443">
        <f t="shared" ref="Z556:Z577" si="148">L556*N556</f>
        <v>0</v>
      </c>
    </row>
    <row r="557" spans="1:26">
      <c r="A557" s="429">
        <f>IF(B557&lt;&gt;"",SUBTOTAL(103,$B$8:$B557),"")</f>
        <v>550</v>
      </c>
      <c r="B557" s="433">
        <v>31</v>
      </c>
      <c r="C557" s="434" t="s">
        <v>988</v>
      </c>
      <c r="D557" s="435" t="s">
        <v>989</v>
      </c>
      <c r="E557" s="433">
        <v>3</v>
      </c>
      <c r="F557" s="436" t="s">
        <v>240</v>
      </c>
      <c r="G557" s="436" t="s">
        <v>262</v>
      </c>
      <c r="H557" s="438" t="s">
        <v>247</v>
      </c>
      <c r="I557" s="438">
        <v>36</v>
      </c>
      <c r="J557" s="438">
        <v>18</v>
      </c>
      <c r="K557" s="443"/>
      <c r="L557" s="443"/>
      <c r="M557" s="443">
        <f t="shared" si="144"/>
        <v>54</v>
      </c>
      <c r="N557" s="453">
        <v>2</v>
      </c>
      <c r="O557" s="443">
        <f t="shared" si="138"/>
        <v>108</v>
      </c>
      <c r="P557" s="454">
        <v>70</v>
      </c>
      <c r="Q557" s="462">
        <v>59</v>
      </c>
      <c r="R557" s="462" t="s">
        <v>276</v>
      </c>
      <c r="S557" s="463"/>
      <c r="T557" s="464"/>
      <c r="U557" s="467"/>
      <c r="V557" s="409" t="s">
        <v>966</v>
      </c>
      <c r="W557" s="443">
        <f t="shared" si="145"/>
        <v>72</v>
      </c>
      <c r="X557" s="443">
        <f t="shared" si="146"/>
        <v>36</v>
      </c>
      <c r="Y557" s="443">
        <f t="shared" si="147"/>
        <v>0</v>
      </c>
      <c r="Z557" s="443">
        <f t="shared" si="148"/>
        <v>0</v>
      </c>
    </row>
    <row r="558" spans="1:26">
      <c r="A558" s="429">
        <f>IF(B558&lt;&gt;"",SUBTOTAL(103,$B$8:$B558),"")</f>
        <v>551</v>
      </c>
      <c r="B558" s="433">
        <v>31</v>
      </c>
      <c r="C558" s="434" t="s">
        <v>969</v>
      </c>
      <c r="D558" s="435" t="s">
        <v>970</v>
      </c>
      <c r="E558" s="433">
        <v>3</v>
      </c>
      <c r="F558" s="436" t="s">
        <v>240</v>
      </c>
      <c r="G558" s="436" t="s">
        <v>262</v>
      </c>
      <c r="H558" s="438" t="s">
        <v>247</v>
      </c>
      <c r="I558" s="438">
        <v>36</v>
      </c>
      <c r="J558" s="438">
        <v>18</v>
      </c>
      <c r="K558" s="443"/>
      <c r="L558" s="443"/>
      <c r="M558" s="443">
        <f t="shared" si="144"/>
        <v>54</v>
      </c>
      <c r="N558" s="453">
        <v>2</v>
      </c>
      <c r="O558" s="443">
        <f t="shared" si="138"/>
        <v>108</v>
      </c>
      <c r="P558" s="454">
        <v>80</v>
      </c>
      <c r="Q558" s="462">
        <v>59</v>
      </c>
      <c r="R558" s="462" t="s">
        <v>276</v>
      </c>
      <c r="S558" s="463"/>
      <c r="T558" s="464"/>
      <c r="U558" s="467"/>
      <c r="V558" s="409" t="s">
        <v>966</v>
      </c>
      <c r="W558" s="443">
        <f t="shared" si="145"/>
        <v>72</v>
      </c>
      <c r="X558" s="443">
        <f t="shared" si="146"/>
        <v>36</v>
      </c>
      <c r="Y558" s="443">
        <f t="shared" si="147"/>
        <v>0</v>
      </c>
      <c r="Z558" s="443">
        <f t="shared" si="148"/>
        <v>0</v>
      </c>
    </row>
    <row r="559" spans="1:26">
      <c r="A559" s="429">
        <f>IF(B559&lt;&gt;"",SUBTOTAL(103,$B$8:$B559),"")</f>
        <v>552</v>
      </c>
      <c r="B559" s="433">
        <v>31</v>
      </c>
      <c r="C559" s="434" t="s">
        <v>1614</v>
      </c>
      <c r="D559" s="435" t="s">
        <v>1615</v>
      </c>
      <c r="E559" s="433">
        <v>3</v>
      </c>
      <c r="F559" s="436" t="s">
        <v>240</v>
      </c>
      <c r="G559" s="436" t="s">
        <v>351</v>
      </c>
      <c r="H559" s="444" t="s">
        <v>350</v>
      </c>
      <c r="I559" s="438">
        <v>34</v>
      </c>
      <c r="J559" s="438">
        <v>12</v>
      </c>
      <c r="K559" s="443">
        <v>5</v>
      </c>
      <c r="L559" s="443"/>
      <c r="M559" s="443">
        <f t="shared" si="144"/>
        <v>51</v>
      </c>
      <c r="N559" s="453">
        <v>1</v>
      </c>
      <c r="O559" s="443">
        <f t="shared" si="138"/>
        <v>51</v>
      </c>
      <c r="P559" s="454">
        <v>60</v>
      </c>
      <c r="Q559" s="462">
        <v>59</v>
      </c>
      <c r="R559" s="462" t="s">
        <v>276</v>
      </c>
      <c r="S559" s="463"/>
      <c r="T559" s="464"/>
      <c r="U559" s="467"/>
      <c r="V559" s="409" t="s">
        <v>966</v>
      </c>
      <c r="W559" s="443">
        <f t="shared" si="145"/>
        <v>34</v>
      </c>
      <c r="X559" s="443">
        <f t="shared" si="146"/>
        <v>12</v>
      </c>
      <c r="Y559" s="443">
        <f t="shared" si="147"/>
        <v>5</v>
      </c>
      <c r="Z559" s="443">
        <f t="shared" si="148"/>
        <v>0</v>
      </c>
    </row>
    <row r="560" ht="31.5" spans="1:26">
      <c r="A560" s="429">
        <f>IF(B560&lt;&gt;"",SUBTOTAL(103,$B$8:$B560),"")</f>
        <v>553</v>
      </c>
      <c r="B560" s="433">
        <v>31</v>
      </c>
      <c r="C560" s="434" t="s">
        <v>1616</v>
      </c>
      <c r="D560" s="435" t="s">
        <v>1617</v>
      </c>
      <c r="E560" s="433">
        <v>3</v>
      </c>
      <c r="F560" s="436" t="s">
        <v>252</v>
      </c>
      <c r="G560" s="436" t="s">
        <v>461</v>
      </c>
      <c r="H560" s="437" t="s">
        <v>460</v>
      </c>
      <c r="I560" s="438">
        <v>0</v>
      </c>
      <c r="J560" s="438">
        <v>90</v>
      </c>
      <c r="K560" s="443"/>
      <c r="L560" s="443"/>
      <c r="M560" s="443">
        <f t="shared" si="144"/>
        <v>90</v>
      </c>
      <c r="N560" s="453">
        <v>1</v>
      </c>
      <c r="O560" s="443">
        <f t="shared" si="138"/>
        <v>90</v>
      </c>
      <c r="P560" s="454">
        <v>60</v>
      </c>
      <c r="Q560" s="462">
        <v>59</v>
      </c>
      <c r="R560" s="462" t="s">
        <v>276</v>
      </c>
      <c r="S560" s="463"/>
      <c r="T560" s="464"/>
      <c r="U560" s="467" t="s">
        <v>462</v>
      </c>
      <c r="V560" s="409" t="s">
        <v>966</v>
      </c>
      <c r="W560" s="443">
        <f t="shared" si="145"/>
        <v>0</v>
      </c>
      <c r="X560" s="443">
        <f t="shared" si="146"/>
        <v>90</v>
      </c>
      <c r="Y560" s="443">
        <f t="shared" si="147"/>
        <v>0</v>
      </c>
      <c r="Z560" s="443">
        <f t="shared" si="148"/>
        <v>0</v>
      </c>
    </row>
    <row r="561" spans="1:26">
      <c r="A561" s="429">
        <f>IF(B561&lt;&gt;"",SUBTOTAL(103,$B$8:$B561),"")</f>
        <v>554</v>
      </c>
      <c r="B561" s="433">
        <v>31</v>
      </c>
      <c r="C561" s="434" t="s">
        <v>1618</v>
      </c>
      <c r="D561" s="435" t="s">
        <v>1619</v>
      </c>
      <c r="E561" s="433">
        <v>3</v>
      </c>
      <c r="F561" s="436" t="s">
        <v>252</v>
      </c>
      <c r="G561" s="436" t="s">
        <v>262</v>
      </c>
      <c r="H561" s="438" t="s">
        <v>247</v>
      </c>
      <c r="I561" s="438">
        <v>36</v>
      </c>
      <c r="J561" s="438">
        <v>18</v>
      </c>
      <c r="K561" s="443"/>
      <c r="L561" s="443"/>
      <c r="M561" s="443">
        <f t="shared" si="144"/>
        <v>54</v>
      </c>
      <c r="N561" s="453">
        <v>1</v>
      </c>
      <c r="O561" s="443">
        <f t="shared" si="138"/>
        <v>54</v>
      </c>
      <c r="P561" s="454">
        <v>60</v>
      </c>
      <c r="Q561" s="462">
        <v>59</v>
      </c>
      <c r="R561" s="462" t="s">
        <v>276</v>
      </c>
      <c r="S561" s="463"/>
      <c r="T561" s="464"/>
      <c r="U561" s="467"/>
      <c r="V561" s="409" t="s">
        <v>966</v>
      </c>
      <c r="W561" s="443">
        <f t="shared" si="145"/>
        <v>36</v>
      </c>
      <c r="X561" s="443">
        <f t="shared" si="146"/>
        <v>18</v>
      </c>
      <c r="Y561" s="443">
        <f t="shared" si="147"/>
        <v>0</v>
      </c>
      <c r="Z561" s="443">
        <f t="shared" si="148"/>
        <v>0</v>
      </c>
    </row>
    <row r="562" spans="1:26">
      <c r="A562" s="429">
        <f>IF(B562&lt;&gt;"",SUBTOTAL(103,$B$8:$B562),"")</f>
        <v>555</v>
      </c>
      <c r="B562" s="433">
        <v>31</v>
      </c>
      <c r="C562" s="434" t="s">
        <v>1620</v>
      </c>
      <c r="D562" s="435" t="s">
        <v>984</v>
      </c>
      <c r="E562" s="433">
        <v>3</v>
      </c>
      <c r="F562" s="436" t="s">
        <v>252</v>
      </c>
      <c r="G562" s="436" t="s">
        <v>262</v>
      </c>
      <c r="H562" s="438" t="s">
        <v>247</v>
      </c>
      <c r="I562" s="438">
        <v>36</v>
      </c>
      <c r="J562" s="438">
        <v>18</v>
      </c>
      <c r="K562" s="443"/>
      <c r="L562" s="443"/>
      <c r="M562" s="443">
        <f t="shared" si="144"/>
        <v>54</v>
      </c>
      <c r="N562" s="453">
        <v>1</v>
      </c>
      <c r="O562" s="443">
        <f t="shared" si="138"/>
        <v>54</v>
      </c>
      <c r="P562" s="454">
        <v>60</v>
      </c>
      <c r="Q562" s="462">
        <v>59</v>
      </c>
      <c r="R562" s="462" t="s">
        <v>276</v>
      </c>
      <c r="S562" s="463"/>
      <c r="T562" s="464"/>
      <c r="U562" s="467"/>
      <c r="V562" s="409" t="s">
        <v>966</v>
      </c>
      <c r="W562" s="443">
        <f t="shared" si="145"/>
        <v>36</v>
      </c>
      <c r="X562" s="443">
        <f t="shared" si="146"/>
        <v>18</v>
      </c>
      <c r="Y562" s="443">
        <f t="shared" si="147"/>
        <v>0</v>
      </c>
      <c r="Z562" s="443">
        <f t="shared" si="148"/>
        <v>0</v>
      </c>
    </row>
    <row r="563" ht="31.5" spans="1:26">
      <c r="A563" s="429">
        <f>IF(B563&lt;&gt;"",SUBTOTAL(103,$B$8:$B563),"")</f>
        <v>556</v>
      </c>
      <c r="B563" s="433">
        <v>31</v>
      </c>
      <c r="C563" s="434" t="s">
        <v>1621</v>
      </c>
      <c r="D563" s="435" t="s">
        <v>1622</v>
      </c>
      <c r="E563" s="433">
        <v>3</v>
      </c>
      <c r="F563" s="436" t="s">
        <v>240</v>
      </c>
      <c r="G563" s="436" t="s">
        <v>461</v>
      </c>
      <c r="H563" s="437" t="s">
        <v>460</v>
      </c>
      <c r="I563" s="438">
        <v>0</v>
      </c>
      <c r="J563" s="438">
        <v>90</v>
      </c>
      <c r="K563" s="443"/>
      <c r="L563" s="443"/>
      <c r="M563" s="443">
        <f t="shared" si="144"/>
        <v>90</v>
      </c>
      <c r="N563" s="453">
        <v>1</v>
      </c>
      <c r="O563" s="443">
        <f t="shared" si="138"/>
        <v>90</v>
      </c>
      <c r="P563" s="454">
        <v>80</v>
      </c>
      <c r="Q563" s="462">
        <v>59</v>
      </c>
      <c r="R563" s="462" t="s">
        <v>254</v>
      </c>
      <c r="S563" s="463"/>
      <c r="T563" s="464"/>
      <c r="U563" s="467" t="s">
        <v>462</v>
      </c>
      <c r="V563" s="409" t="s">
        <v>966</v>
      </c>
      <c r="W563" s="443">
        <f t="shared" si="145"/>
        <v>0</v>
      </c>
      <c r="X563" s="443">
        <f t="shared" si="146"/>
        <v>90</v>
      </c>
      <c r="Y563" s="443">
        <f t="shared" si="147"/>
        <v>0</v>
      </c>
      <c r="Z563" s="443">
        <f t="shared" si="148"/>
        <v>0</v>
      </c>
    </row>
    <row r="564" spans="1:26">
      <c r="A564" s="429">
        <f>IF(B564&lt;&gt;"",SUBTOTAL(103,$B$8:$B564),"")</f>
        <v>557</v>
      </c>
      <c r="B564" s="433">
        <v>31</v>
      </c>
      <c r="C564" s="434" t="s">
        <v>1623</v>
      </c>
      <c r="D564" s="435" t="s">
        <v>1624</v>
      </c>
      <c r="E564" s="433">
        <v>3</v>
      </c>
      <c r="F564" s="436" t="s">
        <v>252</v>
      </c>
      <c r="G564" s="436" t="s">
        <v>262</v>
      </c>
      <c r="H564" s="438" t="s">
        <v>247</v>
      </c>
      <c r="I564" s="438">
        <v>36</v>
      </c>
      <c r="J564" s="438">
        <v>18</v>
      </c>
      <c r="K564" s="443"/>
      <c r="L564" s="443"/>
      <c r="M564" s="443">
        <f t="shared" si="144"/>
        <v>54</v>
      </c>
      <c r="N564" s="454">
        <v>1</v>
      </c>
      <c r="O564" s="443">
        <f t="shared" si="138"/>
        <v>54</v>
      </c>
      <c r="P564" s="454">
        <v>90</v>
      </c>
      <c r="Q564" s="462">
        <v>60</v>
      </c>
      <c r="R564" s="462" t="s">
        <v>279</v>
      </c>
      <c r="S564" s="466"/>
      <c r="T564" s="467"/>
      <c r="U564" s="467"/>
      <c r="V564" s="409" t="s">
        <v>966</v>
      </c>
      <c r="W564" s="443">
        <f t="shared" si="145"/>
        <v>36</v>
      </c>
      <c r="X564" s="443">
        <f t="shared" si="146"/>
        <v>18</v>
      </c>
      <c r="Y564" s="443">
        <f t="shared" si="147"/>
        <v>0</v>
      </c>
      <c r="Z564" s="443">
        <f t="shared" si="148"/>
        <v>0</v>
      </c>
    </row>
    <row r="565" spans="1:26">
      <c r="A565" s="429">
        <f>IF(B565&lt;&gt;"",SUBTOTAL(103,$B$8:$B565),"")</f>
        <v>558</v>
      </c>
      <c r="B565" s="433">
        <v>31</v>
      </c>
      <c r="C565" s="434" t="s">
        <v>979</v>
      </c>
      <c r="D565" s="435" t="s">
        <v>980</v>
      </c>
      <c r="E565" s="433">
        <v>3</v>
      </c>
      <c r="F565" s="436" t="s">
        <v>240</v>
      </c>
      <c r="G565" s="436" t="s">
        <v>262</v>
      </c>
      <c r="H565" s="438" t="s">
        <v>247</v>
      </c>
      <c r="I565" s="438">
        <v>36</v>
      </c>
      <c r="J565" s="438">
        <v>18</v>
      </c>
      <c r="K565" s="443"/>
      <c r="L565" s="443"/>
      <c r="M565" s="443">
        <f t="shared" si="144"/>
        <v>54</v>
      </c>
      <c r="N565" s="453">
        <v>1</v>
      </c>
      <c r="O565" s="443">
        <f t="shared" si="138"/>
        <v>54</v>
      </c>
      <c r="P565" s="453">
        <v>81</v>
      </c>
      <c r="Q565" s="462">
        <v>60</v>
      </c>
      <c r="R565" s="462" t="s">
        <v>279</v>
      </c>
      <c r="S565" s="463" t="s">
        <v>953</v>
      </c>
      <c r="T565" s="464">
        <v>282</v>
      </c>
      <c r="U565" s="467"/>
      <c r="V565" s="409" t="s">
        <v>966</v>
      </c>
      <c r="W565" s="443">
        <f t="shared" si="145"/>
        <v>36</v>
      </c>
      <c r="X565" s="443">
        <f t="shared" si="146"/>
        <v>18</v>
      </c>
      <c r="Y565" s="443">
        <f t="shared" si="147"/>
        <v>0</v>
      </c>
      <c r="Z565" s="443">
        <f t="shared" si="148"/>
        <v>0</v>
      </c>
    </row>
    <row r="566" spans="1:26">
      <c r="A566" s="429">
        <f>IF(B566&lt;&gt;"",SUBTOTAL(103,$B$8:$B566),"")</f>
        <v>559</v>
      </c>
      <c r="B566" s="433">
        <v>31</v>
      </c>
      <c r="C566" s="434" t="s">
        <v>1625</v>
      </c>
      <c r="D566" s="435" t="s">
        <v>987</v>
      </c>
      <c r="E566" s="433">
        <v>3</v>
      </c>
      <c r="F566" s="436" t="s">
        <v>240</v>
      </c>
      <c r="G566" s="436" t="s">
        <v>262</v>
      </c>
      <c r="H566" s="438" t="s">
        <v>247</v>
      </c>
      <c r="I566" s="438">
        <v>36</v>
      </c>
      <c r="J566" s="438">
        <v>18</v>
      </c>
      <c r="K566" s="443"/>
      <c r="L566" s="443"/>
      <c r="M566" s="443">
        <f t="shared" si="144"/>
        <v>54</v>
      </c>
      <c r="N566" s="453">
        <v>2</v>
      </c>
      <c r="O566" s="443">
        <f t="shared" si="138"/>
        <v>108</v>
      </c>
      <c r="P566" s="454">
        <v>100</v>
      </c>
      <c r="Q566" s="462">
        <v>60</v>
      </c>
      <c r="R566" s="462" t="s">
        <v>649</v>
      </c>
      <c r="S566" s="463"/>
      <c r="T566" s="464"/>
      <c r="U566" s="467"/>
      <c r="V566" s="409" t="s">
        <v>966</v>
      </c>
      <c r="W566" s="443">
        <f t="shared" si="145"/>
        <v>72</v>
      </c>
      <c r="X566" s="443">
        <f t="shared" si="146"/>
        <v>36</v>
      </c>
      <c r="Y566" s="443">
        <f t="shared" si="147"/>
        <v>0</v>
      </c>
      <c r="Z566" s="443">
        <f t="shared" si="148"/>
        <v>0</v>
      </c>
    </row>
    <row r="567" spans="1:26">
      <c r="A567" s="429">
        <f>IF(B567&lt;&gt;"",SUBTOTAL(103,$B$8:$B567),"")</f>
        <v>560</v>
      </c>
      <c r="B567" s="433">
        <v>31</v>
      </c>
      <c r="C567" s="434" t="s">
        <v>1626</v>
      </c>
      <c r="D567" s="435" t="s">
        <v>1627</v>
      </c>
      <c r="E567" s="433">
        <v>3</v>
      </c>
      <c r="F567" s="436" t="s">
        <v>240</v>
      </c>
      <c r="G567" s="436" t="s">
        <v>262</v>
      </c>
      <c r="H567" s="438" t="s">
        <v>247</v>
      </c>
      <c r="I567" s="438">
        <v>36</v>
      </c>
      <c r="J567" s="438">
        <v>18</v>
      </c>
      <c r="K567" s="443"/>
      <c r="L567" s="443"/>
      <c r="M567" s="443">
        <f t="shared" si="144"/>
        <v>54</v>
      </c>
      <c r="N567" s="453">
        <v>1</v>
      </c>
      <c r="O567" s="443">
        <f t="shared" si="138"/>
        <v>54</v>
      </c>
      <c r="P567" s="454">
        <v>60</v>
      </c>
      <c r="Q567" s="462">
        <v>60</v>
      </c>
      <c r="R567" s="462" t="s">
        <v>649</v>
      </c>
      <c r="S567" s="463"/>
      <c r="T567" s="464"/>
      <c r="U567" s="467"/>
      <c r="V567" s="409" t="s">
        <v>966</v>
      </c>
      <c r="W567" s="443">
        <f t="shared" si="145"/>
        <v>36</v>
      </c>
      <c r="X567" s="443">
        <f t="shared" si="146"/>
        <v>18</v>
      </c>
      <c r="Y567" s="443">
        <f t="shared" si="147"/>
        <v>0</v>
      </c>
      <c r="Z567" s="443">
        <f t="shared" si="148"/>
        <v>0</v>
      </c>
    </row>
    <row r="568" spans="1:26">
      <c r="A568" s="429">
        <f>IF(B568&lt;&gt;"",SUBTOTAL(103,$B$8:$B568),"")</f>
        <v>561</v>
      </c>
      <c r="B568" s="433">
        <v>31</v>
      </c>
      <c r="C568" s="434" t="s">
        <v>1628</v>
      </c>
      <c r="D568" s="435" t="s">
        <v>1629</v>
      </c>
      <c r="E568" s="433">
        <v>3</v>
      </c>
      <c r="F568" s="436" t="s">
        <v>240</v>
      </c>
      <c r="G568" s="436" t="s">
        <v>262</v>
      </c>
      <c r="H568" s="438" t="s">
        <v>247</v>
      </c>
      <c r="I568" s="438">
        <v>36</v>
      </c>
      <c r="J568" s="438">
        <v>18</v>
      </c>
      <c r="K568" s="443"/>
      <c r="L568" s="443"/>
      <c r="M568" s="443">
        <f t="shared" si="144"/>
        <v>54</v>
      </c>
      <c r="N568" s="453">
        <v>2</v>
      </c>
      <c r="O568" s="443">
        <f t="shared" si="138"/>
        <v>108</v>
      </c>
      <c r="P568" s="454">
        <v>90</v>
      </c>
      <c r="Q568" s="462">
        <v>60</v>
      </c>
      <c r="R568" s="462" t="s">
        <v>276</v>
      </c>
      <c r="S568" s="463"/>
      <c r="T568" s="464"/>
      <c r="U568" s="467"/>
      <c r="V568" s="409" t="s">
        <v>966</v>
      </c>
      <c r="W568" s="443">
        <f t="shared" si="145"/>
        <v>72</v>
      </c>
      <c r="X568" s="443">
        <f t="shared" si="146"/>
        <v>36</v>
      </c>
      <c r="Y568" s="443">
        <f t="shared" si="147"/>
        <v>0</v>
      </c>
      <c r="Z568" s="443">
        <f t="shared" si="148"/>
        <v>0</v>
      </c>
    </row>
    <row r="569" spans="1:26">
      <c r="A569" s="429">
        <f>IF(B569&lt;&gt;"",SUBTOTAL(103,$B$8:$B569),"")</f>
        <v>562</v>
      </c>
      <c r="B569" s="433">
        <v>31</v>
      </c>
      <c r="C569" s="434" t="s">
        <v>1630</v>
      </c>
      <c r="D569" s="435" t="s">
        <v>1631</v>
      </c>
      <c r="E569" s="433">
        <v>3</v>
      </c>
      <c r="F569" s="436" t="s">
        <v>240</v>
      </c>
      <c r="G569" s="436" t="s">
        <v>351</v>
      </c>
      <c r="H569" s="444" t="s">
        <v>350</v>
      </c>
      <c r="I569" s="438">
        <v>34</v>
      </c>
      <c r="J569" s="438">
        <v>12</v>
      </c>
      <c r="K569" s="443">
        <v>5</v>
      </c>
      <c r="L569" s="443"/>
      <c r="M569" s="443">
        <f t="shared" si="144"/>
        <v>51</v>
      </c>
      <c r="N569" s="453">
        <v>2</v>
      </c>
      <c r="O569" s="443">
        <f t="shared" si="138"/>
        <v>102</v>
      </c>
      <c r="P569" s="454">
        <v>90</v>
      </c>
      <c r="Q569" s="462">
        <v>60</v>
      </c>
      <c r="R569" s="462" t="s">
        <v>276</v>
      </c>
      <c r="S569" s="463"/>
      <c r="T569" s="464"/>
      <c r="U569" s="467"/>
      <c r="V569" s="409" t="s">
        <v>966</v>
      </c>
      <c r="W569" s="443">
        <f t="shared" si="145"/>
        <v>68</v>
      </c>
      <c r="X569" s="443">
        <f t="shared" si="146"/>
        <v>24</v>
      </c>
      <c r="Y569" s="443">
        <f t="shared" si="147"/>
        <v>10</v>
      </c>
      <c r="Z569" s="443">
        <f t="shared" si="148"/>
        <v>0</v>
      </c>
    </row>
    <row r="570" spans="1:26">
      <c r="A570" s="429">
        <f>IF(B570&lt;&gt;"",SUBTOTAL(103,$B$8:$B570),"")</f>
        <v>563</v>
      </c>
      <c r="B570" s="433">
        <v>31</v>
      </c>
      <c r="C570" s="434" t="s">
        <v>996</v>
      </c>
      <c r="D570" s="435" t="s">
        <v>997</v>
      </c>
      <c r="E570" s="433">
        <v>3</v>
      </c>
      <c r="F570" s="436" t="s">
        <v>240</v>
      </c>
      <c r="G570" s="436" t="s">
        <v>262</v>
      </c>
      <c r="H570" s="438" t="s">
        <v>247</v>
      </c>
      <c r="I570" s="438">
        <v>36</v>
      </c>
      <c r="J570" s="438">
        <v>18</v>
      </c>
      <c r="K570" s="443"/>
      <c r="L570" s="443"/>
      <c r="M570" s="443">
        <f t="shared" si="144"/>
        <v>54</v>
      </c>
      <c r="N570" s="453">
        <v>2</v>
      </c>
      <c r="O570" s="443">
        <f t="shared" si="138"/>
        <v>108</v>
      </c>
      <c r="P570" s="454">
        <v>80</v>
      </c>
      <c r="Q570" s="462">
        <v>60</v>
      </c>
      <c r="R570" s="462" t="s">
        <v>276</v>
      </c>
      <c r="S570" s="463"/>
      <c r="T570" s="464"/>
      <c r="U570" s="467"/>
      <c r="V570" s="409" t="s">
        <v>966</v>
      </c>
      <c r="W570" s="443">
        <f t="shared" si="145"/>
        <v>72</v>
      </c>
      <c r="X570" s="443">
        <f t="shared" si="146"/>
        <v>36</v>
      </c>
      <c r="Y570" s="443">
        <f t="shared" si="147"/>
        <v>0</v>
      </c>
      <c r="Z570" s="443">
        <f t="shared" si="148"/>
        <v>0</v>
      </c>
    </row>
    <row r="571" spans="1:26">
      <c r="A571" s="429">
        <f>IF(B571&lt;&gt;"",SUBTOTAL(103,$B$8:$B571),"")</f>
        <v>564</v>
      </c>
      <c r="B571" s="433">
        <v>31</v>
      </c>
      <c r="C571" s="434" t="s">
        <v>998</v>
      </c>
      <c r="D571" s="435" t="s">
        <v>999</v>
      </c>
      <c r="E571" s="433">
        <v>2</v>
      </c>
      <c r="F571" s="436" t="s">
        <v>240</v>
      </c>
      <c r="G571" s="436" t="s">
        <v>242</v>
      </c>
      <c r="H571" s="437" t="s">
        <v>241</v>
      </c>
      <c r="I571" s="438">
        <v>24</v>
      </c>
      <c r="J571" s="438">
        <v>12</v>
      </c>
      <c r="K571" s="443"/>
      <c r="L571" s="443"/>
      <c r="M571" s="443">
        <f t="shared" si="144"/>
        <v>36</v>
      </c>
      <c r="N571" s="453">
        <v>1</v>
      </c>
      <c r="O571" s="443">
        <f t="shared" si="138"/>
        <v>36</v>
      </c>
      <c r="P571" s="454">
        <v>55</v>
      </c>
      <c r="Q571" s="462">
        <v>60</v>
      </c>
      <c r="R571" s="462" t="s">
        <v>276</v>
      </c>
      <c r="S571" s="463"/>
      <c r="T571" s="464"/>
      <c r="U571" s="467"/>
      <c r="V571" s="409" t="s">
        <v>966</v>
      </c>
      <c r="W571" s="443">
        <f t="shared" si="145"/>
        <v>24</v>
      </c>
      <c r="X571" s="443">
        <f t="shared" si="146"/>
        <v>12</v>
      </c>
      <c r="Y571" s="443">
        <f t="shared" si="147"/>
        <v>0</v>
      </c>
      <c r="Z571" s="443">
        <f t="shared" si="148"/>
        <v>0</v>
      </c>
    </row>
    <row r="572" spans="1:26">
      <c r="A572" s="429">
        <f>IF(B572&lt;&gt;"",SUBTOTAL(103,$B$8:$B572),"")</f>
        <v>565</v>
      </c>
      <c r="B572" s="433">
        <v>31</v>
      </c>
      <c r="C572" s="434" t="s">
        <v>996</v>
      </c>
      <c r="D572" s="435" t="s">
        <v>997</v>
      </c>
      <c r="E572" s="433">
        <v>3</v>
      </c>
      <c r="F572" s="436" t="s">
        <v>240</v>
      </c>
      <c r="G572" s="436" t="s">
        <v>262</v>
      </c>
      <c r="H572" s="438" t="s">
        <v>247</v>
      </c>
      <c r="I572" s="438">
        <v>36</v>
      </c>
      <c r="J572" s="438">
        <v>18</v>
      </c>
      <c r="K572" s="443"/>
      <c r="L572" s="443"/>
      <c r="M572" s="443">
        <f t="shared" si="144"/>
        <v>54</v>
      </c>
      <c r="N572" s="453">
        <v>1</v>
      </c>
      <c r="O572" s="443">
        <f t="shared" si="138"/>
        <v>54</v>
      </c>
      <c r="P572" s="454">
        <v>90</v>
      </c>
      <c r="Q572" s="462">
        <v>60</v>
      </c>
      <c r="R572" s="462" t="s">
        <v>254</v>
      </c>
      <c r="S572" s="463"/>
      <c r="T572" s="464"/>
      <c r="U572" s="467"/>
      <c r="V572" s="409" t="s">
        <v>966</v>
      </c>
      <c r="W572" s="443">
        <f t="shared" si="145"/>
        <v>36</v>
      </c>
      <c r="X572" s="443">
        <f t="shared" si="146"/>
        <v>18</v>
      </c>
      <c r="Y572" s="443">
        <f t="shared" si="147"/>
        <v>0</v>
      </c>
      <c r="Z572" s="443">
        <f t="shared" si="148"/>
        <v>0</v>
      </c>
    </row>
    <row r="573" spans="1:26">
      <c r="A573" s="429">
        <f>IF(B573&lt;&gt;"",SUBTOTAL(103,$B$8:$B573),"")</f>
        <v>566</v>
      </c>
      <c r="B573" s="433">
        <v>31</v>
      </c>
      <c r="C573" s="434" t="s">
        <v>1632</v>
      </c>
      <c r="D573" s="435" t="s">
        <v>1633</v>
      </c>
      <c r="E573" s="433">
        <v>3</v>
      </c>
      <c r="F573" s="436" t="s">
        <v>240</v>
      </c>
      <c r="G573" s="436" t="s">
        <v>262</v>
      </c>
      <c r="H573" s="438" t="s">
        <v>247</v>
      </c>
      <c r="I573" s="438">
        <v>36</v>
      </c>
      <c r="J573" s="438">
        <v>18</v>
      </c>
      <c r="K573" s="443"/>
      <c r="L573" s="443"/>
      <c r="M573" s="443">
        <f t="shared" si="144"/>
        <v>54</v>
      </c>
      <c r="N573" s="453">
        <v>1</v>
      </c>
      <c r="O573" s="443">
        <f t="shared" si="138"/>
        <v>54</v>
      </c>
      <c r="P573" s="454">
        <v>90</v>
      </c>
      <c r="Q573" s="462">
        <v>60</v>
      </c>
      <c r="R573" s="462" t="s">
        <v>254</v>
      </c>
      <c r="S573" s="463"/>
      <c r="T573" s="464"/>
      <c r="U573" s="467"/>
      <c r="V573" s="409" t="s">
        <v>966</v>
      </c>
      <c r="W573" s="443">
        <f t="shared" si="145"/>
        <v>36</v>
      </c>
      <c r="X573" s="443">
        <f t="shared" si="146"/>
        <v>18</v>
      </c>
      <c r="Y573" s="443">
        <f t="shared" si="147"/>
        <v>0</v>
      </c>
      <c r="Z573" s="443">
        <f t="shared" si="148"/>
        <v>0</v>
      </c>
    </row>
    <row r="574" spans="1:26">
      <c r="A574" s="429">
        <f>IF(B574&lt;&gt;"",SUBTOTAL(103,$B$8:$B574),"")</f>
        <v>567</v>
      </c>
      <c r="B574" s="433">
        <v>31</v>
      </c>
      <c r="C574" s="434" t="s">
        <v>1634</v>
      </c>
      <c r="D574" s="435" t="s">
        <v>987</v>
      </c>
      <c r="E574" s="433">
        <v>3</v>
      </c>
      <c r="F574" s="436" t="s">
        <v>240</v>
      </c>
      <c r="G574" s="436" t="s">
        <v>262</v>
      </c>
      <c r="H574" s="438" t="s">
        <v>247</v>
      </c>
      <c r="I574" s="438">
        <v>36</v>
      </c>
      <c r="J574" s="438">
        <v>18</v>
      </c>
      <c r="K574" s="443"/>
      <c r="L574" s="443"/>
      <c r="M574" s="443">
        <f t="shared" si="144"/>
        <v>54</v>
      </c>
      <c r="N574" s="453">
        <v>1</v>
      </c>
      <c r="O574" s="443">
        <f t="shared" si="138"/>
        <v>54</v>
      </c>
      <c r="P574" s="454">
        <v>90</v>
      </c>
      <c r="Q574" s="462">
        <v>60</v>
      </c>
      <c r="R574" s="462" t="s">
        <v>254</v>
      </c>
      <c r="S574" s="463"/>
      <c r="T574" s="464"/>
      <c r="U574" s="467"/>
      <c r="V574" s="409" t="s">
        <v>966</v>
      </c>
      <c r="W574" s="443">
        <f t="shared" si="145"/>
        <v>36</v>
      </c>
      <c r="X574" s="443">
        <f t="shared" si="146"/>
        <v>18</v>
      </c>
      <c r="Y574" s="443">
        <f t="shared" si="147"/>
        <v>0</v>
      </c>
      <c r="Z574" s="443">
        <f t="shared" si="148"/>
        <v>0</v>
      </c>
    </row>
    <row r="575" spans="1:26">
      <c r="A575" s="429">
        <f>IF(B575&lt;&gt;"",SUBTOTAL(103,$B$8:$B575),"")</f>
        <v>568</v>
      </c>
      <c r="B575" s="433">
        <v>31</v>
      </c>
      <c r="C575" s="434" t="s">
        <v>1635</v>
      </c>
      <c r="D575" s="435" t="s">
        <v>1629</v>
      </c>
      <c r="E575" s="433">
        <v>3</v>
      </c>
      <c r="F575" s="436" t="s">
        <v>240</v>
      </c>
      <c r="G575" s="436" t="s">
        <v>262</v>
      </c>
      <c r="H575" s="438" t="s">
        <v>247</v>
      </c>
      <c r="I575" s="438">
        <v>36</v>
      </c>
      <c r="J575" s="438">
        <v>18</v>
      </c>
      <c r="K575" s="443"/>
      <c r="L575" s="443"/>
      <c r="M575" s="443">
        <f t="shared" si="144"/>
        <v>54</v>
      </c>
      <c r="N575" s="453">
        <v>1</v>
      </c>
      <c r="O575" s="443">
        <f t="shared" si="138"/>
        <v>54</v>
      </c>
      <c r="P575" s="454">
        <v>108</v>
      </c>
      <c r="Q575" s="462">
        <v>60</v>
      </c>
      <c r="R575" s="462" t="s">
        <v>554</v>
      </c>
      <c r="S575" s="463"/>
      <c r="T575" s="464"/>
      <c r="U575" s="467"/>
      <c r="V575" s="409" t="s">
        <v>966</v>
      </c>
      <c r="W575" s="443">
        <f t="shared" si="145"/>
        <v>36</v>
      </c>
      <c r="X575" s="443">
        <f t="shared" si="146"/>
        <v>18</v>
      </c>
      <c r="Y575" s="443">
        <f t="shared" si="147"/>
        <v>0</v>
      </c>
      <c r="Z575" s="443">
        <f t="shared" si="148"/>
        <v>0</v>
      </c>
    </row>
    <row r="576" spans="1:26">
      <c r="A576" s="429">
        <f>IF(B576&lt;&gt;"",SUBTOTAL(103,$B$8:$B576),"")</f>
        <v>569</v>
      </c>
      <c r="B576" s="433">
        <v>31</v>
      </c>
      <c r="C576" s="434" t="s">
        <v>1001</v>
      </c>
      <c r="D576" s="435" t="s">
        <v>999</v>
      </c>
      <c r="E576" s="433">
        <v>2</v>
      </c>
      <c r="F576" s="436" t="s">
        <v>252</v>
      </c>
      <c r="G576" s="436" t="s">
        <v>242</v>
      </c>
      <c r="H576" s="437" t="s">
        <v>241</v>
      </c>
      <c r="I576" s="438">
        <v>24</v>
      </c>
      <c r="J576" s="438">
        <v>12</v>
      </c>
      <c r="K576" s="443"/>
      <c r="L576" s="443"/>
      <c r="M576" s="443">
        <f t="shared" si="144"/>
        <v>36</v>
      </c>
      <c r="N576" s="453">
        <v>1</v>
      </c>
      <c r="O576" s="443">
        <f t="shared" si="138"/>
        <v>36</v>
      </c>
      <c r="P576" s="454">
        <v>100</v>
      </c>
      <c r="Q576" s="462">
        <v>61</v>
      </c>
      <c r="R576" s="462" t="s">
        <v>649</v>
      </c>
      <c r="S576" s="464"/>
      <c r="T576" s="464"/>
      <c r="U576" s="467"/>
      <c r="V576" s="409" t="s">
        <v>966</v>
      </c>
      <c r="W576" s="443">
        <f t="shared" si="145"/>
        <v>24</v>
      </c>
      <c r="X576" s="443">
        <f t="shared" si="146"/>
        <v>12</v>
      </c>
      <c r="Y576" s="443">
        <f t="shared" si="147"/>
        <v>0</v>
      </c>
      <c r="Z576" s="443">
        <f t="shared" si="148"/>
        <v>0</v>
      </c>
    </row>
    <row r="577" ht="31.5" spans="1:26">
      <c r="A577" s="429">
        <f>IF(B577&lt;&gt;"",SUBTOTAL(103,$B$8:$B577),"")</f>
        <v>570</v>
      </c>
      <c r="B577" s="433">
        <v>31</v>
      </c>
      <c r="C577" s="439" t="s">
        <v>1636</v>
      </c>
      <c r="D577" s="435" t="s">
        <v>1629</v>
      </c>
      <c r="E577" s="433">
        <v>3</v>
      </c>
      <c r="F577" s="436" t="s">
        <v>240</v>
      </c>
      <c r="G577" s="436" t="s">
        <v>262</v>
      </c>
      <c r="H577" s="438" t="s">
        <v>247</v>
      </c>
      <c r="I577" s="438">
        <v>36</v>
      </c>
      <c r="J577" s="438">
        <v>18</v>
      </c>
      <c r="K577" s="443"/>
      <c r="L577" s="443"/>
      <c r="M577" s="443">
        <f t="shared" si="144"/>
        <v>54</v>
      </c>
      <c r="N577" s="453">
        <v>1</v>
      </c>
      <c r="O577" s="443">
        <f t="shared" si="138"/>
        <v>54</v>
      </c>
      <c r="P577" s="454">
        <v>120</v>
      </c>
      <c r="Q577" s="462">
        <v>61</v>
      </c>
      <c r="R577" s="462" t="s">
        <v>727</v>
      </c>
      <c r="S577" s="470"/>
      <c r="T577" s="470"/>
      <c r="U577" s="472"/>
      <c r="V577" s="409" t="s">
        <v>966</v>
      </c>
      <c r="W577" s="443">
        <f t="shared" si="145"/>
        <v>36</v>
      </c>
      <c r="X577" s="443">
        <f t="shared" si="146"/>
        <v>18</v>
      </c>
      <c r="Y577" s="443">
        <f t="shared" si="147"/>
        <v>0</v>
      </c>
      <c r="Z577" s="443">
        <f t="shared" si="148"/>
        <v>0</v>
      </c>
    </row>
    <row r="578" spans="1:26">
      <c r="A578" s="429">
        <f>IF(B578&lt;&gt;"",SUBTOTAL(103,$B$8:$B578),"")</f>
        <v>571</v>
      </c>
      <c r="B578" s="433">
        <v>31</v>
      </c>
      <c r="C578" s="440" t="s">
        <v>288</v>
      </c>
      <c r="D578" s="441"/>
      <c r="E578" s="442"/>
      <c r="F578" s="443"/>
      <c r="G578" s="443"/>
      <c r="H578" s="443"/>
      <c r="I578" s="443"/>
      <c r="J578" s="443"/>
      <c r="K578" s="443"/>
      <c r="L578" s="443"/>
      <c r="M578" s="447">
        <f>SUM(M555:M577)</f>
        <v>1272</v>
      </c>
      <c r="N578" s="446">
        <f>SUM(N555:N577)</f>
        <v>30</v>
      </c>
      <c r="O578" s="443">
        <f t="shared" si="138"/>
        <v>1647</v>
      </c>
      <c r="P578" s="443"/>
      <c r="Q578" s="443"/>
      <c r="R578" s="443"/>
      <c r="S578" s="465"/>
      <c r="T578" s="465"/>
      <c r="U578" s="465"/>
      <c r="V578" s="409" t="s">
        <v>966</v>
      </c>
      <c r="W578" s="447">
        <f>SUM(W555:W577)</f>
        <v>978</v>
      </c>
      <c r="X578" s="447">
        <f>SUM(X555:X577)</f>
        <v>654</v>
      </c>
      <c r="Y578" s="447">
        <f>SUM(Y555:Y577)</f>
        <v>15</v>
      </c>
      <c r="Z578" s="447">
        <f>SUM(Z555:Z577)</f>
        <v>0</v>
      </c>
    </row>
    <row r="579" spans="1:26">
      <c r="A579" s="429">
        <f>IF(B579&lt;&gt;"",SUBTOTAL(103,$B$8:$B579),"")</f>
        <v>572</v>
      </c>
      <c r="B579" s="433">
        <v>32</v>
      </c>
      <c r="C579" s="434" t="s">
        <v>1637</v>
      </c>
      <c r="D579" s="435" t="s">
        <v>1638</v>
      </c>
      <c r="E579" s="433">
        <v>3</v>
      </c>
      <c r="F579" s="436" t="s">
        <v>252</v>
      </c>
      <c r="G579" s="436" t="s">
        <v>461</v>
      </c>
      <c r="H579" s="437" t="s">
        <v>460</v>
      </c>
      <c r="I579" s="438">
        <v>0</v>
      </c>
      <c r="J579" s="438">
        <v>90</v>
      </c>
      <c r="K579" s="443"/>
      <c r="L579" s="443"/>
      <c r="M579" s="443">
        <f t="shared" ref="M579:M608" si="149">I579+J579+K579</f>
        <v>90</v>
      </c>
      <c r="N579" s="453">
        <v>1</v>
      </c>
      <c r="O579" s="443">
        <f t="shared" si="138"/>
        <v>90</v>
      </c>
      <c r="P579" s="454">
        <v>60</v>
      </c>
      <c r="Q579" s="462">
        <v>59</v>
      </c>
      <c r="R579" s="462" t="s">
        <v>276</v>
      </c>
      <c r="S579" s="463"/>
      <c r="T579" s="464"/>
      <c r="U579" s="467"/>
      <c r="V579" s="409" t="s">
        <v>1004</v>
      </c>
      <c r="W579" s="443">
        <f>I579*N579</f>
        <v>0</v>
      </c>
      <c r="X579" s="443">
        <f>J579*N579</f>
        <v>90</v>
      </c>
      <c r="Y579" s="443">
        <f>K579*N579</f>
        <v>0</v>
      </c>
      <c r="Z579" s="443">
        <f>L579*N579</f>
        <v>0</v>
      </c>
    </row>
    <row r="580" spans="1:26">
      <c r="A580" s="429">
        <f>IF(B580&lt;&gt;"",SUBTOTAL(103,$B$8:$B580),"")</f>
        <v>573</v>
      </c>
      <c r="B580" s="433">
        <v>32</v>
      </c>
      <c r="C580" s="434" t="s">
        <v>1639</v>
      </c>
      <c r="D580" s="435" t="s">
        <v>1640</v>
      </c>
      <c r="E580" s="433">
        <v>3</v>
      </c>
      <c r="F580" s="436" t="s">
        <v>252</v>
      </c>
      <c r="G580" s="436" t="s">
        <v>262</v>
      </c>
      <c r="H580" s="438" t="s">
        <v>247</v>
      </c>
      <c r="I580" s="438">
        <v>36</v>
      </c>
      <c r="J580" s="438">
        <v>18</v>
      </c>
      <c r="K580" s="443"/>
      <c r="L580" s="443"/>
      <c r="M580" s="443">
        <f t="shared" si="149"/>
        <v>54</v>
      </c>
      <c r="N580" s="454">
        <v>1</v>
      </c>
      <c r="O580" s="443">
        <f t="shared" si="138"/>
        <v>54</v>
      </c>
      <c r="P580" s="454">
        <v>100</v>
      </c>
      <c r="Q580" s="462">
        <v>60</v>
      </c>
      <c r="R580" s="462" t="s">
        <v>649</v>
      </c>
      <c r="S580" s="463"/>
      <c r="T580" s="464"/>
      <c r="U580" s="467"/>
      <c r="V580" s="409" t="s">
        <v>1004</v>
      </c>
      <c r="W580" s="443">
        <f t="shared" ref="W580:W608" si="150">I580*N580</f>
        <v>36</v>
      </c>
      <c r="X580" s="443">
        <f t="shared" ref="X580:X608" si="151">J580*N580</f>
        <v>18</v>
      </c>
      <c r="Y580" s="443">
        <f t="shared" ref="Y580:Y608" si="152">K580*N580</f>
        <v>0</v>
      </c>
      <c r="Z580" s="443">
        <f t="shared" ref="Z580:Z608" si="153">L580*N580</f>
        <v>0</v>
      </c>
    </row>
    <row r="581" spans="1:26">
      <c r="A581" s="429">
        <f>IF(B581&lt;&gt;"",SUBTOTAL(103,$B$8:$B581),"")</f>
        <v>574</v>
      </c>
      <c r="B581" s="433">
        <v>32</v>
      </c>
      <c r="C581" s="434" t="s">
        <v>1005</v>
      </c>
      <c r="D581" s="435" t="s">
        <v>1006</v>
      </c>
      <c r="E581" s="433">
        <v>3</v>
      </c>
      <c r="F581" s="436" t="s">
        <v>240</v>
      </c>
      <c r="G581" s="436" t="s">
        <v>262</v>
      </c>
      <c r="H581" s="438" t="s">
        <v>247</v>
      </c>
      <c r="I581" s="438">
        <v>36</v>
      </c>
      <c r="J581" s="438">
        <v>18</v>
      </c>
      <c r="K581" s="443"/>
      <c r="L581" s="443"/>
      <c r="M581" s="443">
        <f t="shared" si="149"/>
        <v>54</v>
      </c>
      <c r="N581" s="453">
        <v>2</v>
      </c>
      <c r="O581" s="443">
        <f t="shared" si="138"/>
        <v>108</v>
      </c>
      <c r="P581" s="454">
        <v>90</v>
      </c>
      <c r="Q581" s="462">
        <v>60</v>
      </c>
      <c r="R581" s="462" t="s">
        <v>276</v>
      </c>
      <c r="S581" s="463"/>
      <c r="T581" s="464"/>
      <c r="U581" s="467"/>
      <c r="V581" s="409" t="s">
        <v>1004</v>
      </c>
      <c r="W581" s="443">
        <f t="shared" si="150"/>
        <v>72</v>
      </c>
      <c r="X581" s="443">
        <f t="shared" si="151"/>
        <v>36</v>
      </c>
      <c r="Y581" s="443">
        <f t="shared" si="152"/>
        <v>0</v>
      </c>
      <c r="Z581" s="443">
        <f t="shared" si="153"/>
        <v>0</v>
      </c>
    </row>
    <row r="582" spans="1:26">
      <c r="A582" s="429">
        <f>IF(B582&lt;&gt;"",SUBTOTAL(103,$B$8:$B582),"")</f>
        <v>575</v>
      </c>
      <c r="B582" s="433">
        <v>32</v>
      </c>
      <c r="C582" s="434" t="s">
        <v>1641</v>
      </c>
      <c r="D582" s="435" t="s">
        <v>1642</v>
      </c>
      <c r="E582" s="433">
        <v>3</v>
      </c>
      <c r="F582" s="436" t="s">
        <v>240</v>
      </c>
      <c r="G582" s="436" t="s">
        <v>262</v>
      </c>
      <c r="H582" s="438" t="s">
        <v>247</v>
      </c>
      <c r="I582" s="438">
        <v>36</v>
      </c>
      <c r="J582" s="438">
        <v>18</v>
      </c>
      <c r="K582" s="443"/>
      <c r="L582" s="443"/>
      <c r="M582" s="443">
        <f t="shared" si="149"/>
        <v>54</v>
      </c>
      <c r="N582" s="453">
        <v>1</v>
      </c>
      <c r="O582" s="443">
        <f t="shared" si="138"/>
        <v>54</v>
      </c>
      <c r="P582" s="454">
        <v>90</v>
      </c>
      <c r="Q582" s="462">
        <v>60</v>
      </c>
      <c r="R582" s="462" t="s">
        <v>254</v>
      </c>
      <c r="S582" s="463"/>
      <c r="T582" s="464"/>
      <c r="U582" s="467"/>
      <c r="V582" s="409" t="s">
        <v>1004</v>
      </c>
      <c r="W582" s="443">
        <f t="shared" si="150"/>
        <v>36</v>
      </c>
      <c r="X582" s="443">
        <f t="shared" si="151"/>
        <v>18</v>
      </c>
      <c r="Y582" s="443">
        <f t="shared" si="152"/>
        <v>0</v>
      </c>
      <c r="Z582" s="443">
        <f t="shared" si="153"/>
        <v>0</v>
      </c>
    </row>
    <row r="583" spans="1:26">
      <c r="A583" s="429">
        <f>IF(B583&lt;&gt;"",SUBTOTAL(103,$B$8:$B583),"")</f>
        <v>576</v>
      </c>
      <c r="B583" s="433">
        <v>32</v>
      </c>
      <c r="C583" s="434" t="s">
        <v>1639</v>
      </c>
      <c r="D583" s="435" t="s">
        <v>1640</v>
      </c>
      <c r="E583" s="433">
        <v>3</v>
      </c>
      <c r="F583" s="436" t="s">
        <v>240</v>
      </c>
      <c r="G583" s="436" t="s">
        <v>262</v>
      </c>
      <c r="H583" s="438" t="s">
        <v>247</v>
      </c>
      <c r="I583" s="438">
        <v>36</v>
      </c>
      <c r="J583" s="438">
        <v>18</v>
      </c>
      <c r="K583" s="443"/>
      <c r="L583" s="443"/>
      <c r="M583" s="443">
        <f t="shared" si="149"/>
        <v>54</v>
      </c>
      <c r="N583" s="453">
        <v>1</v>
      </c>
      <c r="O583" s="443">
        <f t="shared" si="138"/>
        <v>54</v>
      </c>
      <c r="P583" s="454">
        <v>108</v>
      </c>
      <c r="Q583" s="462">
        <v>60</v>
      </c>
      <c r="R583" s="462" t="s">
        <v>554</v>
      </c>
      <c r="S583" s="463"/>
      <c r="T583" s="464"/>
      <c r="U583" s="467"/>
      <c r="V583" s="409" t="s">
        <v>1004</v>
      </c>
      <c r="W583" s="443">
        <f t="shared" si="150"/>
        <v>36</v>
      </c>
      <c r="X583" s="443">
        <f t="shared" si="151"/>
        <v>18</v>
      </c>
      <c r="Y583" s="443">
        <f t="shared" si="152"/>
        <v>0</v>
      </c>
      <c r="Z583" s="443">
        <f t="shared" si="153"/>
        <v>0</v>
      </c>
    </row>
    <row r="584" spans="1:26">
      <c r="A584" s="429">
        <f>IF(B584&lt;&gt;"",SUBTOTAL(103,$B$8:$B584),"")</f>
        <v>577</v>
      </c>
      <c r="B584" s="433">
        <v>32</v>
      </c>
      <c r="C584" s="434" t="s">
        <v>1643</v>
      </c>
      <c r="D584" s="435" t="s">
        <v>1644</v>
      </c>
      <c r="E584" s="433">
        <v>3</v>
      </c>
      <c r="F584" s="436" t="s">
        <v>240</v>
      </c>
      <c r="G584" s="436" t="s">
        <v>262</v>
      </c>
      <c r="H584" s="438" t="s">
        <v>247</v>
      </c>
      <c r="I584" s="438">
        <v>36</v>
      </c>
      <c r="J584" s="438">
        <v>18</v>
      </c>
      <c r="K584" s="443"/>
      <c r="L584" s="443"/>
      <c r="M584" s="443">
        <f t="shared" si="149"/>
        <v>54</v>
      </c>
      <c r="N584" s="453">
        <v>5</v>
      </c>
      <c r="O584" s="443">
        <f t="shared" si="138"/>
        <v>270</v>
      </c>
      <c r="P584" s="454">
        <v>25</v>
      </c>
      <c r="Q584" s="462">
        <v>60</v>
      </c>
      <c r="R584" s="462" t="s">
        <v>335</v>
      </c>
      <c r="S584" s="463"/>
      <c r="T584" s="464"/>
      <c r="U584" s="467"/>
      <c r="V584" s="409" t="s">
        <v>1004</v>
      </c>
      <c r="W584" s="443">
        <f t="shared" si="150"/>
        <v>180</v>
      </c>
      <c r="X584" s="443">
        <f t="shared" si="151"/>
        <v>90</v>
      </c>
      <c r="Y584" s="443">
        <f t="shared" si="152"/>
        <v>0</v>
      </c>
      <c r="Z584" s="443">
        <f t="shared" si="153"/>
        <v>0</v>
      </c>
    </row>
    <row r="585" spans="1:26">
      <c r="A585" s="429">
        <f>IF(B585&lt;&gt;"",SUBTOTAL(103,$B$8:$B585),"")</f>
        <v>578</v>
      </c>
      <c r="B585" s="433">
        <v>32</v>
      </c>
      <c r="C585" s="434" t="s">
        <v>1019</v>
      </c>
      <c r="D585" s="435" t="s">
        <v>1020</v>
      </c>
      <c r="E585" s="433">
        <v>3</v>
      </c>
      <c r="F585" s="436" t="s">
        <v>240</v>
      </c>
      <c r="G585" s="436" t="s">
        <v>262</v>
      </c>
      <c r="H585" s="438" t="s">
        <v>247</v>
      </c>
      <c r="I585" s="438">
        <v>36</v>
      </c>
      <c r="J585" s="438">
        <v>18</v>
      </c>
      <c r="K585" s="443"/>
      <c r="L585" s="443"/>
      <c r="M585" s="443">
        <f t="shared" si="149"/>
        <v>54</v>
      </c>
      <c r="N585" s="453">
        <v>1</v>
      </c>
      <c r="O585" s="443">
        <f t="shared" ref="O585:O648" si="154">W585+X585+Y585+Z585</f>
        <v>54</v>
      </c>
      <c r="P585" s="454">
        <v>120</v>
      </c>
      <c r="Q585" s="462">
        <v>61</v>
      </c>
      <c r="R585" s="462" t="s">
        <v>497</v>
      </c>
      <c r="S585" s="463"/>
      <c r="T585" s="464"/>
      <c r="U585" s="467"/>
      <c r="V585" s="409" t="s">
        <v>1004</v>
      </c>
      <c r="W585" s="443">
        <f t="shared" si="150"/>
        <v>36</v>
      </c>
      <c r="X585" s="443">
        <f t="shared" si="151"/>
        <v>18</v>
      </c>
      <c r="Y585" s="443">
        <f t="shared" si="152"/>
        <v>0</v>
      </c>
      <c r="Z585" s="443">
        <f t="shared" si="153"/>
        <v>0</v>
      </c>
    </row>
    <row r="586" spans="1:26">
      <c r="A586" s="429">
        <f>IF(B586&lt;&gt;"",SUBTOTAL(103,$B$8:$B586),"")</f>
        <v>579</v>
      </c>
      <c r="B586" s="433">
        <v>32</v>
      </c>
      <c r="C586" s="434" t="s">
        <v>1022</v>
      </c>
      <c r="D586" s="435" t="s">
        <v>1023</v>
      </c>
      <c r="E586" s="433">
        <v>3</v>
      </c>
      <c r="F586" s="436" t="s">
        <v>240</v>
      </c>
      <c r="G586" s="436" t="s">
        <v>262</v>
      </c>
      <c r="H586" s="438" t="s">
        <v>247</v>
      </c>
      <c r="I586" s="438">
        <v>36</v>
      </c>
      <c r="J586" s="438">
        <v>18</v>
      </c>
      <c r="K586" s="443"/>
      <c r="L586" s="443"/>
      <c r="M586" s="443">
        <f t="shared" si="149"/>
        <v>54</v>
      </c>
      <c r="N586" s="453">
        <v>1</v>
      </c>
      <c r="O586" s="443">
        <f t="shared" si="154"/>
        <v>54</v>
      </c>
      <c r="P586" s="455">
        <v>100</v>
      </c>
      <c r="Q586" s="462">
        <v>61</v>
      </c>
      <c r="R586" s="462" t="s">
        <v>453</v>
      </c>
      <c r="S586" s="463"/>
      <c r="T586" s="464"/>
      <c r="U586" s="467"/>
      <c r="V586" s="409" t="s">
        <v>1004</v>
      </c>
      <c r="W586" s="443">
        <f t="shared" si="150"/>
        <v>36</v>
      </c>
      <c r="X586" s="443">
        <f t="shared" si="151"/>
        <v>18</v>
      </c>
      <c r="Y586" s="443">
        <f t="shared" si="152"/>
        <v>0</v>
      </c>
      <c r="Z586" s="443">
        <f t="shared" si="153"/>
        <v>0</v>
      </c>
    </row>
    <row r="587" spans="1:26">
      <c r="A587" s="429">
        <f>IF(B587&lt;&gt;"",SUBTOTAL(103,$B$8:$B587),"")</f>
        <v>580</v>
      </c>
      <c r="B587" s="433">
        <v>32</v>
      </c>
      <c r="C587" s="434" t="s">
        <v>1019</v>
      </c>
      <c r="D587" s="435" t="s">
        <v>1020</v>
      </c>
      <c r="E587" s="433">
        <v>3</v>
      </c>
      <c r="F587" s="436" t="s">
        <v>240</v>
      </c>
      <c r="G587" s="436" t="s">
        <v>262</v>
      </c>
      <c r="H587" s="438" t="s">
        <v>247</v>
      </c>
      <c r="I587" s="438">
        <v>36</v>
      </c>
      <c r="J587" s="438">
        <v>18</v>
      </c>
      <c r="K587" s="443"/>
      <c r="L587" s="443"/>
      <c r="M587" s="443">
        <f t="shared" si="149"/>
        <v>54</v>
      </c>
      <c r="N587" s="453">
        <v>2</v>
      </c>
      <c r="O587" s="443">
        <f t="shared" si="154"/>
        <v>108</v>
      </c>
      <c r="P587" s="453">
        <v>120</v>
      </c>
      <c r="Q587" s="462">
        <v>61</v>
      </c>
      <c r="R587" s="462" t="s">
        <v>273</v>
      </c>
      <c r="S587" s="463" t="s">
        <v>907</v>
      </c>
      <c r="T587" s="464">
        <v>336</v>
      </c>
      <c r="U587" s="467"/>
      <c r="V587" s="409" t="s">
        <v>1004</v>
      </c>
      <c r="W587" s="443">
        <f t="shared" si="150"/>
        <v>72</v>
      </c>
      <c r="X587" s="443">
        <f t="shared" si="151"/>
        <v>36</v>
      </c>
      <c r="Y587" s="443">
        <f t="shared" si="152"/>
        <v>0</v>
      </c>
      <c r="Z587" s="443">
        <f t="shared" si="153"/>
        <v>0</v>
      </c>
    </row>
    <row r="588" spans="1:26">
      <c r="A588" s="429">
        <f>IF(B588&lt;&gt;"",SUBTOTAL(103,$B$8:$B588),"")</f>
        <v>581</v>
      </c>
      <c r="B588" s="433">
        <v>32</v>
      </c>
      <c r="C588" s="434" t="s">
        <v>1019</v>
      </c>
      <c r="D588" s="435" t="s">
        <v>1020</v>
      </c>
      <c r="E588" s="433">
        <v>3</v>
      </c>
      <c r="F588" s="436" t="s">
        <v>240</v>
      </c>
      <c r="G588" s="436" t="s">
        <v>262</v>
      </c>
      <c r="H588" s="438" t="s">
        <v>247</v>
      </c>
      <c r="I588" s="438">
        <v>36</v>
      </c>
      <c r="J588" s="438">
        <v>18</v>
      </c>
      <c r="K588" s="443"/>
      <c r="L588" s="443"/>
      <c r="M588" s="443">
        <f t="shared" si="149"/>
        <v>54</v>
      </c>
      <c r="N588" s="453">
        <v>1</v>
      </c>
      <c r="O588" s="443">
        <f t="shared" si="154"/>
        <v>54</v>
      </c>
      <c r="P588" s="454">
        <v>120</v>
      </c>
      <c r="Q588" s="462">
        <v>61</v>
      </c>
      <c r="R588" s="462" t="s">
        <v>424</v>
      </c>
      <c r="S588" s="466"/>
      <c r="T588" s="467"/>
      <c r="U588" s="467"/>
      <c r="V588" s="409" t="s">
        <v>1004</v>
      </c>
      <c r="W588" s="443">
        <f t="shared" si="150"/>
        <v>36</v>
      </c>
      <c r="X588" s="443">
        <f t="shared" si="151"/>
        <v>18</v>
      </c>
      <c r="Y588" s="443">
        <f t="shared" si="152"/>
        <v>0</v>
      </c>
      <c r="Z588" s="443">
        <f t="shared" si="153"/>
        <v>0</v>
      </c>
    </row>
    <row r="589" spans="1:26">
      <c r="A589" s="429">
        <f>IF(B589&lt;&gt;"",SUBTOTAL(103,$B$8:$B589),"")</f>
        <v>582</v>
      </c>
      <c r="B589" s="433">
        <v>32</v>
      </c>
      <c r="C589" s="434" t="s">
        <v>1019</v>
      </c>
      <c r="D589" s="435" t="s">
        <v>1020</v>
      </c>
      <c r="E589" s="433">
        <v>3</v>
      </c>
      <c r="F589" s="436" t="s">
        <v>240</v>
      </c>
      <c r="G589" s="436" t="s">
        <v>262</v>
      </c>
      <c r="H589" s="438" t="s">
        <v>247</v>
      </c>
      <c r="I589" s="438">
        <v>36</v>
      </c>
      <c r="J589" s="438">
        <v>18</v>
      </c>
      <c r="K589" s="443"/>
      <c r="L589" s="443"/>
      <c r="M589" s="443">
        <f t="shared" si="149"/>
        <v>54</v>
      </c>
      <c r="N589" s="453">
        <v>1</v>
      </c>
      <c r="O589" s="443">
        <f t="shared" si="154"/>
        <v>54</v>
      </c>
      <c r="P589" s="454">
        <v>120</v>
      </c>
      <c r="Q589" s="462">
        <v>61</v>
      </c>
      <c r="R589" s="462" t="s">
        <v>584</v>
      </c>
      <c r="S589" s="464"/>
      <c r="T589" s="464"/>
      <c r="U589" s="467"/>
      <c r="V589" s="409" t="s">
        <v>1004</v>
      </c>
      <c r="W589" s="443">
        <f t="shared" si="150"/>
        <v>36</v>
      </c>
      <c r="X589" s="443">
        <f t="shared" si="151"/>
        <v>18</v>
      </c>
      <c r="Y589" s="443">
        <f t="shared" si="152"/>
        <v>0</v>
      </c>
      <c r="Z589" s="443">
        <f t="shared" si="153"/>
        <v>0</v>
      </c>
    </row>
    <row r="590" spans="1:26">
      <c r="A590" s="429">
        <f>IF(B590&lt;&gt;"",SUBTOTAL(103,$B$8:$B590),"")</f>
        <v>583</v>
      </c>
      <c r="B590" s="433">
        <v>32</v>
      </c>
      <c r="C590" s="434" t="s">
        <v>1019</v>
      </c>
      <c r="D590" s="435" t="s">
        <v>1020</v>
      </c>
      <c r="E590" s="433">
        <v>3</v>
      </c>
      <c r="F590" s="436" t="s">
        <v>240</v>
      </c>
      <c r="G590" s="436" t="s">
        <v>262</v>
      </c>
      <c r="H590" s="438" t="s">
        <v>247</v>
      </c>
      <c r="I590" s="438">
        <v>36</v>
      </c>
      <c r="J590" s="438">
        <v>18</v>
      </c>
      <c r="K590" s="443"/>
      <c r="L590" s="443"/>
      <c r="M590" s="443">
        <f t="shared" si="149"/>
        <v>54</v>
      </c>
      <c r="N590" s="453">
        <v>1</v>
      </c>
      <c r="O590" s="443">
        <f t="shared" si="154"/>
        <v>54</v>
      </c>
      <c r="P590" s="454">
        <v>120</v>
      </c>
      <c r="Q590" s="462">
        <v>61</v>
      </c>
      <c r="R590" s="462" t="s">
        <v>675</v>
      </c>
      <c r="S590" s="464"/>
      <c r="T590" s="464"/>
      <c r="U590" s="467"/>
      <c r="V590" s="409" t="s">
        <v>1004</v>
      </c>
      <c r="W590" s="443">
        <f t="shared" si="150"/>
        <v>36</v>
      </c>
      <c r="X590" s="443">
        <f t="shared" si="151"/>
        <v>18</v>
      </c>
      <c r="Y590" s="443">
        <f t="shared" si="152"/>
        <v>0</v>
      </c>
      <c r="Z590" s="443">
        <f t="shared" si="153"/>
        <v>0</v>
      </c>
    </row>
    <row r="591" spans="1:26">
      <c r="A591" s="429">
        <f>IF(B591&lt;&gt;"",SUBTOTAL(103,$B$8:$B591),"")</f>
        <v>584</v>
      </c>
      <c r="B591" s="433">
        <v>32</v>
      </c>
      <c r="C591" s="434" t="s">
        <v>1637</v>
      </c>
      <c r="D591" s="435" t="s">
        <v>1638</v>
      </c>
      <c r="E591" s="433">
        <v>3</v>
      </c>
      <c r="F591" s="436" t="s">
        <v>252</v>
      </c>
      <c r="G591" s="436" t="s">
        <v>461</v>
      </c>
      <c r="H591" s="437" t="s">
        <v>460</v>
      </c>
      <c r="I591" s="438">
        <v>0</v>
      </c>
      <c r="J591" s="438">
        <v>90</v>
      </c>
      <c r="K591" s="443"/>
      <c r="L591" s="443"/>
      <c r="M591" s="443">
        <f t="shared" si="149"/>
        <v>90</v>
      </c>
      <c r="N591" s="453">
        <v>1</v>
      </c>
      <c r="O591" s="443">
        <f t="shared" si="154"/>
        <v>90</v>
      </c>
      <c r="P591" s="454">
        <v>120</v>
      </c>
      <c r="Q591" s="462">
        <v>61</v>
      </c>
      <c r="R591" s="462" t="s">
        <v>675</v>
      </c>
      <c r="S591" s="464"/>
      <c r="T591" s="464"/>
      <c r="U591" s="467"/>
      <c r="V591" s="409" t="s">
        <v>1004</v>
      </c>
      <c r="W591" s="443">
        <f t="shared" si="150"/>
        <v>0</v>
      </c>
      <c r="X591" s="443">
        <f t="shared" si="151"/>
        <v>90</v>
      </c>
      <c r="Y591" s="443">
        <f t="shared" si="152"/>
        <v>0</v>
      </c>
      <c r="Z591" s="443">
        <f t="shared" si="153"/>
        <v>0</v>
      </c>
    </row>
    <row r="592" spans="1:26">
      <c r="A592" s="429">
        <f>IF(B592&lt;&gt;"",SUBTOTAL(103,$B$8:$B592),"")</f>
        <v>585</v>
      </c>
      <c r="B592" s="433">
        <v>32</v>
      </c>
      <c r="C592" s="434" t="s">
        <v>1022</v>
      </c>
      <c r="D592" s="435" t="s">
        <v>1023</v>
      </c>
      <c r="E592" s="433">
        <v>3</v>
      </c>
      <c r="F592" s="436" t="s">
        <v>240</v>
      </c>
      <c r="G592" s="436" t="s">
        <v>262</v>
      </c>
      <c r="H592" s="438" t="s">
        <v>247</v>
      </c>
      <c r="I592" s="438">
        <v>36</v>
      </c>
      <c r="J592" s="438">
        <v>18</v>
      </c>
      <c r="K592" s="443"/>
      <c r="L592" s="443"/>
      <c r="M592" s="443">
        <f t="shared" si="149"/>
        <v>54</v>
      </c>
      <c r="N592" s="453">
        <v>3</v>
      </c>
      <c r="O592" s="443">
        <f t="shared" si="154"/>
        <v>162</v>
      </c>
      <c r="P592" s="453">
        <v>100</v>
      </c>
      <c r="Q592" s="462">
        <v>61</v>
      </c>
      <c r="R592" s="462" t="s">
        <v>399</v>
      </c>
      <c r="S592" s="464" t="s">
        <v>1337</v>
      </c>
      <c r="T592" s="464">
        <v>334</v>
      </c>
      <c r="U592" s="467"/>
      <c r="V592" s="409" t="s">
        <v>1004</v>
      </c>
      <c r="W592" s="443">
        <f t="shared" si="150"/>
        <v>108</v>
      </c>
      <c r="X592" s="443">
        <f t="shared" si="151"/>
        <v>54</v>
      </c>
      <c r="Y592" s="443">
        <f t="shared" si="152"/>
        <v>0</v>
      </c>
      <c r="Z592" s="443">
        <f t="shared" si="153"/>
        <v>0</v>
      </c>
    </row>
    <row r="593" spans="1:26">
      <c r="A593" s="429">
        <f>IF(B593&lt;&gt;"",SUBTOTAL(103,$B$8:$B593),"")</f>
        <v>586</v>
      </c>
      <c r="B593" s="433">
        <v>32</v>
      </c>
      <c r="C593" s="434" t="s">
        <v>1019</v>
      </c>
      <c r="D593" s="435" t="s">
        <v>1020</v>
      </c>
      <c r="E593" s="433">
        <v>3</v>
      </c>
      <c r="F593" s="436" t="s">
        <v>240</v>
      </c>
      <c r="G593" s="436" t="s">
        <v>262</v>
      </c>
      <c r="H593" s="438" t="s">
        <v>247</v>
      </c>
      <c r="I593" s="438">
        <v>36</v>
      </c>
      <c r="J593" s="438">
        <v>18</v>
      </c>
      <c r="K593" s="443"/>
      <c r="L593" s="443"/>
      <c r="M593" s="443">
        <f t="shared" si="149"/>
        <v>54</v>
      </c>
      <c r="N593" s="453">
        <v>2</v>
      </c>
      <c r="O593" s="443">
        <f t="shared" si="154"/>
        <v>108</v>
      </c>
      <c r="P593" s="454">
        <v>125</v>
      </c>
      <c r="Q593" s="462">
        <v>61</v>
      </c>
      <c r="R593" s="462" t="s">
        <v>263</v>
      </c>
      <c r="S593" s="464"/>
      <c r="T593" s="464"/>
      <c r="U593" s="467"/>
      <c r="V593" s="409" t="s">
        <v>1004</v>
      </c>
      <c r="W593" s="443">
        <f t="shared" si="150"/>
        <v>72</v>
      </c>
      <c r="X593" s="443">
        <f t="shared" si="151"/>
        <v>36</v>
      </c>
      <c r="Y593" s="443">
        <f t="shared" si="152"/>
        <v>0</v>
      </c>
      <c r="Z593" s="443">
        <f t="shared" si="153"/>
        <v>0</v>
      </c>
    </row>
    <row r="594" spans="1:26">
      <c r="A594" s="429">
        <f>IF(B594&lt;&gt;"",SUBTOTAL(103,$B$8:$B594),"")</f>
        <v>587</v>
      </c>
      <c r="B594" s="433">
        <v>32</v>
      </c>
      <c r="C594" s="434" t="s">
        <v>1019</v>
      </c>
      <c r="D594" s="435" t="s">
        <v>1020</v>
      </c>
      <c r="E594" s="433">
        <v>3</v>
      </c>
      <c r="F594" s="436" t="s">
        <v>240</v>
      </c>
      <c r="G594" s="436" t="s">
        <v>262</v>
      </c>
      <c r="H594" s="438" t="s">
        <v>247</v>
      </c>
      <c r="I594" s="438">
        <v>36</v>
      </c>
      <c r="J594" s="438">
        <v>18</v>
      </c>
      <c r="K594" s="443"/>
      <c r="L594" s="443"/>
      <c r="M594" s="443">
        <f t="shared" si="149"/>
        <v>54</v>
      </c>
      <c r="N594" s="453">
        <v>2</v>
      </c>
      <c r="O594" s="443">
        <f t="shared" si="154"/>
        <v>108</v>
      </c>
      <c r="P594" s="453">
        <v>100</v>
      </c>
      <c r="Q594" s="462">
        <v>61</v>
      </c>
      <c r="R594" s="462" t="s">
        <v>644</v>
      </c>
      <c r="S594" s="464" t="s">
        <v>679</v>
      </c>
      <c r="T594" s="464">
        <v>337</v>
      </c>
      <c r="U594" s="467"/>
      <c r="V594" s="409" t="s">
        <v>1004</v>
      </c>
      <c r="W594" s="443">
        <f t="shared" si="150"/>
        <v>72</v>
      </c>
      <c r="X594" s="443">
        <f t="shared" si="151"/>
        <v>36</v>
      </c>
      <c r="Y594" s="443">
        <f t="shared" si="152"/>
        <v>0</v>
      </c>
      <c r="Z594" s="443">
        <f t="shared" si="153"/>
        <v>0</v>
      </c>
    </row>
    <row r="595" spans="1:26">
      <c r="A595" s="429">
        <f>IF(B595&lt;&gt;"",SUBTOTAL(103,$B$8:$B595),"")</f>
        <v>588</v>
      </c>
      <c r="B595" s="433">
        <v>32</v>
      </c>
      <c r="C595" s="434" t="s">
        <v>1022</v>
      </c>
      <c r="D595" s="435" t="s">
        <v>1023</v>
      </c>
      <c r="E595" s="433">
        <v>3</v>
      </c>
      <c r="F595" s="436" t="s">
        <v>240</v>
      </c>
      <c r="G595" s="436" t="s">
        <v>262</v>
      </c>
      <c r="H595" s="438" t="s">
        <v>247</v>
      </c>
      <c r="I595" s="438">
        <v>36</v>
      </c>
      <c r="J595" s="438">
        <v>18</v>
      </c>
      <c r="K595" s="443"/>
      <c r="L595" s="443"/>
      <c r="M595" s="443">
        <f t="shared" si="149"/>
        <v>54</v>
      </c>
      <c r="N595" s="453">
        <v>3</v>
      </c>
      <c r="O595" s="443">
        <f t="shared" si="154"/>
        <v>162</v>
      </c>
      <c r="P595" s="453">
        <v>100</v>
      </c>
      <c r="Q595" s="462">
        <v>61</v>
      </c>
      <c r="R595" s="462" t="s">
        <v>366</v>
      </c>
      <c r="S595" s="464" t="s">
        <v>910</v>
      </c>
      <c r="T595" s="464">
        <v>333</v>
      </c>
      <c r="U595" s="467"/>
      <c r="V595" s="409" t="s">
        <v>1004</v>
      </c>
      <c r="W595" s="443">
        <f t="shared" si="150"/>
        <v>108</v>
      </c>
      <c r="X595" s="443">
        <f t="shared" si="151"/>
        <v>54</v>
      </c>
      <c r="Y595" s="443">
        <f t="shared" si="152"/>
        <v>0</v>
      </c>
      <c r="Z595" s="443">
        <f t="shared" si="153"/>
        <v>0</v>
      </c>
    </row>
    <row r="596" spans="1:26">
      <c r="A596" s="429">
        <f>IF(B596&lt;&gt;"",SUBTOTAL(103,$B$8:$B596),"")</f>
        <v>589</v>
      </c>
      <c r="B596" s="433">
        <v>32</v>
      </c>
      <c r="C596" s="434" t="s">
        <v>1019</v>
      </c>
      <c r="D596" s="435" t="s">
        <v>1035</v>
      </c>
      <c r="E596" s="433">
        <v>3</v>
      </c>
      <c r="F596" s="436" t="s">
        <v>240</v>
      </c>
      <c r="G596" s="436" t="s">
        <v>262</v>
      </c>
      <c r="H596" s="438" t="s">
        <v>247</v>
      </c>
      <c r="I596" s="438">
        <v>36</v>
      </c>
      <c r="J596" s="438">
        <v>18</v>
      </c>
      <c r="K596" s="443"/>
      <c r="L596" s="443"/>
      <c r="M596" s="443">
        <f t="shared" si="149"/>
        <v>54</v>
      </c>
      <c r="N596" s="453">
        <v>2</v>
      </c>
      <c r="O596" s="443">
        <f t="shared" si="154"/>
        <v>108</v>
      </c>
      <c r="P596" s="454">
        <v>90</v>
      </c>
      <c r="Q596" s="462">
        <v>61</v>
      </c>
      <c r="R596" s="462" t="s">
        <v>276</v>
      </c>
      <c r="S596" s="464"/>
      <c r="T596" s="464"/>
      <c r="U596" s="467"/>
      <c r="V596" s="409" t="s">
        <v>1004</v>
      </c>
      <c r="W596" s="443">
        <f t="shared" si="150"/>
        <v>72</v>
      </c>
      <c r="X596" s="443">
        <f t="shared" si="151"/>
        <v>36</v>
      </c>
      <c r="Y596" s="443">
        <f t="shared" si="152"/>
        <v>0</v>
      </c>
      <c r="Z596" s="443">
        <f t="shared" si="153"/>
        <v>0</v>
      </c>
    </row>
    <row r="597" spans="1:26">
      <c r="A597" s="429">
        <f>IF(B597&lt;&gt;"",SUBTOTAL(103,$B$8:$B597),"")</f>
        <v>590</v>
      </c>
      <c r="B597" s="433">
        <v>32</v>
      </c>
      <c r="C597" s="434" t="s">
        <v>1645</v>
      </c>
      <c r="D597" s="435" t="s">
        <v>1646</v>
      </c>
      <c r="E597" s="433">
        <v>2</v>
      </c>
      <c r="F597" s="436" t="s">
        <v>252</v>
      </c>
      <c r="G597" s="436" t="s">
        <v>242</v>
      </c>
      <c r="H597" s="437" t="s">
        <v>241</v>
      </c>
      <c r="I597" s="438">
        <v>24</v>
      </c>
      <c r="J597" s="438">
        <v>12</v>
      </c>
      <c r="K597" s="443"/>
      <c r="L597" s="443"/>
      <c r="M597" s="443">
        <f t="shared" si="149"/>
        <v>36</v>
      </c>
      <c r="N597" s="468">
        <v>1</v>
      </c>
      <c r="O597" s="443">
        <f t="shared" si="154"/>
        <v>36</v>
      </c>
      <c r="P597" s="469">
        <v>80</v>
      </c>
      <c r="Q597" s="462">
        <v>61</v>
      </c>
      <c r="R597" s="462" t="s">
        <v>554</v>
      </c>
      <c r="S597" s="470"/>
      <c r="T597" s="470"/>
      <c r="U597" s="472"/>
      <c r="V597" s="409" t="s">
        <v>1004</v>
      </c>
      <c r="W597" s="443">
        <f t="shared" si="150"/>
        <v>24</v>
      </c>
      <c r="X597" s="443">
        <f t="shared" si="151"/>
        <v>12</v>
      </c>
      <c r="Y597" s="443">
        <f t="shared" si="152"/>
        <v>0</v>
      </c>
      <c r="Z597" s="443">
        <f t="shared" si="153"/>
        <v>0</v>
      </c>
    </row>
    <row r="598" ht="31.5" spans="1:26">
      <c r="A598" s="429">
        <f>IF(B598&lt;&gt;"",SUBTOTAL(103,$B$8:$B598),"")</f>
        <v>591</v>
      </c>
      <c r="B598" s="433">
        <v>32</v>
      </c>
      <c r="C598" s="439" t="s">
        <v>1647</v>
      </c>
      <c r="D598" s="435" t="s">
        <v>1644</v>
      </c>
      <c r="E598" s="433">
        <v>3</v>
      </c>
      <c r="F598" s="436" t="s">
        <v>240</v>
      </c>
      <c r="G598" s="436" t="s">
        <v>262</v>
      </c>
      <c r="H598" s="438" t="s">
        <v>247</v>
      </c>
      <c r="I598" s="438">
        <v>36</v>
      </c>
      <c r="J598" s="438">
        <v>18</v>
      </c>
      <c r="K598" s="443"/>
      <c r="L598" s="443"/>
      <c r="M598" s="443">
        <f t="shared" si="149"/>
        <v>54</v>
      </c>
      <c r="N598" s="468">
        <v>7</v>
      </c>
      <c r="O598" s="443">
        <f t="shared" si="154"/>
        <v>378</v>
      </c>
      <c r="P598" s="469">
        <v>25</v>
      </c>
      <c r="Q598" s="462">
        <v>61</v>
      </c>
      <c r="R598" s="462" t="s">
        <v>282</v>
      </c>
      <c r="S598" s="463"/>
      <c r="T598" s="464"/>
      <c r="U598" s="467"/>
      <c r="V598" s="409" t="s">
        <v>1004</v>
      </c>
      <c r="W598" s="443">
        <f t="shared" si="150"/>
        <v>252</v>
      </c>
      <c r="X598" s="443">
        <f t="shared" si="151"/>
        <v>126</v>
      </c>
      <c r="Y598" s="443">
        <f t="shared" si="152"/>
        <v>0</v>
      </c>
      <c r="Z598" s="443">
        <f t="shared" si="153"/>
        <v>0</v>
      </c>
    </row>
    <row r="599" ht="31.5" spans="1:26">
      <c r="A599" s="429">
        <f>IF(B599&lt;&gt;"",SUBTOTAL(103,$B$8:$B599),"")</f>
        <v>592</v>
      </c>
      <c r="B599" s="433">
        <v>32</v>
      </c>
      <c r="C599" s="439" t="s">
        <v>1647</v>
      </c>
      <c r="D599" s="435" t="s">
        <v>1644</v>
      </c>
      <c r="E599" s="433">
        <v>3</v>
      </c>
      <c r="F599" s="436" t="s">
        <v>240</v>
      </c>
      <c r="G599" s="436" t="s">
        <v>262</v>
      </c>
      <c r="H599" s="438" t="s">
        <v>247</v>
      </c>
      <c r="I599" s="438">
        <v>36</v>
      </c>
      <c r="J599" s="438">
        <v>18</v>
      </c>
      <c r="K599" s="443"/>
      <c r="L599" s="443"/>
      <c r="M599" s="443">
        <f t="shared" si="149"/>
        <v>54</v>
      </c>
      <c r="N599" s="453">
        <v>4</v>
      </c>
      <c r="O599" s="443">
        <f t="shared" si="154"/>
        <v>216</v>
      </c>
      <c r="P599" s="454">
        <v>25</v>
      </c>
      <c r="Q599" s="462">
        <v>61</v>
      </c>
      <c r="R599" s="462" t="s">
        <v>886</v>
      </c>
      <c r="S599" s="463"/>
      <c r="T599" s="464"/>
      <c r="U599" s="467"/>
      <c r="V599" s="409" t="s">
        <v>1004</v>
      </c>
      <c r="W599" s="443">
        <f t="shared" si="150"/>
        <v>144</v>
      </c>
      <c r="X599" s="443">
        <f t="shared" si="151"/>
        <v>72</v>
      </c>
      <c r="Y599" s="443">
        <f t="shared" si="152"/>
        <v>0</v>
      </c>
      <c r="Z599" s="443">
        <f t="shared" si="153"/>
        <v>0</v>
      </c>
    </row>
    <row r="600" ht="47.25" spans="1:26">
      <c r="A600" s="429">
        <f>IF(B600&lt;&gt;"",SUBTOTAL(103,$B$8:$B600),"")</f>
        <v>593</v>
      </c>
      <c r="B600" s="433">
        <v>32</v>
      </c>
      <c r="C600" s="439" t="s">
        <v>1648</v>
      </c>
      <c r="D600" s="435" t="s">
        <v>1644</v>
      </c>
      <c r="E600" s="433">
        <v>3</v>
      </c>
      <c r="F600" s="436" t="s">
        <v>240</v>
      </c>
      <c r="G600" s="436" t="s">
        <v>262</v>
      </c>
      <c r="H600" s="438" t="s">
        <v>247</v>
      </c>
      <c r="I600" s="438">
        <v>36</v>
      </c>
      <c r="J600" s="438">
        <v>18</v>
      </c>
      <c r="K600" s="443"/>
      <c r="L600" s="443"/>
      <c r="M600" s="443">
        <f t="shared" si="149"/>
        <v>54</v>
      </c>
      <c r="N600" s="453">
        <v>5</v>
      </c>
      <c r="O600" s="443">
        <f t="shared" si="154"/>
        <v>270</v>
      </c>
      <c r="P600" s="454">
        <v>25</v>
      </c>
      <c r="Q600" s="462">
        <v>61</v>
      </c>
      <c r="R600" s="462" t="s">
        <v>556</v>
      </c>
      <c r="S600" s="463"/>
      <c r="T600" s="464"/>
      <c r="U600" s="467"/>
      <c r="V600" s="409" t="s">
        <v>1004</v>
      </c>
      <c r="W600" s="443">
        <f t="shared" si="150"/>
        <v>180</v>
      </c>
      <c r="X600" s="443">
        <f t="shared" si="151"/>
        <v>90</v>
      </c>
      <c r="Y600" s="443">
        <f t="shared" si="152"/>
        <v>0</v>
      </c>
      <c r="Z600" s="443">
        <f t="shared" si="153"/>
        <v>0</v>
      </c>
    </row>
    <row r="601" ht="31.5" spans="1:26">
      <c r="A601" s="429">
        <f>IF(B601&lt;&gt;"",SUBTOTAL(103,$B$8:$B601),"")</f>
        <v>594</v>
      </c>
      <c r="B601" s="433">
        <v>32</v>
      </c>
      <c r="C601" s="439" t="s">
        <v>1028</v>
      </c>
      <c r="D601" s="435" t="s">
        <v>1020</v>
      </c>
      <c r="E601" s="433">
        <v>3</v>
      </c>
      <c r="F601" s="436" t="s">
        <v>240</v>
      </c>
      <c r="G601" s="436" t="s">
        <v>262</v>
      </c>
      <c r="H601" s="438" t="s">
        <v>247</v>
      </c>
      <c r="I601" s="438">
        <v>36</v>
      </c>
      <c r="J601" s="438">
        <v>18</v>
      </c>
      <c r="K601" s="443"/>
      <c r="L601" s="443"/>
      <c r="M601" s="443">
        <f t="shared" si="149"/>
        <v>54</v>
      </c>
      <c r="N601" s="453">
        <v>2</v>
      </c>
      <c r="O601" s="443">
        <f t="shared" si="154"/>
        <v>108</v>
      </c>
      <c r="P601" s="454">
        <v>70</v>
      </c>
      <c r="Q601" s="462">
        <v>61</v>
      </c>
      <c r="R601" s="462" t="s">
        <v>388</v>
      </c>
      <c r="S601" s="463"/>
      <c r="T601" s="464"/>
      <c r="U601" s="467"/>
      <c r="V601" s="409" t="s">
        <v>1004</v>
      </c>
      <c r="W601" s="443">
        <f t="shared" si="150"/>
        <v>72</v>
      </c>
      <c r="X601" s="443">
        <f t="shared" si="151"/>
        <v>36</v>
      </c>
      <c r="Y601" s="443">
        <f t="shared" si="152"/>
        <v>0</v>
      </c>
      <c r="Z601" s="443">
        <f t="shared" si="153"/>
        <v>0</v>
      </c>
    </row>
    <row r="602" ht="31.5" spans="1:26">
      <c r="A602" s="429">
        <f>IF(B602&lt;&gt;"",SUBTOTAL(103,$B$8:$B602),"")</f>
        <v>595</v>
      </c>
      <c r="B602" s="433">
        <v>32</v>
      </c>
      <c r="C602" s="439" t="s">
        <v>1649</v>
      </c>
      <c r="D602" s="435" t="s">
        <v>1644</v>
      </c>
      <c r="E602" s="433">
        <v>3</v>
      </c>
      <c r="F602" s="436" t="s">
        <v>240</v>
      </c>
      <c r="G602" s="436" t="s">
        <v>262</v>
      </c>
      <c r="H602" s="438" t="s">
        <v>247</v>
      </c>
      <c r="I602" s="438">
        <v>36</v>
      </c>
      <c r="J602" s="438">
        <v>18</v>
      </c>
      <c r="K602" s="443"/>
      <c r="L602" s="443"/>
      <c r="M602" s="443">
        <f t="shared" si="149"/>
        <v>54</v>
      </c>
      <c r="N602" s="453">
        <v>5</v>
      </c>
      <c r="O602" s="443">
        <f t="shared" si="154"/>
        <v>270</v>
      </c>
      <c r="P602" s="454">
        <v>25</v>
      </c>
      <c r="Q602" s="462">
        <v>61</v>
      </c>
      <c r="R602" s="462" t="s">
        <v>391</v>
      </c>
      <c r="S602" s="464"/>
      <c r="T602" s="464"/>
      <c r="U602" s="467"/>
      <c r="V602" s="409" t="s">
        <v>1004</v>
      </c>
      <c r="W602" s="443">
        <f t="shared" si="150"/>
        <v>180</v>
      </c>
      <c r="X602" s="443">
        <f t="shared" si="151"/>
        <v>90</v>
      </c>
      <c r="Y602" s="443">
        <f t="shared" si="152"/>
        <v>0</v>
      </c>
      <c r="Z602" s="443">
        <f t="shared" si="153"/>
        <v>0</v>
      </c>
    </row>
    <row r="603" ht="31.5" spans="1:26">
      <c r="A603" s="429">
        <f>IF(B603&lt;&gt;"",SUBTOTAL(103,$B$8:$B603),"")</f>
        <v>596</v>
      </c>
      <c r="B603" s="433">
        <v>32</v>
      </c>
      <c r="C603" s="439" t="s">
        <v>1028</v>
      </c>
      <c r="D603" s="435" t="s">
        <v>1020</v>
      </c>
      <c r="E603" s="433">
        <v>3</v>
      </c>
      <c r="F603" s="436" t="s">
        <v>240</v>
      </c>
      <c r="G603" s="436" t="s">
        <v>262</v>
      </c>
      <c r="H603" s="438" t="s">
        <v>247</v>
      </c>
      <c r="I603" s="438">
        <v>36</v>
      </c>
      <c r="J603" s="438">
        <v>18</v>
      </c>
      <c r="K603" s="443"/>
      <c r="L603" s="443"/>
      <c r="M603" s="443">
        <f t="shared" si="149"/>
        <v>54</v>
      </c>
      <c r="N603" s="453">
        <v>1</v>
      </c>
      <c r="O603" s="443">
        <f t="shared" si="154"/>
        <v>54</v>
      </c>
      <c r="P603" s="454">
        <v>120</v>
      </c>
      <c r="Q603" s="462">
        <v>61</v>
      </c>
      <c r="R603" s="462" t="s">
        <v>618</v>
      </c>
      <c r="S603" s="464"/>
      <c r="T603" s="464"/>
      <c r="U603" s="467"/>
      <c r="V603" s="409" t="s">
        <v>1004</v>
      </c>
      <c r="W603" s="443">
        <f t="shared" si="150"/>
        <v>36</v>
      </c>
      <c r="X603" s="443">
        <f t="shared" si="151"/>
        <v>18</v>
      </c>
      <c r="Y603" s="443">
        <f t="shared" si="152"/>
        <v>0</v>
      </c>
      <c r="Z603" s="443">
        <f t="shared" si="153"/>
        <v>0</v>
      </c>
    </row>
    <row r="604" ht="31.5" spans="1:26">
      <c r="A604" s="429">
        <f>IF(B604&lt;&gt;"",SUBTOTAL(103,$B$8:$B604),"")</f>
        <v>597</v>
      </c>
      <c r="B604" s="433">
        <v>32</v>
      </c>
      <c r="C604" s="439" t="s">
        <v>1028</v>
      </c>
      <c r="D604" s="435" t="s">
        <v>1020</v>
      </c>
      <c r="E604" s="433">
        <v>3</v>
      </c>
      <c r="F604" s="436" t="s">
        <v>240</v>
      </c>
      <c r="G604" s="436" t="s">
        <v>262</v>
      </c>
      <c r="H604" s="438" t="s">
        <v>247</v>
      </c>
      <c r="I604" s="438">
        <v>36</v>
      </c>
      <c r="J604" s="438">
        <v>18</v>
      </c>
      <c r="K604" s="443"/>
      <c r="L604" s="443"/>
      <c r="M604" s="443">
        <f t="shared" si="149"/>
        <v>54</v>
      </c>
      <c r="N604" s="453">
        <v>1</v>
      </c>
      <c r="O604" s="443">
        <f t="shared" si="154"/>
        <v>54</v>
      </c>
      <c r="P604" s="454">
        <v>120</v>
      </c>
      <c r="Q604" s="462">
        <v>61</v>
      </c>
      <c r="R604" s="462" t="s">
        <v>386</v>
      </c>
      <c r="S604" s="464"/>
      <c r="T604" s="464"/>
      <c r="U604" s="467"/>
      <c r="V604" s="409" t="s">
        <v>1004</v>
      </c>
      <c r="W604" s="443">
        <f t="shared" si="150"/>
        <v>36</v>
      </c>
      <c r="X604" s="443">
        <f t="shared" si="151"/>
        <v>18</v>
      </c>
      <c r="Y604" s="443">
        <f t="shared" si="152"/>
        <v>0</v>
      </c>
      <c r="Z604" s="443">
        <f t="shared" si="153"/>
        <v>0</v>
      </c>
    </row>
    <row r="605" ht="31.5" spans="1:26">
      <c r="A605" s="429">
        <f>IF(B605&lt;&gt;"",SUBTOTAL(103,$B$8:$B605),"")</f>
        <v>598</v>
      </c>
      <c r="B605" s="433">
        <v>32</v>
      </c>
      <c r="C605" s="439" t="s">
        <v>1031</v>
      </c>
      <c r="D605" s="435" t="s">
        <v>1020</v>
      </c>
      <c r="E605" s="433">
        <v>3</v>
      </c>
      <c r="F605" s="436" t="s">
        <v>240</v>
      </c>
      <c r="G605" s="436" t="s">
        <v>262</v>
      </c>
      <c r="H605" s="438" t="s">
        <v>247</v>
      </c>
      <c r="I605" s="438">
        <v>36</v>
      </c>
      <c r="J605" s="438">
        <v>18</v>
      </c>
      <c r="K605" s="443"/>
      <c r="L605" s="443"/>
      <c r="M605" s="443">
        <f t="shared" si="149"/>
        <v>54</v>
      </c>
      <c r="N605" s="453">
        <v>1</v>
      </c>
      <c r="O605" s="443">
        <f t="shared" si="154"/>
        <v>54</v>
      </c>
      <c r="P605" s="454">
        <v>120</v>
      </c>
      <c r="Q605" s="462">
        <v>61</v>
      </c>
      <c r="R605" s="462" t="s">
        <v>921</v>
      </c>
      <c r="S605" s="464"/>
      <c r="T605" s="464"/>
      <c r="U605" s="467"/>
      <c r="V605" s="409" t="s">
        <v>1004</v>
      </c>
      <c r="W605" s="443">
        <f t="shared" si="150"/>
        <v>36</v>
      </c>
      <c r="X605" s="443">
        <f t="shared" si="151"/>
        <v>18</v>
      </c>
      <c r="Y605" s="443">
        <f t="shared" si="152"/>
        <v>0</v>
      </c>
      <c r="Z605" s="443">
        <f t="shared" si="153"/>
        <v>0</v>
      </c>
    </row>
    <row r="606" ht="31.5" spans="1:26">
      <c r="A606" s="429">
        <f>IF(B606&lt;&gt;"",SUBTOTAL(103,$B$8:$B606),"")</f>
        <v>599</v>
      </c>
      <c r="B606" s="433">
        <v>32</v>
      </c>
      <c r="C606" s="439" t="s">
        <v>1650</v>
      </c>
      <c r="D606" s="435" t="s">
        <v>1020</v>
      </c>
      <c r="E606" s="433">
        <v>3</v>
      </c>
      <c r="F606" s="436" t="s">
        <v>240</v>
      </c>
      <c r="G606" s="436" t="s">
        <v>923</v>
      </c>
      <c r="H606" s="438" t="s">
        <v>247</v>
      </c>
      <c r="I606" s="438">
        <v>36</v>
      </c>
      <c r="J606" s="438">
        <v>18</v>
      </c>
      <c r="K606" s="443"/>
      <c r="L606" s="443"/>
      <c r="M606" s="443">
        <f t="shared" si="149"/>
        <v>54</v>
      </c>
      <c r="N606" s="453">
        <v>1</v>
      </c>
      <c r="O606" s="443">
        <f t="shared" si="154"/>
        <v>54</v>
      </c>
      <c r="P606" s="454">
        <v>120</v>
      </c>
      <c r="Q606" s="462">
        <v>61</v>
      </c>
      <c r="R606" s="462" t="s">
        <v>924</v>
      </c>
      <c r="S606" s="464"/>
      <c r="T606" s="464"/>
      <c r="U606" s="467"/>
      <c r="V606" s="409" t="s">
        <v>1004</v>
      </c>
      <c r="W606" s="443">
        <f t="shared" si="150"/>
        <v>36</v>
      </c>
      <c r="X606" s="443">
        <f t="shared" si="151"/>
        <v>18</v>
      </c>
      <c r="Y606" s="443">
        <f t="shared" si="152"/>
        <v>0</v>
      </c>
      <c r="Z606" s="443">
        <f t="shared" si="153"/>
        <v>0</v>
      </c>
    </row>
    <row r="607" ht="31.5" spans="1:26">
      <c r="A607" s="429">
        <f>IF(B607&lt;&gt;"",SUBTOTAL(103,$B$8:$B607),"")</f>
        <v>600</v>
      </c>
      <c r="B607" s="433">
        <v>32</v>
      </c>
      <c r="C607" s="439" t="s">
        <v>1651</v>
      </c>
      <c r="D607" s="435" t="s">
        <v>1644</v>
      </c>
      <c r="E607" s="433">
        <v>3</v>
      </c>
      <c r="F607" s="436" t="s">
        <v>240</v>
      </c>
      <c r="G607" s="436" t="s">
        <v>262</v>
      </c>
      <c r="H607" s="438" t="s">
        <v>247</v>
      </c>
      <c r="I607" s="438">
        <v>36</v>
      </c>
      <c r="J607" s="438">
        <v>18</v>
      </c>
      <c r="K607" s="443"/>
      <c r="L607" s="443"/>
      <c r="M607" s="443">
        <f t="shared" si="149"/>
        <v>54</v>
      </c>
      <c r="N607" s="453">
        <v>4</v>
      </c>
      <c r="O607" s="443">
        <f t="shared" si="154"/>
        <v>216</v>
      </c>
      <c r="P607" s="454">
        <v>25</v>
      </c>
      <c r="Q607" s="462">
        <v>61</v>
      </c>
      <c r="R607" s="462" t="s">
        <v>408</v>
      </c>
      <c r="S607" s="470"/>
      <c r="T607" s="470"/>
      <c r="U607" s="472"/>
      <c r="V607" s="409" t="s">
        <v>1004</v>
      </c>
      <c r="W607" s="443">
        <f t="shared" si="150"/>
        <v>144</v>
      </c>
      <c r="X607" s="443">
        <f t="shared" si="151"/>
        <v>72</v>
      </c>
      <c r="Y607" s="443">
        <f t="shared" si="152"/>
        <v>0</v>
      </c>
      <c r="Z607" s="443">
        <f t="shared" si="153"/>
        <v>0</v>
      </c>
    </row>
    <row r="608" ht="31.5" spans="1:26">
      <c r="A608" s="429">
        <f>IF(B608&lt;&gt;"",SUBTOTAL(103,$B$8:$B608),"")</f>
        <v>601</v>
      </c>
      <c r="B608" s="433">
        <v>32</v>
      </c>
      <c r="C608" s="439" t="s">
        <v>1652</v>
      </c>
      <c r="D608" s="435" t="s">
        <v>1644</v>
      </c>
      <c r="E608" s="433">
        <v>3</v>
      </c>
      <c r="F608" s="436" t="s">
        <v>240</v>
      </c>
      <c r="G608" s="436" t="s">
        <v>262</v>
      </c>
      <c r="H608" s="438" t="s">
        <v>247</v>
      </c>
      <c r="I608" s="438">
        <v>36</v>
      </c>
      <c r="J608" s="438">
        <v>18</v>
      </c>
      <c r="K608" s="443"/>
      <c r="L608" s="443"/>
      <c r="M608" s="443">
        <f t="shared" si="149"/>
        <v>54</v>
      </c>
      <c r="N608" s="453">
        <v>6</v>
      </c>
      <c r="O608" s="443">
        <f t="shared" si="154"/>
        <v>324</v>
      </c>
      <c r="P608" s="454">
        <v>25</v>
      </c>
      <c r="Q608" s="462">
        <v>61</v>
      </c>
      <c r="R608" s="462" t="s">
        <v>619</v>
      </c>
      <c r="S608" s="470"/>
      <c r="T608" s="470"/>
      <c r="U608" s="472"/>
      <c r="V608" s="409" t="s">
        <v>1004</v>
      </c>
      <c r="W608" s="443">
        <f t="shared" si="150"/>
        <v>216</v>
      </c>
      <c r="X608" s="443">
        <f t="shared" si="151"/>
        <v>108</v>
      </c>
      <c r="Y608" s="443">
        <f t="shared" si="152"/>
        <v>0</v>
      </c>
      <c r="Z608" s="443">
        <f t="shared" si="153"/>
        <v>0</v>
      </c>
    </row>
    <row r="609" spans="1:26">
      <c r="A609" s="429">
        <f>IF(B609&lt;&gt;"",SUBTOTAL(103,$B$8:$B609),"")</f>
        <v>602</v>
      </c>
      <c r="B609" s="433">
        <v>32</v>
      </c>
      <c r="C609" s="440" t="s">
        <v>288</v>
      </c>
      <c r="D609" s="441"/>
      <c r="E609" s="442"/>
      <c r="F609" s="443"/>
      <c r="G609" s="443"/>
      <c r="H609" s="443"/>
      <c r="I609" s="443"/>
      <c r="J609" s="443"/>
      <c r="K609" s="443"/>
      <c r="L609" s="443"/>
      <c r="M609" s="447">
        <f>SUM(M579:M608)</f>
        <v>1674</v>
      </c>
      <c r="N609" s="446">
        <f>SUM(N579:N608)</f>
        <v>69</v>
      </c>
      <c r="O609" s="443">
        <f t="shared" si="154"/>
        <v>3780</v>
      </c>
      <c r="P609" s="443"/>
      <c r="Q609" s="443"/>
      <c r="R609" s="443"/>
      <c r="S609" s="465"/>
      <c r="T609" s="465"/>
      <c r="U609" s="465"/>
      <c r="V609" s="409" t="s">
        <v>1004</v>
      </c>
      <c r="W609" s="447">
        <f>SUM(W579:W608)</f>
        <v>2400</v>
      </c>
      <c r="X609" s="447">
        <f>SUM(X579:X608)</f>
        <v>1380</v>
      </c>
      <c r="Y609" s="447">
        <f>SUM(Y579:Y608)</f>
        <v>0</v>
      </c>
      <c r="Z609" s="447">
        <f>SUM(Z579:Z608)</f>
        <v>0</v>
      </c>
    </row>
    <row r="610" spans="1:26">
      <c r="A610" s="429">
        <f>IF(B610&lt;&gt;"",SUBTOTAL(103,$B$8:$B610),"")</f>
        <v>603</v>
      </c>
      <c r="B610" s="433">
        <v>33</v>
      </c>
      <c r="C610" s="434" t="s">
        <v>1042</v>
      </c>
      <c r="D610" s="435" t="s">
        <v>1043</v>
      </c>
      <c r="E610" s="433">
        <v>3</v>
      </c>
      <c r="F610" s="436" t="s">
        <v>240</v>
      </c>
      <c r="G610" s="436" t="s">
        <v>262</v>
      </c>
      <c r="H610" s="438" t="s">
        <v>247</v>
      </c>
      <c r="I610" s="438">
        <v>36</v>
      </c>
      <c r="J610" s="438">
        <v>18</v>
      </c>
      <c r="K610" s="443"/>
      <c r="L610" s="443"/>
      <c r="M610" s="443">
        <f t="shared" ref="M610:M620" si="155">I610+J610+K610</f>
        <v>54</v>
      </c>
      <c r="N610" s="453">
        <v>1</v>
      </c>
      <c r="O610" s="443">
        <f t="shared" si="154"/>
        <v>54</v>
      </c>
      <c r="P610" s="454">
        <v>50</v>
      </c>
      <c r="Q610" s="462">
        <v>59</v>
      </c>
      <c r="R610" s="462" t="s">
        <v>554</v>
      </c>
      <c r="S610" s="463"/>
      <c r="T610" s="464"/>
      <c r="U610" s="467"/>
      <c r="V610" s="473" t="s">
        <v>1653</v>
      </c>
      <c r="W610" s="443">
        <f>I610*N610</f>
        <v>36</v>
      </c>
      <c r="X610" s="443">
        <f>J610*N610</f>
        <v>18</v>
      </c>
      <c r="Y610" s="443">
        <f>K610*N610</f>
        <v>0</v>
      </c>
      <c r="Z610" s="443">
        <f>L610*N610</f>
        <v>0</v>
      </c>
    </row>
    <row r="611" spans="1:26">
      <c r="A611" s="429">
        <f>IF(B611&lt;&gt;"",SUBTOTAL(103,$B$8:$B611),"")</f>
        <v>604</v>
      </c>
      <c r="B611" s="433">
        <v>33</v>
      </c>
      <c r="C611" s="434" t="s">
        <v>1654</v>
      </c>
      <c r="D611" s="435" t="s">
        <v>1050</v>
      </c>
      <c r="E611" s="433">
        <v>3</v>
      </c>
      <c r="F611" s="436" t="s">
        <v>240</v>
      </c>
      <c r="G611" s="436" t="s">
        <v>262</v>
      </c>
      <c r="H611" s="438" t="s">
        <v>247</v>
      </c>
      <c r="I611" s="438">
        <v>36</v>
      </c>
      <c r="J611" s="438">
        <v>18</v>
      </c>
      <c r="K611" s="443"/>
      <c r="L611" s="443"/>
      <c r="M611" s="443">
        <f t="shared" si="155"/>
        <v>54</v>
      </c>
      <c r="N611" s="453">
        <v>1</v>
      </c>
      <c r="O611" s="443">
        <f t="shared" si="154"/>
        <v>54</v>
      </c>
      <c r="P611" s="454">
        <v>100</v>
      </c>
      <c r="Q611" s="462">
        <v>60</v>
      </c>
      <c r="R611" s="462" t="s">
        <v>554</v>
      </c>
      <c r="S611" s="463"/>
      <c r="T611" s="464"/>
      <c r="U611" s="467"/>
      <c r="V611" s="473" t="s">
        <v>1653</v>
      </c>
      <c r="W611" s="443">
        <f t="shared" ref="W611:W620" si="156">I611*N611</f>
        <v>36</v>
      </c>
      <c r="X611" s="443">
        <f t="shared" ref="X611:X620" si="157">J611*N611</f>
        <v>18</v>
      </c>
      <c r="Y611" s="443">
        <f t="shared" ref="Y611:Y620" si="158">K611*N611</f>
        <v>0</v>
      </c>
      <c r="Z611" s="443">
        <f t="shared" ref="Z611:Z620" si="159">L611*N611</f>
        <v>0</v>
      </c>
    </row>
    <row r="612" spans="1:26">
      <c r="A612" s="429">
        <f>IF(B612&lt;&gt;"",SUBTOTAL(103,$B$8:$B612),"")</f>
        <v>605</v>
      </c>
      <c r="B612" s="433">
        <v>33</v>
      </c>
      <c r="C612" s="434" t="s">
        <v>1036</v>
      </c>
      <c r="D612" s="435" t="s">
        <v>1037</v>
      </c>
      <c r="E612" s="433">
        <v>3</v>
      </c>
      <c r="F612" s="436" t="s">
        <v>240</v>
      </c>
      <c r="G612" s="436" t="s">
        <v>262</v>
      </c>
      <c r="H612" s="438" t="s">
        <v>247</v>
      </c>
      <c r="I612" s="438">
        <v>36</v>
      </c>
      <c r="J612" s="438">
        <v>18</v>
      </c>
      <c r="K612" s="443"/>
      <c r="L612" s="443"/>
      <c r="M612" s="443">
        <f t="shared" si="155"/>
        <v>54</v>
      </c>
      <c r="N612" s="453">
        <v>1</v>
      </c>
      <c r="O612" s="443">
        <f t="shared" si="154"/>
        <v>54</v>
      </c>
      <c r="P612" s="454">
        <v>35</v>
      </c>
      <c r="Q612" s="462">
        <v>60</v>
      </c>
      <c r="R612" s="462" t="s">
        <v>554</v>
      </c>
      <c r="S612" s="463"/>
      <c r="T612" s="464"/>
      <c r="U612" s="467"/>
      <c r="V612" s="473" t="s">
        <v>1653</v>
      </c>
      <c r="W612" s="443">
        <f t="shared" si="156"/>
        <v>36</v>
      </c>
      <c r="X612" s="443">
        <f t="shared" si="157"/>
        <v>18</v>
      </c>
      <c r="Y612" s="443">
        <f t="shared" si="158"/>
        <v>0</v>
      </c>
      <c r="Z612" s="443">
        <f t="shared" si="159"/>
        <v>0</v>
      </c>
    </row>
    <row r="613" spans="1:26">
      <c r="A613" s="429">
        <f>IF(B613&lt;&gt;"",SUBTOTAL(103,$B$8:$B613),"")</f>
        <v>606</v>
      </c>
      <c r="B613" s="433">
        <v>33</v>
      </c>
      <c r="C613" s="434" t="s">
        <v>1654</v>
      </c>
      <c r="D613" s="435" t="s">
        <v>1050</v>
      </c>
      <c r="E613" s="433">
        <v>3</v>
      </c>
      <c r="F613" s="436" t="s">
        <v>252</v>
      </c>
      <c r="G613" s="436" t="s">
        <v>262</v>
      </c>
      <c r="H613" s="438" t="s">
        <v>247</v>
      </c>
      <c r="I613" s="438">
        <v>36</v>
      </c>
      <c r="J613" s="438">
        <v>18</v>
      </c>
      <c r="K613" s="443"/>
      <c r="L613" s="443"/>
      <c r="M613" s="443">
        <f t="shared" si="155"/>
        <v>54</v>
      </c>
      <c r="N613" s="454">
        <v>1</v>
      </c>
      <c r="O613" s="443">
        <f t="shared" si="154"/>
        <v>54</v>
      </c>
      <c r="P613" s="454">
        <v>50</v>
      </c>
      <c r="Q613" s="462">
        <v>60</v>
      </c>
      <c r="R613" s="462" t="s">
        <v>886</v>
      </c>
      <c r="S613" s="463"/>
      <c r="T613" s="464"/>
      <c r="U613" s="467"/>
      <c r="V613" s="473" t="s">
        <v>1653</v>
      </c>
      <c r="W613" s="443">
        <f t="shared" si="156"/>
        <v>36</v>
      </c>
      <c r="X613" s="443">
        <f t="shared" si="157"/>
        <v>18</v>
      </c>
      <c r="Y613" s="443">
        <f t="shared" si="158"/>
        <v>0</v>
      </c>
      <c r="Z613" s="443">
        <f t="shared" si="159"/>
        <v>0</v>
      </c>
    </row>
    <row r="614" spans="1:26">
      <c r="A614" s="429">
        <f>IF(B614&lt;&gt;"",SUBTOTAL(103,$B$8:$B614),"")</f>
        <v>607</v>
      </c>
      <c r="B614" s="433">
        <v>33</v>
      </c>
      <c r="C614" s="434" t="s">
        <v>1046</v>
      </c>
      <c r="D614" s="435" t="s">
        <v>1045</v>
      </c>
      <c r="E614" s="433">
        <v>3</v>
      </c>
      <c r="F614" s="436" t="s">
        <v>240</v>
      </c>
      <c r="G614" s="436" t="s">
        <v>262</v>
      </c>
      <c r="H614" s="438" t="s">
        <v>247</v>
      </c>
      <c r="I614" s="438">
        <v>36</v>
      </c>
      <c r="J614" s="438">
        <v>18</v>
      </c>
      <c r="K614" s="443"/>
      <c r="L614" s="443"/>
      <c r="M614" s="443">
        <f t="shared" si="155"/>
        <v>54</v>
      </c>
      <c r="N614" s="453">
        <v>1</v>
      </c>
      <c r="O614" s="443">
        <f t="shared" si="154"/>
        <v>54</v>
      </c>
      <c r="P614" s="454">
        <v>100</v>
      </c>
      <c r="Q614" s="462">
        <v>61</v>
      </c>
      <c r="R614" s="462" t="s">
        <v>259</v>
      </c>
      <c r="S614" s="463"/>
      <c r="T614" s="464"/>
      <c r="U614" s="467"/>
      <c r="V614" s="473" t="s">
        <v>1653</v>
      </c>
      <c r="W614" s="443">
        <f t="shared" si="156"/>
        <v>36</v>
      </c>
      <c r="X614" s="443">
        <f t="shared" si="157"/>
        <v>18</v>
      </c>
      <c r="Y614" s="443">
        <f t="shared" si="158"/>
        <v>0</v>
      </c>
      <c r="Z614" s="443">
        <f t="shared" si="159"/>
        <v>0</v>
      </c>
    </row>
    <row r="615" spans="1:26">
      <c r="A615" s="429">
        <f>IF(B615&lt;&gt;"",SUBTOTAL(103,$B$8:$B615),"")</f>
        <v>608</v>
      </c>
      <c r="B615" s="433">
        <v>33</v>
      </c>
      <c r="C615" s="434" t="s">
        <v>1044</v>
      </c>
      <c r="D615" s="435" t="s">
        <v>1045</v>
      </c>
      <c r="E615" s="433">
        <v>3</v>
      </c>
      <c r="F615" s="436" t="s">
        <v>240</v>
      </c>
      <c r="G615" s="436" t="s">
        <v>262</v>
      </c>
      <c r="H615" s="438" t="s">
        <v>247</v>
      </c>
      <c r="I615" s="438">
        <v>36</v>
      </c>
      <c r="J615" s="438">
        <v>18</v>
      </c>
      <c r="K615" s="443"/>
      <c r="L615" s="443"/>
      <c r="M615" s="443">
        <f t="shared" si="155"/>
        <v>54</v>
      </c>
      <c r="N615" s="453">
        <v>1</v>
      </c>
      <c r="O615" s="443">
        <f t="shared" si="154"/>
        <v>54</v>
      </c>
      <c r="P615" s="454">
        <v>100</v>
      </c>
      <c r="Q615" s="462">
        <v>61</v>
      </c>
      <c r="R615" s="462" t="s">
        <v>402</v>
      </c>
      <c r="S615" s="463"/>
      <c r="T615" s="464"/>
      <c r="U615" s="467"/>
      <c r="V615" s="473" t="s">
        <v>1653</v>
      </c>
      <c r="W615" s="443">
        <f t="shared" si="156"/>
        <v>36</v>
      </c>
      <c r="X615" s="443">
        <f t="shared" si="157"/>
        <v>18</v>
      </c>
      <c r="Y615" s="443">
        <f t="shared" si="158"/>
        <v>0</v>
      </c>
      <c r="Z615" s="443">
        <f t="shared" si="159"/>
        <v>0</v>
      </c>
    </row>
    <row r="616" spans="1:26">
      <c r="A616" s="429">
        <f>IF(B616&lt;&gt;"",SUBTOTAL(103,$B$8:$B616),"")</f>
        <v>609</v>
      </c>
      <c r="B616" s="433">
        <v>33</v>
      </c>
      <c r="C616" s="434" t="s">
        <v>1046</v>
      </c>
      <c r="D616" s="435" t="s">
        <v>1045</v>
      </c>
      <c r="E616" s="433">
        <v>3</v>
      </c>
      <c r="F616" s="436" t="s">
        <v>240</v>
      </c>
      <c r="G616" s="436" t="s">
        <v>262</v>
      </c>
      <c r="H616" s="438" t="s">
        <v>247</v>
      </c>
      <c r="I616" s="438">
        <v>36</v>
      </c>
      <c r="J616" s="438">
        <v>18</v>
      </c>
      <c r="K616" s="443"/>
      <c r="L616" s="443"/>
      <c r="M616" s="443">
        <f t="shared" si="155"/>
        <v>54</v>
      </c>
      <c r="N616" s="453">
        <v>1</v>
      </c>
      <c r="O616" s="443">
        <f t="shared" si="154"/>
        <v>54</v>
      </c>
      <c r="P616" s="454">
        <v>100</v>
      </c>
      <c r="Q616" s="462">
        <v>61</v>
      </c>
      <c r="R616" s="462" t="s">
        <v>649</v>
      </c>
      <c r="S616" s="464"/>
      <c r="T616" s="464"/>
      <c r="U616" s="467"/>
      <c r="V616" s="473" t="s">
        <v>1653</v>
      </c>
      <c r="W616" s="443">
        <f t="shared" si="156"/>
        <v>36</v>
      </c>
      <c r="X616" s="443">
        <f t="shared" si="157"/>
        <v>18</v>
      </c>
      <c r="Y616" s="443">
        <f t="shared" si="158"/>
        <v>0</v>
      </c>
      <c r="Z616" s="443">
        <f t="shared" si="159"/>
        <v>0</v>
      </c>
    </row>
    <row r="617" spans="1:26">
      <c r="A617" s="429">
        <f>IF(B617&lt;&gt;"",SUBTOTAL(103,$B$8:$B617),"")</f>
        <v>610</v>
      </c>
      <c r="B617" s="433">
        <v>33</v>
      </c>
      <c r="C617" s="434" t="s">
        <v>1044</v>
      </c>
      <c r="D617" s="435" t="s">
        <v>1045</v>
      </c>
      <c r="E617" s="433">
        <v>3</v>
      </c>
      <c r="F617" s="436" t="s">
        <v>240</v>
      </c>
      <c r="G617" s="436" t="s">
        <v>262</v>
      </c>
      <c r="H617" s="438" t="s">
        <v>247</v>
      </c>
      <c r="I617" s="438">
        <v>36</v>
      </c>
      <c r="J617" s="438">
        <v>18</v>
      </c>
      <c r="K617" s="443"/>
      <c r="L617" s="443"/>
      <c r="M617" s="443">
        <f t="shared" si="155"/>
        <v>54</v>
      </c>
      <c r="N617" s="453">
        <v>2</v>
      </c>
      <c r="O617" s="443">
        <f t="shared" si="154"/>
        <v>108</v>
      </c>
      <c r="P617" s="454">
        <v>80</v>
      </c>
      <c r="Q617" s="462">
        <v>61</v>
      </c>
      <c r="R617" s="462" t="s">
        <v>399</v>
      </c>
      <c r="S617" s="464"/>
      <c r="T617" s="464"/>
      <c r="U617" s="467"/>
      <c r="V617" s="473" t="s">
        <v>1653</v>
      </c>
      <c r="W617" s="443">
        <f t="shared" si="156"/>
        <v>72</v>
      </c>
      <c r="X617" s="443">
        <f t="shared" si="157"/>
        <v>36</v>
      </c>
      <c r="Y617" s="443">
        <f t="shared" si="158"/>
        <v>0</v>
      </c>
      <c r="Z617" s="443">
        <f t="shared" si="159"/>
        <v>0</v>
      </c>
    </row>
    <row r="618" spans="1:26">
      <c r="A618" s="429">
        <f>IF(B618&lt;&gt;"",SUBTOTAL(103,$B$8:$B618),"")</f>
        <v>611</v>
      </c>
      <c r="B618" s="433">
        <v>33</v>
      </c>
      <c r="C618" s="434" t="s">
        <v>1044</v>
      </c>
      <c r="D618" s="435" t="s">
        <v>1045</v>
      </c>
      <c r="E618" s="433">
        <v>3</v>
      </c>
      <c r="F618" s="436" t="s">
        <v>240</v>
      </c>
      <c r="G618" s="436" t="s">
        <v>262</v>
      </c>
      <c r="H618" s="438" t="s">
        <v>247</v>
      </c>
      <c r="I618" s="438">
        <v>36</v>
      </c>
      <c r="J618" s="438">
        <v>18</v>
      </c>
      <c r="K618" s="443"/>
      <c r="L618" s="443"/>
      <c r="M618" s="443">
        <f t="shared" si="155"/>
        <v>54</v>
      </c>
      <c r="N618" s="468">
        <v>1</v>
      </c>
      <c r="O618" s="443">
        <f t="shared" si="154"/>
        <v>54</v>
      </c>
      <c r="P618" s="469">
        <v>100</v>
      </c>
      <c r="Q618" s="462">
        <v>61</v>
      </c>
      <c r="R618" s="462" t="s">
        <v>183</v>
      </c>
      <c r="S618" s="470"/>
      <c r="T618" s="470"/>
      <c r="U618" s="472"/>
      <c r="V618" s="473" t="s">
        <v>1653</v>
      </c>
      <c r="W618" s="443">
        <f t="shared" si="156"/>
        <v>36</v>
      </c>
      <c r="X618" s="443">
        <f t="shared" si="157"/>
        <v>18</v>
      </c>
      <c r="Y618" s="443">
        <f t="shared" si="158"/>
        <v>0</v>
      </c>
      <c r="Z618" s="443">
        <f t="shared" si="159"/>
        <v>0</v>
      </c>
    </row>
    <row r="619" spans="1:26">
      <c r="A619" s="429">
        <f>IF(B619&lt;&gt;"",SUBTOTAL(103,$B$8:$B619),"")</f>
        <v>612</v>
      </c>
      <c r="B619" s="433">
        <v>33</v>
      </c>
      <c r="C619" s="434" t="s">
        <v>1332</v>
      </c>
      <c r="D619" s="435" t="s">
        <v>1333</v>
      </c>
      <c r="E619" s="433">
        <v>2</v>
      </c>
      <c r="F619" s="436" t="s">
        <v>252</v>
      </c>
      <c r="G619" s="436" t="s">
        <v>242</v>
      </c>
      <c r="H619" s="437" t="s">
        <v>241</v>
      </c>
      <c r="I619" s="438">
        <v>24</v>
      </c>
      <c r="J619" s="438">
        <v>12</v>
      </c>
      <c r="K619" s="443"/>
      <c r="L619" s="443"/>
      <c r="M619" s="443">
        <f t="shared" si="155"/>
        <v>36</v>
      </c>
      <c r="N619" s="468">
        <v>1</v>
      </c>
      <c r="O619" s="443">
        <f t="shared" si="154"/>
        <v>36</v>
      </c>
      <c r="P619" s="469">
        <v>80</v>
      </c>
      <c r="Q619" s="462">
        <v>61</v>
      </c>
      <c r="R619" s="462" t="s">
        <v>554</v>
      </c>
      <c r="S619" s="470"/>
      <c r="T619" s="470"/>
      <c r="U619" s="472"/>
      <c r="V619" s="473" t="s">
        <v>1653</v>
      </c>
      <c r="W619" s="443">
        <f t="shared" si="156"/>
        <v>24</v>
      </c>
      <c r="X619" s="443">
        <f t="shared" si="157"/>
        <v>12</v>
      </c>
      <c r="Y619" s="443">
        <f t="shared" si="158"/>
        <v>0</v>
      </c>
      <c r="Z619" s="443">
        <f t="shared" si="159"/>
        <v>0</v>
      </c>
    </row>
    <row r="620" ht="31.5" spans="1:26">
      <c r="A620" s="429">
        <f>IF(B620&lt;&gt;"",SUBTOTAL(103,$B$8:$B620),"")</f>
        <v>613</v>
      </c>
      <c r="B620" s="433">
        <v>33</v>
      </c>
      <c r="C620" s="439" t="s">
        <v>1049</v>
      </c>
      <c r="D620" s="435" t="s">
        <v>1050</v>
      </c>
      <c r="E620" s="433">
        <v>3</v>
      </c>
      <c r="F620" s="436" t="s">
        <v>252</v>
      </c>
      <c r="G620" s="436" t="s">
        <v>262</v>
      </c>
      <c r="H620" s="438" t="s">
        <v>247</v>
      </c>
      <c r="I620" s="438">
        <v>36</v>
      </c>
      <c r="J620" s="438">
        <v>18</v>
      </c>
      <c r="K620" s="443"/>
      <c r="L620" s="443"/>
      <c r="M620" s="443">
        <f t="shared" si="155"/>
        <v>54</v>
      </c>
      <c r="N620" s="453">
        <v>1</v>
      </c>
      <c r="O620" s="443">
        <f t="shared" si="154"/>
        <v>54</v>
      </c>
      <c r="P620" s="454">
        <v>80</v>
      </c>
      <c r="Q620" s="462">
        <v>61</v>
      </c>
      <c r="R620" s="462" t="s">
        <v>282</v>
      </c>
      <c r="S620" s="463"/>
      <c r="T620" s="464"/>
      <c r="U620" s="467"/>
      <c r="V620" s="473" t="s">
        <v>1653</v>
      </c>
      <c r="W620" s="443">
        <f t="shared" si="156"/>
        <v>36</v>
      </c>
      <c r="X620" s="443">
        <f t="shared" si="157"/>
        <v>18</v>
      </c>
      <c r="Y620" s="443">
        <f t="shared" si="158"/>
        <v>0</v>
      </c>
      <c r="Z620" s="443">
        <f t="shared" si="159"/>
        <v>0</v>
      </c>
    </row>
    <row r="621" spans="1:26">
      <c r="A621" s="429">
        <f>IF(B621&lt;&gt;"",SUBTOTAL(103,$B$8:$B621),"")</f>
        <v>614</v>
      </c>
      <c r="B621" s="433">
        <v>33</v>
      </c>
      <c r="C621" s="440" t="s">
        <v>288</v>
      </c>
      <c r="D621" s="441"/>
      <c r="E621" s="442"/>
      <c r="F621" s="443"/>
      <c r="G621" s="443"/>
      <c r="H621" s="443"/>
      <c r="I621" s="443"/>
      <c r="J621" s="443"/>
      <c r="K621" s="443"/>
      <c r="L621" s="443"/>
      <c r="M621" s="447">
        <f>SUM(M610:M620)</f>
        <v>576</v>
      </c>
      <c r="N621" s="446">
        <f>SUM(N610:N620)</f>
        <v>12</v>
      </c>
      <c r="O621" s="443">
        <f t="shared" si="154"/>
        <v>630</v>
      </c>
      <c r="P621" s="443"/>
      <c r="Q621" s="443"/>
      <c r="R621" s="443"/>
      <c r="S621" s="465"/>
      <c r="T621" s="465"/>
      <c r="U621" s="465"/>
      <c r="V621" s="465"/>
      <c r="W621" s="447">
        <f>SUM(W610:W620)</f>
        <v>420</v>
      </c>
      <c r="X621" s="447">
        <f>SUM(X610:X620)</f>
        <v>210</v>
      </c>
      <c r="Y621" s="447">
        <f>SUM(Y610:Y620)</f>
        <v>0</v>
      </c>
      <c r="Z621" s="447">
        <f>SUM(Z610:Z620)</f>
        <v>0</v>
      </c>
    </row>
    <row r="622" ht="31.5" spans="1:26">
      <c r="A622" s="429">
        <f>IF(B622&lt;&gt;"",SUBTOTAL(103,$B$8:$B622),"")</f>
        <v>615</v>
      </c>
      <c r="B622" s="433">
        <v>34</v>
      </c>
      <c r="C622" s="434" t="s">
        <v>1057</v>
      </c>
      <c r="D622" s="435" t="s">
        <v>1058</v>
      </c>
      <c r="E622" s="433">
        <v>3</v>
      </c>
      <c r="F622" s="436" t="s">
        <v>240</v>
      </c>
      <c r="G622" s="436" t="s">
        <v>461</v>
      </c>
      <c r="H622" s="437" t="s">
        <v>460</v>
      </c>
      <c r="I622" s="438">
        <v>0</v>
      </c>
      <c r="J622" s="438">
        <v>90</v>
      </c>
      <c r="K622" s="443"/>
      <c r="L622" s="443"/>
      <c r="M622" s="443">
        <f t="shared" ref="M622:M632" si="160">I622+J622+K622</f>
        <v>90</v>
      </c>
      <c r="N622" s="453">
        <v>2</v>
      </c>
      <c r="O622" s="443">
        <f t="shared" si="154"/>
        <v>180</v>
      </c>
      <c r="P622" s="454">
        <v>35</v>
      </c>
      <c r="Q622" s="462">
        <v>59</v>
      </c>
      <c r="R622" s="462" t="s">
        <v>554</v>
      </c>
      <c r="S622" s="463"/>
      <c r="T622" s="464"/>
      <c r="U622" s="467" t="s">
        <v>462</v>
      </c>
      <c r="V622" s="473" t="s">
        <v>1655</v>
      </c>
      <c r="W622" s="443">
        <f>I622*N622</f>
        <v>0</v>
      </c>
      <c r="X622" s="443">
        <f>J622*N622</f>
        <v>180</v>
      </c>
      <c r="Y622" s="443">
        <f>K622*N622</f>
        <v>0</v>
      </c>
      <c r="Z622" s="443">
        <f>L622*N622</f>
        <v>0</v>
      </c>
    </row>
    <row r="623" spans="1:26">
      <c r="A623" s="429">
        <f>IF(B623&lt;&gt;"",SUBTOTAL(103,$B$8:$B623),"")</f>
        <v>616</v>
      </c>
      <c r="B623" s="433">
        <v>34</v>
      </c>
      <c r="C623" s="434" t="s">
        <v>1656</v>
      </c>
      <c r="D623" s="435" t="s">
        <v>1657</v>
      </c>
      <c r="E623" s="433">
        <v>3</v>
      </c>
      <c r="F623" s="436" t="s">
        <v>240</v>
      </c>
      <c r="G623" s="436" t="s">
        <v>1658</v>
      </c>
      <c r="H623" s="444" t="s">
        <v>350</v>
      </c>
      <c r="I623" s="438">
        <v>34</v>
      </c>
      <c r="J623" s="438">
        <v>12</v>
      </c>
      <c r="K623" s="443">
        <v>5</v>
      </c>
      <c r="L623" s="443"/>
      <c r="M623" s="443">
        <f t="shared" si="160"/>
        <v>51</v>
      </c>
      <c r="N623" s="453">
        <v>1</v>
      </c>
      <c r="O623" s="443">
        <f t="shared" si="154"/>
        <v>51</v>
      </c>
      <c r="P623" s="454">
        <v>90</v>
      </c>
      <c r="Q623" s="462">
        <v>59</v>
      </c>
      <c r="R623" s="462" t="s">
        <v>554</v>
      </c>
      <c r="S623" s="463"/>
      <c r="T623" s="464"/>
      <c r="U623" s="467"/>
      <c r="V623" s="473" t="s">
        <v>1655</v>
      </c>
      <c r="W623" s="443">
        <f t="shared" ref="W623:W632" si="161">I623*N623</f>
        <v>34</v>
      </c>
      <c r="X623" s="443">
        <f t="shared" ref="X623:X632" si="162">J623*N623</f>
        <v>12</v>
      </c>
      <c r="Y623" s="443">
        <f t="shared" ref="Y623:Y632" si="163">K623*N623</f>
        <v>5</v>
      </c>
      <c r="Z623" s="443">
        <f t="shared" ref="Z623:Z632" si="164">L623*N623</f>
        <v>0</v>
      </c>
    </row>
    <row r="624" spans="1:26">
      <c r="A624" s="429">
        <f>IF(B624&lt;&gt;"",SUBTOTAL(103,$B$8:$B624),"")</f>
        <v>617</v>
      </c>
      <c r="B624" s="433">
        <v>34</v>
      </c>
      <c r="C624" s="434" t="s">
        <v>1659</v>
      </c>
      <c r="D624" s="435" t="s">
        <v>1660</v>
      </c>
      <c r="E624" s="433">
        <v>3</v>
      </c>
      <c r="F624" s="436" t="s">
        <v>240</v>
      </c>
      <c r="G624" s="436" t="s">
        <v>262</v>
      </c>
      <c r="H624" s="438" t="s">
        <v>247</v>
      </c>
      <c r="I624" s="438">
        <v>36</v>
      </c>
      <c r="J624" s="438">
        <v>18</v>
      </c>
      <c r="K624" s="443"/>
      <c r="L624" s="443"/>
      <c r="M624" s="443">
        <f t="shared" si="160"/>
        <v>54</v>
      </c>
      <c r="N624" s="453">
        <v>1</v>
      </c>
      <c r="O624" s="443">
        <f t="shared" si="154"/>
        <v>54</v>
      </c>
      <c r="P624" s="454">
        <v>30</v>
      </c>
      <c r="Q624" s="462">
        <v>59</v>
      </c>
      <c r="R624" s="462" t="s">
        <v>554</v>
      </c>
      <c r="S624" s="463"/>
      <c r="T624" s="464"/>
      <c r="U624" s="467"/>
      <c r="V624" s="473" t="s">
        <v>1655</v>
      </c>
      <c r="W624" s="443">
        <f t="shared" si="161"/>
        <v>36</v>
      </c>
      <c r="X624" s="443">
        <f t="shared" si="162"/>
        <v>18</v>
      </c>
      <c r="Y624" s="443">
        <f t="shared" si="163"/>
        <v>0</v>
      </c>
      <c r="Z624" s="443">
        <f t="shared" si="164"/>
        <v>0</v>
      </c>
    </row>
    <row r="625" spans="1:26">
      <c r="A625" s="429">
        <f>IF(B625&lt;&gt;"",SUBTOTAL(103,$B$8:$B625),"")</f>
        <v>618</v>
      </c>
      <c r="B625" s="433">
        <v>34</v>
      </c>
      <c r="C625" s="434" t="s">
        <v>1064</v>
      </c>
      <c r="D625" s="435" t="s">
        <v>1062</v>
      </c>
      <c r="E625" s="433">
        <v>3</v>
      </c>
      <c r="F625" s="436" t="s">
        <v>240</v>
      </c>
      <c r="G625" s="436" t="s">
        <v>262</v>
      </c>
      <c r="H625" s="438" t="s">
        <v>247</v>
      </c>
      <c r="I625" s="438">
        <v>36</v>
      </c>
      <c r="J625" s="438">
        <v>18</v>
      </c>
      <c r="K625" s="443"/>
      <c r="L625" s="443"/>
      <c r="M625" s="443">
        <f t="shared" si="160"/>
        <v>54</v>
      </c>
      <c r="N625" s="453">
        <v>1</v>
      </c>
      <c r="O625" s="443">
        <f t="shared" si="154"/>
        <v>54</v>
      </c>
      <c r="P625" s="454">
        <v>80</v>
      </c>
      <c r="Q625" s="462">
        <v>61</v>
      </c>
      <c r="R625" s="462" t="s">
        <v>484</v>
      </c>
      <c r="S625" s="463"/>
      <c r="T625" s="464"/>
      <c r="U625" s="467"/>
      <c r="V625" s="473" t="s">
        <v>1655</v>
      </c>
      <c r="W625" s="443">
        <f t="shared" si="161"/>
        <v>36</v>
      </c>
      <c r="X625" s="443">
        <f t="shared" si="162"/>
        <v>18</v>
      </c>
      <c r="Y625" s="443">
        <f t="shared" si="163"/>
        <v>0</v>
      </c>
      <c r="Z625" s="443">
        <f t="shared" si="164"/>
        <v>0</v>
      </c>
    </row>
    <row r="626" spans="1:26">
      <c r="A626" s="429">
        <f>IF(B626&lt;&gt;"",SUBTOTAL(103,$B$8:$B626),"")</f>
        <v>619</v>
      </c>
      <c r="B626" s="433">
        <v>34</v>
      </c>
      <c r="C626" s="434" t="s">
        <v>1063</v>
      </c>
      <c r="D626" s="435" t="s">
        <v>1060</v>
      </c>
      <c r="E626" s="433">
        <v>3</v>
      </c>
      <c r="F626" s="436" t="s">
        <v>252</v>
      </c>
      <c r="G626" s="436" t="s">
        <v>262</v>
      </c>
      <c r="H626" s="438" t="s">
        <v>247</v>
      </c>
      <c r="I626" s="438">
        <v>36</v>
      </c>
      <c r="J626" s="438">
        <v>18</v>
      </c>
      <c r="K626" s="443"/>
      <c r="L626" s="443"/>
      <c r="M626" s="443">
        <f t="shared" si="160"/>
        <v>54</v>
      </c>
      <c r="N626" s="453">
        <v>1</v>
      </c>
      <c r="O626" s="443">
        <f t="shared" si="154"/>
        <v>54</v>
      </c>
      <c r="P626" s="454">
        <v>80</v>
      </c>
      <c r="Q626" s="462">
        <v>61</v>
      </c>
      <c r="R626" s="462" t="s">
        <v>273</v>
      </c>
      <c r="S626" s="463"/>
      <c r="T626" s="464"/>
      <c r="U626" s="467"/>
      <c r="V626" s="473" t="s">
        <v>1655</v>
      </c>
      <c r="W626" s="443">
        <f t="shared" si="161"/>
        <v>36</v>
      </c>
      <c r="X626" s="443">
        <f t="shared" si="162"/>
        <v>18</v>
      </c>
      <c r="Y626" s="443">
        <f t="shared" si="163"/>
        <v>0</v>
      </c>
      <c r="Z626" s="443">
        <f t="shared" si="164"/>
        <v>0</v>
      </c>
    </row>
    <row r="627" spans="1:26">
      <c r="A627" s="429">
        <f>IF(B627&lt;&gt;"",SUBTOTAL(103,$B$8:$B627),"")</f>
        <v>620</v>
      </c>
      <c r="B627" s="433">
        <v>34</v>
      </c>
      <c r="C627" s="434" t="s">
        <v>1061</v>
      </c>
      <c r="D627" s="435" t="s">
        <v>1062</v>
      </c>
      <c r="E627" s="433">
        <v>3</v>
      </c>
      <c r="F627" s="436" t="s">
        <v>240</v>
      </c>
      <c r="G627" s="436" t="s">
        <v>262</v>
      </c>
      <c r="H627" s="438" t="s">
        <v>247</v>
      </c>
      <c r="I627" s="438">
        <v>36</v>
      </c>
      <c r="J627" s="438">
        <v>18</v>
      </c>
      <c r="K627" s="443"/>
      <c r="L627" s="443"/>
      <c r="M627" s="443">
        <f t="shared" si="160"/>
        <v>54</v>
      </c>
      <c r="N627" s="453">
        <v>1</v>
      </c>
      <c r="O627" s="443">
        <f t="shared" si="154"/>
        <v>54</v>
      </c>
      <c r="P627" s="454">
        <v>80</v>
      </c>
      <c r="Q627" s="462">
        <v>61</v>
      </c>
      <c r="R627" s="462" t="s">
        <v>464</v>
      </c>
      <c r="S627" s="464"/>
      <c r="T627" s="464"/>
      <c r="U627" s="467"/>
      <c r="V627" s="473" t="s">
        <v>1655</v>
      </c>
      <c r="W627" s="443">
        <f t="shared" si="161"/>
        <v>36</v>
      </c>
      <c r="X627" s="443">
        <f t="shared" si="162"/>
        <v>18</v>
      </c>
      <c r="Y627" s="443">
        <f t="shared" si="163"/>
        <v>0</v>
      </c>
      <c r="Z627" s="443">
        <f t="shared" si="164"/>
        <v>0</v>
      </c>
    </row>
    <row r="628" spans="1:26">
      <c r="A628" s="429">
        <f>IF(B628&lt;&gt;"",SUBTOTAL(103,$B$8:$B628),"")</f>
        <v>621</v>
      </c>
      <c r="B628" s="433">
        <v>34</v>
      </c>
      <c r="C628" s="434" t="s">
        <v>1063</v>
      </c>
      <c r="D628" s="435" t="s">
        <v>1060</v>
      </c>
      <c r="E628" s="433">
        <v>3</v>
      </c>
      <c r="F628" s="436" t="s">
        <v>240</v>
      </c>
      <c r="G628" s="436" t="s">
        <v>262</v>
      </c>
      <c r="H628" s="438" t="s">
        <v>247</v>
      </c>
      <c r="I628" s="438">
        <v>36</v>
      </c>
      <c r="J628" s="438">
        <v>18</v>
      </c>
      <c r="K628" s="443"/>
      <c r="L628" s="443"/>
      <c r="M628" s="443">
        <f t="shared" si="160"/>
        <v>54</v>
      </c>
      <c r="N628" s="453">
        <v>1</v>
      </c>
      <c r="O628" s="443">
        <f t="shared" si="154"/>
        <v>54</v>
      </c>
      <c r="P628" s="454">
        <v>80</v>
      </c>
      <c r="Q628" s="462">
        <v>61</v>
      </c>
      <c r="R628" s="462" t="s">
        <v>464</v>
      </c>
      <c r="S628" s="464"/>
      <c r="T628" s="464"/>
      <c r="U628" s="467"/>
      <c r="V628" s="473" t="s">
        <v>1655</v>
      </c>
      <c r="W628" s="443">
        <f t="shared" si="161"/>
        <v>36</v>
      </c>
      <c r="X628" s="443">
        <f t="shared" si="162"/>
        <v>18</v>
      </c>
      <c r="Y628" s="443">
        <f t="shared" si="163"/>
        <v>0</v>
      </c>
      <c r="Z628" s="443">
        <f t="shared" si="164"/>
        <v>0</v>
      </c>
    </row>
    <row r="629" spans="1:26">
      <c r="A629" s="429">
        <f>IF(B629&lt;&gt;"",SUBTOTAL(103,$B$8:$B629),"")</f>
        <v>622</v>
      </c>
      <c r="B629" s="433">
        <v>34</v>
      </c>
      <c r="C629" s="434" t="s">
        <v>1063</v>
      </c>
      <c r="D629" s="435" t="s">
        <v>1060</v>
      </c>
      <c r="E629" s="433">
        <v>3</v>
      </c>
      <c r="F629" s="436" t="s">
        <v>240</v>
      </c>
      <c r="G629" s="436" t="s">
        <v>262</v>
      </c>
      <c r="H629" s="438" t="s">
        <v>247</v>
      </c>
      <c r="I629" s="438">
        <v>36</v>
      </c>
      <c r="J629" s="438">
        <v>18</v>
      </c>
      <c r="K629" s="443"/>
      <c r="L629" s="443"/>
      <c r="M629" s="443">
        <f t="shared" si="160"/>
        <v>54</v>
      </c>
      <c r="N629" s="453">
        <v>1</v>
      </c>
      <c r="O629" s="443">
        <f t="shared" si="154"/>
        <v>54</v>
      </c>
      <c r="P629" s="454">
        <v>120</v>
      </c>
      <c r="Q629" s="462">
        <v>61</v>
      </c>
      <c r="R629" s="462" t="s">
        <v>675</v>
      </c>
      <c r="S629" s="464"/>
      <c r="T629" s="464"/>
      <c r="U629" s="467"/>
      <c r="V629" s="473" t="s">
        <v>1655</v>
      </c>
      <c r="W629" s="443">
        <f t="shared" si="161"/>
        <v>36</v>
      </c>
      <c r="X629" s="443">
        <f t="shared" si="162"/>
        <v>18</v>
      </c>
      <c r="Y629" s="443">
        <f t="shared" si="163"/>
        <v>0</v>
      </c>
      <c r="Z629" s="443">
        <f t="shared" si="164"/>
        <v>0</v>
      </c>
    </row>
    <row r="630" spans="1:26">
      <c r="A630" s="429">
        <f>IF(B630&lt;&gt;"",SUBTOTAL(103,$B$8:$B630),"")</f>
        <v>623</v>
      </c>
      <c r="B630" s="433">
        <v>34</v>
      </c>
      <c r="C630" s="434" t="s">
        <v>1288</v>
      </c>
      <c r="D630" s="435" t="s">
        <v>1289</v>
      </c>
      <c r="E630" s="433">
        <v>3</v>
      </c>
      <c r="F630" s="436" t="s">
        <v>252</v>
      </c>
      <c r="G630" s="436" t="s">
        <v>262</v>
      </c>
      <c r="H630" s="438" t="s">
        <v>247</v>
      </c>
      <c r="I630" s="438">
        <v>36</v>
      </c>
      <c r="J630" s="438">
        <v>18</v>
      </c>
      <c r="K630" s="443"/>
      <c r="L630" s="443"/>
      <c r="M630" s="443">
        <f t="shared" si="160"/>
        <v>54</v>
      </c>
      <c r="N630" s="453">
        <v>1</v>
      </c>
      <c r="O630" s="443">
        <f t="shared" si="154"/>
        <v>54</v>
      </c>
      <c r="P630" s="454">
        <v>90</v>
      </c>
      <c r="Q630" s="462">
        <v>61</v>
      </c>
      <c r="R630" s="462" t="s">
        <v>279</v>
      </c>
      <c r="S630" s="464"/>
      <c r="T630" s="464"/>
      <c r="U630" s="467"/>
      <c r="V630" s="473" t="s">
        <v>1655</v>
      </c>
      <c r="W630" s="443">
        <f t="shared" si="161"/>
        <v>36</v>
      </c>
      <c r="X630" s="443">
        <f t="shared" si="162"/>
        <v>18</v>
      </c>
      <c r="Y630" s="443">
        <f t="shared" si="163"/>
        <v>0</v>
      </c>
      <c r="Z630" s="443">
        <f t="shared" si="164"/>
        <v>0</v>
      </c>
    </row>
    <row r="631" spans="1:26">
      <c r="A631" s="429">
        <f>IF(B631&lt;&gt;"",SUBTOTAL(103,$B$8:$B631),"")</f>
        <v>624</v>
      </c>
      <c r="B631" s="433">
        <v>34</v>
      </c>
      <c r="C631" s="434" t="s">
        <v>1063</v>
      </c>
      <c r="D631" s="435" t="s">
        <v>1060</v>
      </c>
      <c r="E631" s="433">
        <v>3</v>
      </c>
      <c r="F631" s="436" t="s">
        <v>252</v>
      </c>
      <c r="G631" s="436" t="s">
        <v>262</v>
      </c>
      <c r="H631" s="438" t="s">
        <v>247</v>
      </c>
      <c r="I631" s="438">
        <v>36</v>
      </c>
      <c r="J631" s="438">
        <v>18</v>
      </c>
      <c r="K631" s="443"/>
      <c r="L631" s="443"/>
      <c r="M631" s="443">
        <f t="shared" si="160"/>
        <v>54</v>
      </c>
      <c r="N631" s="453">
        <v>1</v>
      </c>
      <c r="O631" s="443">
        <f t="shared" si="154"/>
        <v>54</v>
      </c>
      <c r="P631" s="454">
        <v>90</v>
      </c>
      <c r="Q631" s="462">
        <v>61</v>
      </c>
      <c r="R631" s="462" t="s">
        <v>276</v>
      </c>
      <c r="S631" s="464"/>
      <c r="T631" s="464"/>
      <c r="U631" s="467"/>
      <c r="V631" s="473" t="s">
        <v>1655</v>
      </c>
      <c r="W631" s="443">
        <f t="shared" si="161"/>
        <v>36</v>
      </c>
      <c r="X631" s="443">
        <f t="shared" si="162"/>
        <v>18</v>
      </c>
      <c r="Y631" s="443">
        <f t="shared" si="163"/>
        <v>0</v>
      </c>
      <c r="Z631" s="443">
        <f t="shared" si="164"/>
        <v>0</v>
      </c>
    </row>
    <row r="632" ht="31.5" spans="1:26">
      <c r="A632" s="429">
        <f>IF(B632&lt;&gt;"",SUBTOTAL(103,$B$8:$B632),"")</f>
        <v>625</v>
      </c>
      <c r="B632" s="475">
        <v>34</v>
      </c>
      <c r="C632" s="439" t="s">
        <v>1661</v>
      </c>
      <c r="D632" s="435" t="s">
        <v>1662</v>
      </c>
      <c r="E632" s="475">
        <v>3</v>
      </c>
      <c r="F632" s="436" t="s">
        <v>252</v>
      </c>
      <c r="G632" s="436" t="s">
        <v>461</v>
      </c>
      <c r="H632" s="437" t="s">
        <v>460</v>
      </c>
      <c r="I632" s="438">
        <v>0</v>
      </c>
      <c r="J632" s="438">
        <v>90</v>
      </c>
      <c r="K632" s="443"/>
      <c r="L632" s="443"/>
      <c r="M632" s="443">
        <f t="shared" si="160"/>
        <v>90</v>
      </c>
      <c r="N632" s="453">
        <v>1</v>
      </c>
      <c r="O632" s="443">
        <f t="shared" si="154"/>
        <v>90</v>
      </c>
      <c r="P632" s="454">
        <v>120</v>
      </c>
      <c r="Q632" s="462">
        <v>61</v>
      </c>
      <c r="R632" s="462" t="s">
        <v>724</v>
      </c>
      <c r="S632" s="463"/>
      <c r="T632" s="464"/>
      <c r="U632" s="467"/>
      <c r="V632" s="473" t="s">
        <v>1655</v>
      </c>
      <c r="W632" s="443">
        <f t="shared" si="161"/>
        <v>0</v>
      </c>
      <c r="X632" s="443">
        <f t="shared" si="162"/>
        <v>90</v>
      </c>
      <c r="Y632" s="443">
        <f t="shared" si="163"/>
        <v>0</v>
      </c>
      <c r="Z632" s="443">
        <f t="shared" si="164"/>
        <v>0</v>
      </c>
    </row>
    <row r="633" spans="1:26">
      <c r="A633" s="429">
        <f>IF(B633&lt;&gt;"",SUBTOTAL(103,$B$8:$B633),"")</f>
        <v>626</v>
      </c>
      <c r="B633" s="475">
        <v>34</v>
      </c>
      <c r="C633" s="440" t="s">
        <v>288</v>
      </c>
      <c r="D633" s="441"/>
      <c r="E633" s="442"/>
      <c r="F633" s="443"/>
      <c r="G633" s="443"/>
      <c r="H633" s="443"/>
      <c r="I633" s="443"/>
      <c r="J633" s="443"/>
      <c r="K633" s="443"/>
      <c r="L633" s="443"/>
      <c r="M633" s="447">
        <f>SUM(M622:M632)</f>
        <v>663</v>
      </c>
      <c r="N633" s="446">
        <f>SUM(N622:N632)</f>
        <v>12</v>
      </c>
      <c r="O633" s="443">
        <f t="shared" si="154"/>
        <v>753</v>
      </c>
      <c r="P633" s="443"/>
      <c r="Q633" s="443"/>
      <c r="R633" s="443"/>
      <c r="S633" s="465"/>
      <c r="T633" s="465"/>
      <c r="U633" s="465"/>
      <c r="V633" s="473" t="s">
        <v>1655</v>
      </c>
      <c r="W633" s="447">
        <f>SUM(W622:W632)</f>
        <v>322</v>
      </c>
      <c r="X633" s="447">
        <f>SUM(X622:X632)</f>
        <v>426</v>
      </c>
      <c r="Y633" s="447">
        <f>SUM(Y622:Y632)</f>
        <v>5</v>
      </c>
      <c r="Z633" s="447">
        <f>SUM(Z622:Z632)</f>
        <v>0</v>
      </c>
    </row>
    <row r="634" spans="1:26">
      <c r="A634" s="429">
        <f>IF(B634&lt;&gt;"",SUBTOTAL(103,$B$8:$B634),"")</f>
        <v>627</v>
      </c>
      <c r="B634" s="433">
        <v>35</v>
      </c>
      <c r="C634" s="434" t="s">
        <v>1087</v>
      </c>
      <c r="D634" s="435" t="s">
        <v>1088</v>
      </c>
      <c r="E634" s="433">
        <v>3</v>
      </c>
      <c r="F634" s="436" t="s">
        <v>240</v>
      </c>
      <c r="G634" s="436" t="s">
        <v>351</v>
      </c>
      <c r="H634" s="444" t="s">
        <v>350</v>
      </c>
      <c r="I634" s="438">
        <v>34</v>
      </c>
      <c r="J634" s="438">
        <v>12</v>
      </c>
      <c r="K634" s="443">
        <v>5</v>
      </c>
      <c r="L634" s="443"/>
      <c r="M634" s="443">
        <f t="shared" ref="M634:M657" si="165">I634+J634+K634</f>
        <v>51</v>
      </c>
      <c r="N634" s="453">
        <v>1</v>
      </c>
      <c r="O634" s="443">
        <f t="shared" si="154"/>
        <v>51</v>
      </c>
      <c r="P634" s="454">
        <v>50</v>
      </c>
      <c r="Q634" s="462">
        <v>59</v>
      </c>
      <c r="R634" s="462" t="s">
        <v>644</v>
      </c>
      <c r="S634" s="463"/>
      <c r="T634" s="464"/>
      <c r="U634" s="467"/>
      <c r="V634" s="476" t="s">
        <v>1663</v>
      </c>
      <c r="W634" s="443">
        <f>I634*N634</f>
        <v>34</v>
      </c>
      <c r="X634" s="443">
        <f>J634*N634</f>
        <v>12</v>
      </c>
      <c r="Y634" s="443">
        <f>K634*N634</f>
        <v>5</v>
      </c>
      <c r="Z634" s="443">
        <f>L634*N634</f>
        <v>0</v>
      </c>
    </row>
    <row r="635" spans="1:26">
      <c r="A635" s="429">
        <f>IF(B635&lt;&gt;"",SUBTOTAL(103,$B$8:$B635),"")</f>
        <v>628</v>
      </c>
      <c r="B635" s="433">
        <v>35</v>
      </c>
      <c r="C635" s="434" t="s">
        <v>1664</v>
      </c>
      <c r="D635" s="435" t="s">
        <v>1075</v>
      </c>
      <c r="E635" s="475">
        <v>2</v>
      </c>
      <c r="F635" s="436" t="s">
        <v>252</v>
      </c>
      <c r="G635" s="436" t="s">
        <v>242</v>
      </c>
      <c r="H635" s="437" t="s">
        <v>241</v>
      </c>
      <c r="I635" s="438">
        <v>24</v>
      </c>
      <c r="J635" s="438">
        <v>12</v>
      </c>
      <c r="K635" s="443"/>
      <c r="L635" s="443"/>
      <c r="M635" s="443">
        <f t="shared" si="165"/>
        <v>36</v>
      </c>
      <c r="N635" s="453">
        <v>1</v>
      </c>
      <c r="O635" s="443">
        <f t="shared" si="154"/>
        <v>36</v>
      </c>
      <c r="P635" s="453">
        <v>85</v>
      </c>
      <c r="Q635" s="462">
        <v>60</v>
      </c>
      <c r="R635" s="462" t="s">
        <v>424</v>
      </c>
      <c r="S635" s="463" t="s">
        <v>873</v>
      </c>
      <c r="T635" s="464">
        <v>129</v>
      </c>
      <c r="U635" s="467"/>
      <c r="V635" s="476" t="s">
        <v>1663</v>
      </c>
      <c r="W635" s="443">
        <f t="shared" ref="W635:W657" si="166">I635*N635</f>
        <v>24</v>
      </c>
      <c r="X635" s="443">
        <f t="shared" ref="X635:X657" si="167">J635*N635</f>
        <v>12</v>
      </c>
      <c r="Y635" s="443">
        <f t="shared" ref="Y635:Y657" si="168">K635*N635</f>
        <v>0</v>
      </c>
      <c r="Z635" s="443">
        <f t="shared" ref="Z635:Z657" si="169">L635*N635</f>
        <v>0</v>
      </c>
    </row>
    <row r="636" spans="1:26">
      <c r="A636" s="429">
        <f>IF(B636&lt;&gt;"",SUBTOTAL(103,$B$8:$B636),"")</f>
        <v>629</v>
      </c>
      <c r="B636" s="433">
        <v>35</v>
      </c>
      <c r="C636" s="434" t="s">
        <v>1079</v>
      </c>
      <c r="D636" s="435" t="s">
        <v>1080</v>
      </c>
      <c r="E636" s="433">
        <v>3</v>
      </c>
      <c r="F636" s="436" t="s">
        <v>240</v>
      </c>
      <c r="G636" s="436" t="s">
        <v>262</v>
      </c>
      <c r="H636" s="438" t="s">
        <v>247</v>
      </c>
      <c r="I636" s="438">
        <v>36</v>
      </c>
      <c r="J636" s="438">
        <v>18</v>
      </c>
      <c r="K636" s="443"/>
      <c r="L636" s="443"/>
      <c r="M636" s="443">
        <f t="shared" si="165"/>
        <v>54</v>
      </c>
      <c r="N636" s="453">
        <v>1</v>
      </c>
      <c r="O636" s="443">
        <f t="shared" si="154"/>
        <v>54</v>
      </c>
      <c r="P636" s="454">
        <v>85</v>
      </c>
      <c r="Q636" s="462">
        <v>60</v>
      </c>
      <c r="R636" s="462" t="s">
        <v>627</v>
      </c>
      <c r="S636" s="463"/>
      <c r="T636" s="464"/>
      <c r="U636" s="467"/>
      <c r="V636" s="476" t="s">
        <v>1663</v>
      </c>
      <c r="W636" s="443">
        <f t="shared" si="166"/>
        <v>36</v>
      </c>
      <c r="X636" s="443">
        <f t="shared" si="167"/>
        <v>18</v>
      </c>
      <c r="Y636" s="443">
        <f t="shared" si="168"/>
        <v>0</v>
      </c>
      <c r="Z636" s="443">
        <f t="shared" si="169"/>
        <v>0</v>
      </c>
    </row>
    <row r="637" spans="1:26">
      <c r="A637" s="429">
        <f>IF(B637&lt;&gt;"",SUBTOTAL(103,$B$8:$B637),"")</f>
        <v>630</v>
      </c>
      <c r="B637" s="433">
        <v>35</v>
      </c>
      <c r="C637" s="434" t="s">
        <v>1085</v>
      </c>
      <c r="D637" s="435" t="s">
        <v>1086</v>
      </c>
      <c r="E637" s="433">
        <v>2</v>
      </c>
      <c r="F637" s="436" t="s">
        <v>240</v>
      </c>
      <c r="G637" s="436" t="s">
        <v>242</v>
      </c>
      <c r="H637" s="437" t="s">
        <v>241</v>
      </c>
      <c r="I637" s="438">
        <v>24</v>
      </c>
      <c r="J637" s="438">
        <v>12</v>
      </c>
      <c r="K637" s="443"/>
      <c r="L637" s="443"/>
      <c r="M637" s="443">
        <f t="shared" si="165"/>
        <v>36</v>
      </c>
      <c r="N637" s="453">
        <v>1</v>
      </c>
      <c r="O637" s="443">
        <f t="shared" si="154"/>
        <v>36</v>
      </c>
      <c r="P637" s="454">
        <v>120</v>
      </c>
      <c r="Q637" s="462">
        <v>60</v>
      </c>
      <c r="R637" s="462" t="s">
        <v>627</v>
      </c>
      <c r="S637" s="467"/>
      <c r="T637" s="464"/>
      <c r="U637" s="467"/>
      <c r="V637" s="476" t="s">
        <v>1663</v>
      </c>
      <c r="W637" s="443">
        <f t="shared" si="166"/>
        <v>24</v>
      </c>
      <c r="X637" s="443">
        <f t="shared" si="167"/>
        <v>12</v>
      </c>
      <c r="Y637" s="443">
        <f t="shared" si="168"/>
        <v>0</v>
      </c>
      <c r="Z637" s="443">
        <f t="shared" si="169"/>
        <v>0</v>
      </c>
    </row>
    <row r="638" spans="1:26">
      <c r="A638" s="429">
        <f>IF(B638&lt;&gt;"",SUBTOTAL(103,$B$8:$B638),"")</f>
        <v>631</v>
      </c>
      <c r="B638" s="433">
        <v>35</v>
      </c>
      <c r="C638" s="434" t="s">
        <v>1665</v>
      </c>
      <c r="D638" s="435" t="s">
        <v>1666</v>
      </c>
      <c r="E638" s="433">
        <v>2</v>
      </c>
      <c r="F638" s="436" t="s">
        <v>252</v>
      </c>
      <c r="G638" s="436" t="s">
        <v>242</v>
      </c>
      <c r="H638" s="437" t="s">
        <v>241</v>
      </c>
      <c r="I638" s="438">
        <v>24</v>
      </c>
      <c r="J638" s="438">
        <v>12</v>
      </c>
      <c r="K638" s="443"/>
      <c r="L638" s="443"/>
      <c r="M638" s="443">
        <f t="shared" si="165"/>
        <v>36</v>
      </c>
      <c r="N638" s="454">
        <v>1</v>
      </c>
      <c r="O638" s="443">
        <f t="shared" si="154"/>
        <v>36</v>
      </c>
      <c r="P638" s="454">
        <v>65</v>
      </c>
      <c r="Q638" s="462">
        <v>60</v>
      </c>
      <c r="R638" s="462" t="s">
        <v>627</v>
      </c>
      <c r="S638" s="467"/>
      <c r="T638" s="464"/>
      <c r="U638" s="467"/>
      <c r="V638" s="476" t="s">
        <v>1663</v>
      </c>
      <c r="W638" s="443">
        <f t="shared" si="166"/>
        <v>24</v>
      </c>
      <c r="X638" s="443">
        <f t="shared" si="167"/>
        <v>12</v>
      </c>
      <c r="Y638" s="443">
        <f t="shared" si="168"/>
        <v>0</v>
      </c>
      <c r="Z638" s="443">
        <f t="shared" si="169"/>
        <v>0</v>
      </c>
    </row>
    <row r="639" spans="1:26">
      <c r="A639" s="429">
        <f>IF(B639&lt;&gt;"",SUBTOTAL(103,$B$8:$B639),"")</f>
        <v>632</v>
      </c>
      <c r="B639" s="433">
        <v>35</v>
      </c>
      <c r="C639" s="434" t="s">
        <v>1667</v>
      </c>
      <c r="D639" s="435" t="s">
        <v>1668</v>
      </c>
      <c r="E639" s="433">
        <v>3</v>
      </c>
      <c r="F639" s="436" t="s">
        <v>240</v>
      </c>
      <c r="G639" s="436" t="s">
        <v>262</v>
      </c>
      <c r="H639" s="438" t="s">
        <v>247</v>
      </c>
      <c r="I639" s="438">
        <v>36</v>
      </c>
      <c r="J639" s="438">
        <v>18</v>
      </c>
      <c r="K639" s="443"/>
      <c r="L639" s="443"/>
      <c r="M639" s="443">
        <f t="shared" si="165"/>
        <v>54</v>
      </c>
      <c r="N639" s="453">
        <v>1</v>
      </c>
      <c r="O639" s="443">
        <f t="shared" si="154"/>
        <v>54</v>
      </c>
      <c r="P639" s="454">
        <v>40</v>
      </c>
      <c r="Q639" s="462">
        <v>60</v>
      </c>
      <c r="R639" s="462" t="s">
        <v>627</v>
      </c>
      <c r="S639" s="463"/>
      <c r="T639" s="464"/>
      <c r="U639" s="467"/>
      <c r="V639" s="476" t="s">
        <v>1663</v>
      </c>
      <c r="W639" s="443">
        <f t="shared" si="166"/>
        <v>36</v>
      </c>
      <c r="X639" s="443">
        <f t="shared" si="167"/>
        <v>18</v>
      </c>
      <c r="Y639" s="443">
        <f t="shared" si="168"/>
        <v>0</v>
      </c>
      <c r="Z639" s="443">
        <f t="shared" si="169"/>
        <v>0</v>
      </c>
    </row>
    <row r="640" spans="1:26">
      <c r="A640" s="429">
        <f>IF(B640&lt;&gt;"",SUBTOTAL(103,$B$8:$B640),"")</f>
        <v>633</v>
      </c>
      <c r="B640" s="433">
        <v>35</v>
      </c>
      <c r="C640" s="434" t="s">
        <v>1097</v>
      </c>
      <c r="D640" s="435" t="s">
        <v>1098</v>
      </c>
      <c r="E640" s="433">
        <v>2</v>
      </c>
      <c r="F640" s="436" t="s">
        <v>240</v>
      </c>
      <c r="G640" s="436" t="s">
        <v>242</v>
      </c>
      <c r="H640" s="437" t="s">
        <v>241</v>
      </c>
      <c r="I640" s="438">
        <v>24</v>
      </c>
      <c r="J640" s="438">
        <v>12</v>
      </c>
      <c r="K640" s="443"/>
      <c r="L640" s="443"/>
      <c r="M640" s="443">
        <f t="shared" si="165"/>
        <v>36</v>
      </c>
      <c r="N640" s="453">
        <v>1</v>
      </c>
      <c r="O640" s="443">
        <f t="shared" si="154"/>
        <v>36</v>
      </c>
      <c r="P640" s="455">
        <v>65</v>
      </c>
      <c r="Q640" s="462">
        <v>60</v>
      </c>
      <c r="R640" s="462" t="s">
        <v>644</v>
      </c>
      <c r="S640" s="466"/>
      <c r="T640" s="467"/>
      <c r="U640" s="467"/>
      <c r="V640" s="476" t="s">
        <v>1663</v>
      </c>
      <c r="W640" s="443">
        <f t="shared" si="166"/>
        <v>24</v>
      </c>
      <c r="X640" s="443">
        <f t="shared" si="167"/>
        <v>12</v>
      </c>
      <c r="Y640" s="443">
        <f t="shared" si="168"/>
        <v>0</v>
      </c>
      <c r="Z640" s="443">
        <f t="shared" si="169"/>
        <v>0</v>
      </c>
    </row>
    <row r="641" spans="1:26">
      <c r="A641" s="429">
        <f>IF(B641&lt;&gt;"",SUBTOTAL(103,$B$8:$B641),"")</f>
        <v>634</v>
      </c>
      <c r="B641" s="433">
        <v>35</v>
      </c>
      <c r="C641" s="434" t="s">
        <v>1085</v>
      </c>
      <c r="D641" s="435" t="s">
        <v>1086</v>
      </c>
      <c r="E641" s="433">
        <v>2</v>
      </c>
      <c r="F641" s="436" t="s">
        <v>240</v>
      </c>
      <c r="G641" s="436" t="s">
        <v>242</v>
      </c>
      <c r="H641" s="437" t="s">
        <v>241</v>
      </c>
      <c r="I641" s="438">
        <v>24</v>
      </c>
      <c r="J641" s="438">
        <v>12</v>
      </c>
      <c r="K641" s="443"/>
      <c r="L641" s="443"/>
      <c r="M641" s="443">
        <f t="shared" si="165"/>
        <v>36</v>
      </c>
      <c r="N641" s="453">
        <v>1</v>
      </c>
      <c r="O641" s="443">
        <f t="shared" si="154"/>
        <v>36</v>
      </c>
      <c r="P641" s="454">
        <v>90</v>
      </c>
      <c r="Q641" s="462">
        <v>60</v>
      </c>
      <c r="R641" s="462" t="s">
        <v>644</v>
      </c>
      <c r="S641" s="463"/>
      <c r="T641" s="464"/>
      <c r="U641" s="467"/>
      <c r="V641" s="476" t="s">
        <v>1663</v>
      </c>
      <c r="W641" s="443">
        <f t="shared" si="166"/>
        <v>24</v>
      </c>
      <c r="X641" s="443">
        <f t="shared" si="167"/>
        <v>12</v>
      </c>
      <c r="Y641" s="443">
        <f t="shared" si="168"/>
        <v>0</v>
      </c>
      <c r="Z641" s="443">
        <f t="shared" si="169"/>
        <v>0</v>
      </c>
    </row>
    <row r="642" spans="1:26">
      <c r="A642" s="429">
        <f>IF(B642&lt;&gt;"",SUBTOTAL(103,$B$8:$B642),"")</f>
        <v>635</v>
      </c>
      <c r="B642" s="433">
        <v>35</v>
      </c>
      <c r="C642" s="434" t="s">
        <v>1092</v>
      </c>
      <c r="D642" s="435" t="s">
        <v>1093</v>
      </c>
      <c r="E642" s="433">
        <v>3</v>
      </c>
      <c r="F642" s="436" t="s">
        <v>240</v>
      </c>
      <c r="G642" s="436" t="s">
        <v>262</v>
      </c>
      <c r="H642" s="438" t="s">
        <v>247</v>
      </c>
      <c r="I642" s="438">
        <v>36</v>
      </c>
      <c r="J642" s="438">
        <v>18</v>
      </c>
      <c r="K642" s="443"/>
      <c r="L642" s="443"/>
      <c r="M642" s="443">
        <f t="shared" si="165"/>
        <v>54</v>
      </c>
      <c r="N642" s="453">
        <v>1</v>
      </c>
      <c r="O642" s="443">
        <f t="shared" si="154"/>
        <v>54</v>
      </c>
      <c r="P642" s="454">
        <v>30</v>
      </c>
      <c r="Q642" s="462">
        <v>60</v>
      </c>
      <c r="R642" s="462" t="s">
        <v>644</v>
      </c>
      <c r="S642" s="463"/>
      <c r="T642" s="464"/>
      <c r="U642" s="467"/>
      <c r="V642" s="476" t="s">
        <v>1663</v>
      </c>
      <c r="W642" s="443">
        <f t="shared" si="166"/>
        <v>36</v>
      </c>
      <c r="X642" s="443">
        <f t="shared" si="167"/>
        <v>18</v>
      </c>
      <c r="Y642" s="443">
        <f t="shared" si="168"/>
        <v>0</v>
      </c>
      <c r="Z642" s="443">
        <f t="shared" si="169"/>
        <v>0</v>
      </c>
    </row>
    <row r="643" spans="1:26">
      <c r="A643" s="429">
        <f>IF(B643&lt;&gt;"",SUBTOTAL(103,$B$8:$B643),"")</f>
        <v>636</v>
      </c>
      <c r="B643" s="433">
        <v>35</v>
      </c>
      <c r="C643" s="434" t="s">
        <v>1083</v>
      </c>
      <c r="D643" s="435" t="s">
        <v>1084</v>
      </c>
      <c r="E643" s="433">
        <v>3</v>
      </c>
      <c r="F643" s="436" t="s">
        <v>240</v>
      </c>
      <c r="G643" s="436" t="s">
        <v>262</v>
      </c>
      <c r="H643" s="438" t="s">
        <v>247</v>
      </c>
      <c r="I643" s="438">
        <v>36</v>
      </c>
      <c r="J643" s="438">
        <v>18</v>
      </c>
      <c r="K643" s="443"/>
      <c r="L643" s="443"/>
      <c r="M643" s="443">
        <f t="shared" si="165"/>
        <v>54</v>
      </c>
      <c r="N643" s="453">
        <v>1</v>
      </c>
      <c r="O643" s="443">
        <f t="shared" si="154"/>
        <v>54</v>
      </c>
      <c r="P643" s="454">
        <v>30</v>
      </c>
      <c r="Q643" s="462">
        <v>60</v>
      </c>
      <c r="R643" s="462" t="s">
        <v>644</v>
      </c>
      <c r="S643" s="466"/>
      <c r="T643" s="467"/>
      <c r="U643" s="467"/>
      <c r="V643" s="476" t="s">
        <v>1663</v>
      </c>
      <c r="W643" s="443">
        <f t="shared" si="166"/>
        <v>36</v>
      </c>
      <c r="X643" s="443">
        <f t="shared" si="167"/>
        <v>18</v>
      </c>
      <c r="Y643" s="443">
        <f t="shared" si="168"/>
        <v>0</v>
      </c>
      <c r="Z643" s="443">
        <f t="shared" si="169"/>
        <v>0</v>
      </c>
    </row>
    <row r="644" spans="1:26">
      <c r="A644" s="429">
        <f>IF(B644&lt;&gt;"",SUBTOTAL(103,$B$8:$B644),"")</f>
        <v>637</v>
      </c>
      <c r="B644" s="433">
        <v>35</v>
      </c>
      <c r="C644" s="434" t="s">
        <v>1669</v>
      </c>
      <c r="D644" s="435" t="s">
        <v>1670</v>
      </c>
      <c r="E644" s="433">
        <v>2</v>
      </c>
      <c r="F644" s="436" t="s">
        <v>240</v>
      </c>
      <c r="G644" s="436" t="s">
        <v>242</v>
      </c>
      <c r="H644" s="437" t="s">
        <v>241</v>
      </c>
      <c r="I644" s="438">
        <v>24</v>
      </c>
      <c r="J644" s="438">
        <v>12</v>
      </c>
      <c r="K644" s="443"/>
      <c r="L644" s="443"/>
      <c r="M644" s="443">
        <f t="shared" si="165"/>
        <v>36</v>
      </c>
      <c r="N644" s="453">
        <v>2</v>
      </c>
      <c r="O644" s="443">
        <f t="shared" si="154"/>
        <v>72</v>
      </c>
      <c r="P644" s="454">
        <v>90</v>
      </c>
      <c r="Q644" s="462">
        <v>60</v>
      </c>
      <c r="R644" s="462" t="s">
        <v>280</v>
      </c>
      <c r="S644" s="463"/>
      <c r="T644" s="464"/>
      <c r="U644" s="467"/>
      <c r="V644" s="476" t="s">
        <v>1663</v>
      </c>
      <c r="W644" s="443">
        <f t="shared" si="166"/>
        <v>48</v>
      </c>
      <c r="X644" s="443">
        <f t="shared" si="167"/>
        <v>24</v>
      </c>
      <c r="Y644" s="443">
        <f t="shared" si="168"/>
        <v>0</v>
      </c>
      <c r="Z644" s="443">
        <f t="shared" si="169"/>
        <v>0</v>
      </c>
    </row>
    <row r="645" spans="1:26">
      <c r="A645" s="429">
        <f>IF(B645&lt;&gt;"",SUBTOTAL(103,$B$8:$B645),"")</f>
        <v>638</v>
      </c>
      <c r="B645" s="433">
        <v>35</v>
      </c>
      <c r="C645" s="434" t="s">
        <v>1671</v>
      </c>
      <c r="D645" s="435" t="s">
        <v>1672</v>
      </c>
      <c r="E645" s="433">
        <v>3</v>
      </c>
      <c r="F645" s="436" t="s">
        <v>240</v>
      </c>
      <c r="G645" s="436" t="s">
        <v>262</v>
      </c>
      <c r="H645" s="438" t="s">
        <v>247</v>
      </c>
      <c r="I645" s="438">
        <v>36</v>
      </c>
      <c r="J645" s="438">
        <v>18</v>
      </c>
      <c r="K645" s="443"/>
      <c r="L645" s="443"/>
      <c r="M645" s="443">
        <f t="shared" si="165"/>
        <v>54</v>
      </c>
      <c r="N645" s="453">
        <v>2</v>
      </c>
      <c r="O645" s="443">
        <f t="shared" si="154"/>
        <v>108</v>
      </c>
      <c r="P645" s="455">
        <v>70</v>
      </c>
      <c r="Q645" s="462">
        <v>60</v>
      </c>
      <c r="R645" s="462" t="s">
        <v>619</v>
      </c>
      <c r="S645" s="463"/>
      <c r="T645" s="464"/>
      <c r="U645" s="467"/>
      <c r="V645" s="476" t="s">
        <v>1663</v>
      </c>
      <c r="W645" s="443">
        <f t="shared" si="166"/>
        <v>72</v>
      </c>
      <c r="X645" s="443">
        <f t="shared" si="167"/>
        <v>36</v>
      </c>
      <c r="Y645" s="443">
        <f t="shared" si="168"/>
        <v>0</v>
      </c>
      <c r="Z645" s="443">
        <f t="shared" si="169"/>
        <v>0</v>
      </c>
    </row>
    <row r="646" spans="1:26">
      <c r="A646" s="429">
        <f>IF(B646&lt;&gt;"",SUBTOTAL(103,$B$8:$B646),"")</f>
        <v>639</v>
      </c>
      <c r="B646" s="433">
        <v>35</v>
      </c>
      <c r="C646" s="434" t="s">
        <v>1099</v>
      </c>
      <c r="D646" s="435" t="s">
        <v>1100</v>
      </c>
      <c r="E646" s="433">
        <v>2</v>
      </c>
      <c r="F646" s="436" t="s">
        <v>240</v>
      </c>
      <c r="G646" s="436" t="s">
        <v>242</v>
      </c>
      <c r="H646" s="437" t="s">
        <v>241</v>
      </c>
      <c r="I646" s="438">
        <v>24</v>
      </c>
      <c r="J646" s="438">
        <v>12</v>
      </c>
      <c r="K646" s="443"/>
      <c r="L646" s="443"/>
      <c r="M646" s="443">
        <f t="shared" si="165"/>
        <v>36</v>
      </c>
      <c r="N646" s="453">
        <v>2</v>
      </c>
      <c r="O646" s="443">
        <f t="shared" si="154"/>
        <v>72</v>
      </c>
      <c r="P646" s="454">
        <v>120</v>
      </c>
      <c r="Q646" s="462">
        <v>61</v>
      </c>
      <c r="R646" s="462" t="s">
        <v>243</v>
      </c>
      <c r="S646" s="463"/>
      <c r="T646" s="464"/>
      <c r="U646" s="467"/>
      <c r="V646" s="476" t="s">
        <v>1663</v>
      </c>
      <c r="W646" s="443">
        <f t="shared" si="166"/>
        <v>48</v>
      </c>
      <c r="X646" s="443">
        <f t="shared" si="167"/>
        <v>24</v>
      </c>
      <c r="Y646" s="443">
        <f t="shared" si="168"/>
        <v>0</v>
      </c>
      <c r="Z646" s="443">
        <f t="shared" si="169"/>
        <v>0</v>
      </c>
    </row>
    <row r="647" spans="1:26">
      <c r="A647" s="429">
        <f>IF(B647&lt;&gt;"",SUBTOTAL(103,$B$8:$B647),"")</f>
        <v>640</v>
      </c>
      <c r="B647" s="433">
        <v>35</v>
      </c>
      <c r="C647" s="434" t="s">
        <v>1101</v>
      </c>
      <c r="D647" s="435" t="s">
        <v>1100</v>
      </c>
      <c r="E647" s="433">
        <v>2</v>
      </c>
      <c r="F647" s="436" t="s">
        <v>240</v>
      </c>
      <c r="G647" s="436" t="s">
        <v>242</v>
      </c>
      <c r="H647" s="437" t="s">
        <v>241</v>
      </c>
      <c r="I647" s="438">
        <v>24</v>
      </c>
      <c r="J647" s="438">
        <v>12</v>
      </c>
      <c r="K647" s="443"/>
      <c r="L647" s="443"/>
      <c r="M647" s="443">
        <f t="shared" si="165"/>
        <v>36</v>
      </c>
      <c r="N647" s="453">
        <v>2</v>
      </c>
      <c r="O647" s="443">
        <f t="shared" si="154"/>
        <v>72</v>
      </c>
      <c r="P647" s="454">
        <v>90</v>
      </c>
      <c r="Q647" s="462">
        <v>61</v>
      </c>
      <c r="R647" s="462" t="s">
        <v>472</v>
      </c>
      <c r="S647" s="463"/>
      <c r="T647" s="464"/>
      <c r="U647" s="467"/>
      <c r="V647" s="476" t="s">
        <v>1663</v>
      </c>
      <c r="W647" s="443">
        <f t="shared" si="166"/>
        <v>48</v>
      </c>
      <c r="X647" s="443">
        <f t="shared" si="167"/>
        <v>24</v>
      </c>
      <c r="Y647" s="443">
        <f t="shared" si="168"/>
        <v>0</v>
      </c>
      <c r="Z647" s="443">
        <f t="shared" si="169"/>
        <v>0</v>
      </c>
    </row>
    <row r="648" spans="1:26">
      <c r="A648" s="429">
        <f>IF(B648&lt;&gt;"",SUBTOTAL(103,$B$8:$B648),"")</f>
        <v>641</v>
      </c>
      <c r="B648" s="433">
        <v>35</v>
      </c>
      <c r="C648" s="434" t="s">
        <v>1101</v>
      </c>
      <c r="D648" s="435" t="s">
        <v>1100</v>
      </c>
      <c r="E648" s="433">
        <v>2</v>
      </c>
      <c r="F648" s="436" t="s">
        <v>240</v>
      </c>
      <c r="G648" s="436" t="s">
        <v>242</v>
      </c>
      <c r="H648" s="437" t="s">
        <v>241</v>
      </c>
      <c r="I648" s="438">
        <v>24</v>
      </c>
      <c r="J648" s="438">
        <v>12</v>
      </c>
      <c r="K648" s="443"/>
      <c r="L648" s="443"/>
      <c r="M648" s="443">
        <f t="shared" si="165"/>
        <v>36</v>
      </c>
      <c r="N648" s="453">
        <v>2</v>
      </c>
      <c r="O648" s="443">
        <f t="shared" si="154"/>
        <v>72</v>
      </c>
      <c r="P648" s="454">
        <v>90</v>
      </c>
      <c r="Q648" s="462">
        <v>61</v>
      </c>
      <c r="R648" s="462" t="s">
        <v>279</v>
      </c>
      <c r="S648" s="464"/>
      <c r="T648" s="464"/>
      <c r="U648" s="467"/>
      <c r="V648" s="476" t="s">
        <v>1663</v>
      </c>
      <c r="W648" s="443">
        <f t="shared" si="166"/>
        <v>48</v>
      </c>
      <c r="X648" s="443">
        <f t="shared" si="167"/>
        <v>24</v>
      </c>
      <c r="Y648" s="443">
        <f t="shared" si="168"/>
        <v>0</v>
      </c>
      <c r="Z648" s="443">
        <f t="shared" si="169"/>
        <v>0</v>
      </c>
    </row>
    <row r="649" spans="1:26">
      <c r="A649" s="429">
        <f>IF(B649&lt;&gt;"",SUBTOTAL(103,$B$8:$B649),"")</f>
        <v>642</v>
      </c>
      <c r="B649" s="433">
        <v>35</v>
      </c>
      <c r="C649" s="434" t="s">
        <v>1673</v>
      </c>
      <c r="D649" s="435" t="s">
        <v>1674</v>
      </c>
      <c r="E649" s="433">
        <v>3</v>
      </c>
      <c r="F649" s="436" t="s">
        <v>240</v>
      </c>
      <c r="G649" s="436" t="s">
        <v>262</v>
      </c>
      <c r="H649" s="438" t="s">
        <v>247</v>
      </c>
      <c r="I649" s="438">
        <v>36</v>
      </c>
      <c r="J649" s="438">
        <v>18</v>
      </c>
      <c r="K649" s="443"/>
      <c r="L649" s="443"/>
      <c r="M649" s="443">
        <f t="shared" si="165"/>
        <v>54</v>
      </c>
      <c r="N649" s="453">
        <v>2</v>
      </c>
      <c r="O649" s="443">
        <f t="shared" ref="O649:O712" si="170">W649+X649+Y649+Z649</f>
        <v>108</v>
      </c>
      <c r="P649" s="453">
        <v>120</v>
      </c>
      <c r="Q649" s="462">
        <v>61</v>
      </c>
      <c r="R649" s="462" t="s">
        <v>627</v>
      </c>
      <c r="S649" s="464" t="s">
        <v>647</v>
      </c>
      <c r="T649" s="464">
        <v>343</v>
      </c>
      <c r="U649" s="467"/>
      <c r="V649" s="476" t="s">
        <v>1663</v>
      </c>
      <c r="W649" s="443">
        <f t="shared" si="166"/>
        <v>72</v>
      </c>
      <c r="X649" s="443">
        <f t="shared" si="167"/>
        <v>36</v>
      </c>
      <c r="Y649" s="443">
        <f t="shared" si="168"/>
        <v>0</v>
      </c>
      <c r="Z649" s="443">
        <f t="shared" si="169"/>
        <v>0</v>
      </c>
    </row>
    <row r="650" spans="1:26">
      <c r="A650" s="429">
        <f>IF(B650&lt;&gt;"",SUBTOTAL(103,$B$8:$B650),"")</f>
        <v>643</v>
      </c>
      <c r="B650" s="433">
        <v>35</v>
      </c>
      <c r="C650" s="434" t="s">
        <v>1101</v>
      </c>
      <c r="D650" s="435" t="s">
        <v>1100</v>
      </c>
      <c r="E650" s="433">
        <v>2</v>
      </c>
      <c r="F650" s="436" t="s">
        <v>240</v>
      </c>
      <c r="G650" s="436" t="s">
        <v>242</v>
      </c>
      <c r="H650" s="437" t="s">
        <v>241</v>
      </c>
      <c r="I650" s="438">
        <v>24</v>
      </c>
      <c r="J650" s="438">
        <v>12</v>
      </c>
      <c r="K650" s="443"/>
      <c r="L650" s="443"/>
      <c r="M650" s="443">
        <f t="shared" si="165"/>
        <v>36</v>
      </c>
      <c r="N650" s="453">
        <v>1</v>
      </c>
      <c r="O650" s="443">
        <f t="shared" si="170"/>
        <v>36</v>
      </c>
      <c r="P650" s="454">
        <v>50</v>
      </c>
      <c r="Q650" s="462">
        <v>61</v>
      </c>
      <c r="R650" s="462" t="s">
        <v>295</v>
      </c>
      <c r="S650" s="464"/>
      <c r="T650" s="464"/>
      <c r="U650" s="467"/>
      <c r="V650" s="476" t="s">
        <v>1663</v>
      </c>
      <c r="W650" s="443">
        <f t="shared" si="166"/>
        <v>24</v>
      </c>
      <c r="X650" s="443">
        <f t="shared" si="167"/>
        <v>12</v>
      </c>
      <c r="Y650" s="443">
        <f t="shared" si="168"/>
        <v>0</v>
      </c>
      <c r="Z650" s="443">
        <f t="shared" si="169"/>
        <v>0</v>
      </c>
    </row>
    <row r="651" spans="1:26">
      <c r="A651" s="429">
        <f>IF(B651&lt;&gt;"",SUBTOTAL(103,$B$8:$B651),"")</f>
        <v>644</v>
      </c>
      <c r="B651" s="433">
        <v>35</v>
      </c>
      <c r="C651" s="434" t="s">
        <v>1101</v>
      </c>
      <c r="D651" s="435" t="s">
        <v>1100</v>
      </c>
      <c r="E651" s="433">
        <v>2</v>
      </c>
      <c r="F651" s="436" t="s">
        <v>240</v>
      </c>
      <c r="G651" s="436" t="s">
        <v>242</v>
      </c>
      <c r="H651" s="437" t="s">
        <v>241</v>
      </c>
      <c r="I651" s="438">
        <v>24</v>
      </c>
      <c r="J651" s="438">
        <v>12</v>
      </c>
      <c r="K651" s="443"/>
      <c r="L651" s="443"/>
      <c r="M651" s="443">
        <f t="shared" si="165"/>
        <v>36</v>
      </c>
      <c r="N651" s="453">
        <v>3</v>
      </c>
      <c r="O651" s="443">
        <f t="shared" si="170"/>
        <v>108</v>
      </c>
      <c r="P651" s="453">
        <v>110</v>
      </c>
      <c r="Q651" s="462">
        <v>61</v>
      </c>
      <c r="R651" s="462" t="s">
        <v>276</v>
      </c>
      <c r="S651" s="464" t="s">
        <v>284</v>
      </c>
      <c r="T651" s="464">
        <v>254</v>
      </c>
      <c r="U651" s="467"/>
      <c r="V651" s="476" t="s">
        <v>1663</v>
      </c>
      <c r="W651" s="443">
        <f t="shared" si="166"/>
        <v>72</v>
      </c>
      <c r="X651" s="443">
        <f t="shared" si="167"/>
        <v>36</v>
      </c>
      <c r="Y651" s="443">
        <f t="shared" si="168"/>
        <v>0</v>
      </c>
      <c r="Z651" s="443">
        <f t="shared" si="169"/>
        <v>0</v>
      </c>
    </row>
    <row r="652" ht="31.5" spans="1:26">
      <c r="A652" s="429">
        <f>IF(B652&lt;&gt;"",SUBTOTAL(103,$B$8:$B652),"")</f>
        <v>645</v>
      </c>
      <c r="B652" s="433">
        <v>35</v>
      </c>
      <c r="C652" s="439" t="s">
        <v>1105</v>
      </c>
      <c r="D652" s="435" t="s">
        <v>1100</v>
      </c>
      <c r="E652" s="433">
        <v>2</v>
      </c>
      <c r="F652" s="436" t="s">
        <v>240</v>
      </c>
      <c r="G652" s="436" t="s">
        <v>242</v>
      </c>
      <c r="H652" s="437" t="s">
        <v>241</v>
      </c>
      <c r="I652" s="438">
        <v>24</v>
      </c>
      <c r="J652" s="438">
        <v>12</v>
      </c>
      <c r="K652" s="443"/>
      <c r="L652" s="443"/>
      <c r="M652" s="443">
        <f t="shared" si="165"/>
        <v>36</v>
      </c>
      <c r="N652" s="453">
        <v>1</v>
      </c>
      <c r="O652" s="443">
        <f t="shared" si="170"/>
        <v>36</v>
      </c>
      <c r="P652" s="454">
        <v>120</v>
      </c>
      <c r="Q652" s="462">
        <v>61</v>
      </c>
      <c r="R652" s="462" t="s">
        <v>724</v>
      </c>
      <c r="S652" s="463"/>
      <c r="T652" s="464"/>
      <c r="U652" s="467"/>
      <c r="V652" s="476" t="s">
        <v>1663</v>
      </c>
      <c r="W652" s="443">
        <f t="shared" si="166"/>
        <v>24</v>
      </c>
      <c r="X652" s="443">
        <f t="shared" si="167"/>
        <v>12</v>
      </c>
      <c r="Y652" s="443">
        <f t="shared" si="168"/>
        <v>0</v>
      </c>
      <c r="Z652" s="443">
        <f t="shared" si="169"/>
        <v>0</v>
      </c>
    </row>
    <row r="653" ht="31.5" spans="1:26">
      <c r="A653" s="429">
        <f>IF(B653&lt;&gt;"",SUBTOTAL(103,$B$8:$B653),"")</f>
        <v>646</v>
      </c>
      <c r="B653" s="433">
        <v>35</v>
      </c>
      <c r="C653" s="439" t="s">
        <v>1107</v>
      </c>
      <c r="D653" s="435" t="s">
        <v>1100</v>
      </c>
      <c r="E653" s="433">
        <v>2</v>
      </c>
      <c r="F653" s="436" t="s">
        <v>240</v>
      </c>
      <c r="G653" s="436" t="s">
        <v>242</v>
      </c>
      <c r="H653" s="437" t="s">
        <v>241</v>
      </c>
      <c r="I653" s="438">
        <v>24</v>
      </c>
      <c r="J653" s="438">
        <v>12</v>
      </c>
      <c r="K653" s="443"/>
      <c r="L653" s="443"/>
      <c r="M653" s="443">
        <f t="shared" si="165"/>
        <v>36</v>
      </c>
      <c r="N653" s="453">
        <v>1</v>
      </c>
      <c r="O653" s="443">
        <f t="shared" si="170"/>
        <v>36</v>
      </c>
      <c r="P653" s="454">
        <v>120</v>
      </c>
      <c r="Q653" s="462">
        <v>61</v>
      </c>
      <c r="R653" s="462" t="s">
        <v>1494</v>
      </c>
      <c r="S653" s="464"/>
      <c r="T653" s="464"/>
      <c r="U653" s="467"/>
      <c r="V653" s="476" t="s">
        <v>1663</v>
      </c>
      <c r="W653" s="443">
        <f t="shared" si="166"/>
        <v>24</v>
      </c>
      <c r="X653" s="443">
        <f t="shared" si="167"/>
        <v>12</v>
      </c>
      <c r="Y653" s="443">
        <f t="shared" si="168"/>
        <v>0</v>
      </c>
      <c r="Z653" s="443">
        <f t="shared" si="169"/>
        <v>0</v>
      </c>
    </row>
    <row r="654" ht="31.5" spans="1:26">
      <c r="A654" s="429">
        <f>IF(B654&lt;&gt;"",SUBTOTAL(103,$B$8:$B654),"")</f>
        <v>647</v>
      </c>
      <c r="B654" s="433">
        <v>35</v>
      </c>
      <c r="C654" s="439" t="s">
        <v>1675</v>
      </c>
      <c r="D654" s="435" t="s">
        <v>1676</v>
      </c>
      <c r="E654" s="433">
        <v>3</v>
      </c>
      <c r="F654" s="436" t="s">
        <v>240</v>
      </c>
      <c r="G654" s="436" t="s">
        <v>262</v>
      </c>
      <c r="H654" s="438" t="s">
        <v>247</v>
      </c>
      <c r="I654" s="438">
        <v>36</v>
      </c>
      <c r="J654" s="438">
        <v>18</v>
      </c>
      <c r="K654" s="443"/>
      <c r="L654" s="443"/>
      <c r="M654" s="443">
        <f t="shared" si="165"/>
        <v>54</v>
      </c>
      <c r="N654" s="453">
        <v>1</v>
      </c>
      <c r="O654" s="443">
        <f t="shared" si="170"/>
        <v>54</v>
      </c>
      <c r="P654" s="454">
        <v>120</v>
      </c>
      <c r="Q654" s="462">
        <v>61</v>
      </c>
      <c r="R654" s="462" t="s">
        <v>921</v>
      </c>
      <c r="S654" s="464"/>
      <c r="T654" s="464"/>
      <c r="U654" s="467"/>
      <c r="V654" s="476" t="s">
        <v>1663</v>
      </c>
      <c r="W654" s="443">
        <f t="shared" si="166"/>
        <v>36</v>
      </c>
      <c r="X654" s="443">
        <f t="shared" si="167"/>
        <v>18</v>
      </c>
      <c r="Y654" s="443">
        <f t="shared" si="168"/>
        <v>0</v>
      </c>
      <c r="Z654" s="443">
        <f t="shared" si="169"/>
        <v>0</v>
      </c>
    </row>
    <row r="655" ht="31.5" spans="1:26">
      <c r="A655" s="429">
        <f>IF(B655&lt;&gt;"",SUBTOTAL(103,$B$8:$B655),"")</f>
        <v>648</v>
      </c>
      <c r="B655" s="433">
        <v>35</v>
      </c>
      <c r="C655" s="439" t="s">
        <v>1677</v>
      </c>
      <c r="D655" s="435" t="s">
        <v>1100</v>
      </c>
      <c r="E655" s="433">
        <v>2</v>
      </c>
      <c r="F655" s="436" t="s">
        <v>240</v>
      </c>
      <c r="G655" s="436" t="s">
        <v>1595</v>
      </c>
      <c r="H655" s="437" t="s">
        <v>241</v>
      </c>
      <c r="I655" s="438">
        <v>24</v>
      </c>
      <c r="J655" s="438">
        <v>12</v>
      </c>
      <c r="K655" s="443"/>
      <c r="L655" s="443"/>
      <c r="M655" s="443">
        <f t="shared" si="165"/>
        <v>36</v>
      </c>
      <c r="N655" s="453">
        <v>1</v>
      </c>
      <c r="O655" s="443">
        <f t="shared" si="170"/>
        <v>36</v>
      </c>
      <c r="P655" s="454">
        <v>120</v>
      </c>
      <c r="Q655" s="462">
        <v>61</v>
      </c>
      <c r="R655" s="462" t="s">
        <v>924</v>
      </c>
      <c r="S655" s="464"/>
      <c r="T655" s="464"/>
      <c r="U655" s="467"/>
      <c r="V655" s="476" t="s">
        <v>1663</v>
      </c>
      <c r="W655" s="443">
        <f t="shared" si="166"/>
        <v>24</v>
      </c>
      <c r="X655" s="443">
        <f t="shared" si="167"/>
        <v>12</v>
      </c>
      <c r="Y655" s="443">
        <f t="shared" si="168"/>
        <v>0</v>
      </c>
      <c r="Z655" s="443">
        <f t="shared" si="169"/>
        <v>0</v>
      </c>
    </row>
    <row r="656" ht="31.5" spans="1:26">
      <c r="A656" s="429">
        <f>IF(B656&lt;&gt;"",SUBTOTAL(103,$B$8:$B656),"")</f>
        <v>649</v>
      </c>
      <c r="B656" s="433">
        <v>35</v>
      </c>
      <c r="C656" s="439" t="s">
        <v>1107</v>
      </c>
      <c r="D656" s="435" t="s">
        <v>1100</v>
      </c>
      <c r="E656" s="433">
        <v>2</v>
      </c>
      <c r="F656" s="436" t="s">
        <v>240</v>
      </c>
      <c r="G656" s="436" t="s">
        <v>242</v>
      </c>
      <c r="H656" s="437" t="s">
        <v>241</v>
      </c>
      <c r="I656" s="438">
        <v>24</v>
      </c>
      <c r="J656" s="438">
        <v>12</v>
      </c>
      <c r="K656" s="443"/>
      <c r="L656" s="443"/>
      <c r="M656" s="443">
        <f t="shared" si="165"/>
        <v>36</v>
      </c>
      <c r="N656" s="453">
        <v>1</v>
      </c>
      <c r="O656" s="443">
        <f t="shared" si="170"/>
        <v>36</v>
      </c>
      <c r="P656" s="454">
        <v>120</v>
      </c>
      <c r="Q656" s="462">
        <v>61</v>
      </c>
      <c r="R656" s="462" t="s">
        <v>727</v>
      </c>
      <c r="S656" s="464"/>
      <c r="T656" s="464"/>
      <c r="U656" s="467"/>
      <c r="V656" s="476" t="s">
        <v>1663</v>
      </c>
      <c r="W656" s="443">
        <f t="shared" si="166"/>
        <v>24</v>
      </c>
      <c r="X656" s="443">
        <f t="shared" si="167"/>
        <v>12</v>
      </c>
      <c r="Y656" s="443">
        <f t="shared" si="168"/>
        <v>0</v>
      </c>
      <c r="Z656" s="443">
        <f t="shared" si="169"/>
        <v>0</v>
      </c>
    </row>
    <row r="657" ht="31.5" spans="1:26">
      <c r="A657" s="429">
        <f>IF(B657&lt;&gt;"",SUBTOTAL(103,$B$8:$B657),"")</f>
        <v>650</v>
      </c>
      <c r="B657" s="433">
        <v>35</v>
      </c>
      <c r="C657" s="439" t="s">
        <v>1107</v>
      </c>
      <c r="D657" s="435" t="s">
        <v>1100</v>
      </c>
      <c r="E657" s="433">
        <v>2</v>
      </c>
      <c r="F657" s="436" t="s">
        <v>240</v>
      </c>
      <c r="G657" s="436" t="s">
        <v>242</v>
      </c>
      <c r="H657" s="437" t="s">
        <v>241</v>
      </c>
      <c r="I657" s="438">
        <v>24</v>
      </c>
      <c r="J657" s="438">
        <v>12</v>
      </c>
      <c r="K657" s="443"/>
      <c r="L657" s="443"/>
      <c r="M657" s="443">
        <f t="shared" si="165"/>
        <v>36</v>
      </c>
      <c r="N657" s="453">
        <v>1</v>
      </c>
      <c r="O657" s="443">
        <f t="shared" si="170"/>
        <v>36</v>
      </c>
      <c r="P657" s="454">
        <v>120</v>
      </c>
      <c r="Q657" s="462">
        <v>61</v>
      </c>
      <c r="R657" s="462" t="s">
        <v>408</v>
      </c>
      <c r="S657" s="470"/>
      <c r="T657" s="470"/>
      <c r="U657" s="472"/>
      <c r="V657" s="476" t="s">
        <v>1663</v>
      </c>
      <c r="W657" s="443">
        <f t="shared" si="166"/>
        <v>24</v>
      </c>
      <c r="X657" s="443">
        <f t="shared" si="167"/>
        <v>12</v>
      </c>
      <c r="Y657" s="443">
        <f t="shared" si="168"/>
        <v>0</v>
      </c>
      <c r="Z657" s="443">
        <f t="shared" si="169"/>
        <v>0</v>
      </c>
    </row>
    <row r="658" spans="1:26">
      <c r="A658" s="429">
        <f>IF(B658&lt;&gt;"",SUBTOTAL(103,$B$8:$B658),"")</f>
        <v>651</v>
      </c>
      <c r="B658" s="433">
        <v>35</v>
      </c>
      <c r="C658" s="440" t="s">
        <v>288</v>
      </c>
      <c r="D658" s="441"/>
      <c r="E658" s="442"/>
      <c r="F658" s="443"/>
      <c r="G658" s="443"/>
      <c r="H658" s="443"/>
      <c r="I658" s="443"/>
      <c r="J658" s="443"/>
      <c r="K658" s="443"/>
      <c r="L658" s="443"/>
      <c r="M658" s="447">
        <f>SUM(M634:M657)</f>
        <v>1005</v>
      </c>
      <c r="N658" s="446">
        <f>SUM(N634:N657)</f>
        <v>32</v>
      </c>
      <c r="O658" s="443">
        <f t="shared" si="170"/>
        <v>1329</v>
      </c>
      <c r="P658" s="443"/>
      <c r="Q658" s="443"/>
      <c r="R658" s="443"/>
      <c r="S658" s="465"/>
      <c r="T658" s="465"/>
      <c r="U658" s="465"/>
      <c r="V658" s="476" t="s">
        <v>1663</v>
      </c>
      <c r="W658" s="447">
        <f>SUM(W634:W657)</f>
        <v>886</v>
      </c>
      <c r="X658" s="447">
        <f>SUM(X634:X657)</f>
        <v>438</v>
      </c>
      <c r="Y658" s="447">
        <f>SUM(Y634:Y657)</f>
        <v>5</v>
      </c>
      <c r="Z658" s="447">
        <f>SUM(Z634:Z657)</f>
        <v>0</v>
      </c>
    </row>
    <row r="659" spans="1:26">
      <c r="A659" s="429">
        <f>IF(B659&lt;&gt;"",SUBTOTAL(103,$B$8:$B659),"")</f>
        <v>652</v>
      </c>
      <c r="B659" s="433">
        <v>36</v>
      </c>
      <c r="C659" s="434" t="s">
        <v>1111</v>
      </c>
      <c r="D659" s="435" t="s">
        <v>1112</v>
      </c>
      <c r="E659" s="433">
        <v>3</v>
      </c>
      <c r="F659" s="436" t="s">
        <v>240</v>
      </c>
      <c r="G659" s="436" t="s">
        <v>262</v>
      </c>
      <c r="H659" s="438" t="s">
        <v>247</v>
      </c>
      <c r="I659" s="438">
        <v>36</v>
      </c>
      <c r="J659" s="438">
        <v>18</v>
      </c>
      <c r="K659" s="443"/>
      <c r="L659" s="443"/>
      <c r="M659" s="443">
        <f t="shared" ref="M659:M678" si="171">I659+J659+K659</f>
        <v>54</v>
      </c>
      <c r="N659" s="453">
        <v>1</v>
      </c>
      <c r="O659" s="443">
        <f t="shared" si="170"/>
        <v>54</v>
      </c>
      <c r="P659" s="453">
        <v>120</v>
      </c>
      <c r="Q659" s="462">
        <v>59</v>
      </c>
      <c r="R659" s="462" t="s">
        <v>243</v>
      </c>
      <c r="S659" s="463" t="s">
        <v>674</v>
      </c>
      <c r="T659" s="464">
        <v>353</v>
      </c>
      <c r="U659" s="467"/>
      <c r="V659" s="476" t="s">
        <v>1678</v>
      </c>
      <c r="W659" s="443">
        <f>I659*N659</f>
        <v>36</v>
      </c>
      <c r="X659" s="443">
        <f>J659*N659</f>
        <v>18</v>
      </c>
      <c r="Y659" s="443">
        <f>K659*N659</f>
        <v>0</v>
      </c>
      <c r="Z659" s="443">
        <f>L659*N659</f>
        <v>0</v>
      </c>
    </row>
    <row r="660" spans="1:26">
      <c r="A660" s="429">
        <f>IF(B660&lt;&gt;"",SUBTOTAL(103,$B$8:$B660),"")</f>
        <v>653</v>
      </c>
      <c r="B660" s="433">
        <v>36</v>
      </c>
      <c r="C660" s="434" t="s">
        <v>1679</v>
      </c>
      <c r="D660" s="435" t="s">
        <v>1680</v>
      </c>
      <c r="E660" s="433">
        <v>3</v>
      </c>
      <c r="F660" s="436" t="s">
        <v>252</v>
      </c>
      <c r="G660" s="436" t="s">
        <v>262</v>
      </c>
      <c r="H660" s="438" t="s">
        <v>247</v>
      </c>
      <c r="I660" s="438">
        <v>36</v>
      </c>
      <c r="J660" s="438">
        <v>18</v>
      </c>
      <c r="K660" s="443"/>
      <c r="L660" s="443"/>
      <c r="M660" s="443">
        <f t="shared" si="171"/>
        <v>54</v>
      </c>
      <c r="N660" s="453">
        <v>1</v>
      </c>
      <c r="O660" s="443">
        <f t="shared" si="170"/>
        <v>54</v>
      </c>
      <c r="P660" s="453">
        <v>100</v>
      </c>
      <c r="Q660" s="462">
        <v>59</v>
      </c>
      <c r="R660" s="462" t="s">
        <v>497</v>
      </c>
      <c r="S660" s="463" t="s">
        <v>865</v>
      </c>
      <c r="T660" s="464">
        <v>230</v>
      </c>
      <c r="U660" s="467"/>
      <c r="V660" s="476" t="s">
        <v>1678</v>
      </c>
      <c r="W660" s="443">
        <f t="shared" ref="W660:W678" si="172">I660*N660</f>
        <v>36</v>
      </c>
      <c r="X660" s="443">
        <f t="shared" ref="X660:X678" si="173">J660*N660</f>
        <v>18</v>
      </c>
      <c r="Y660" s="443">
        <f t="shared" ref="Y660:Y678" si="174">K660*N660</f>
        <v>0</v>
      </c>
      <c r="Z660" s="443">
        <f t="shared" ref="Z660:Z678" si="175">L660*N660</f>
        <v>0</v>
      </c>
    </row>
    <row r="661" spans="1:26">
      <c r="A661" s="429">
        <f>IF(B661&lt;&gt;"",SUBTOTAL(103,$B$8:$B661),"")</f>
        <v>654</v>
      </c>
      <c r="B661" s="433">
        <v>36</v>
      </c>
      <c r="C661" s="434" t="s">
        <v>1117</v>
      </c>
      <c r="D661" s="435" t="s">
        <v>1118</v>
      </c>
      <c r="E661" s="433">
        <v>3</v>
      </c>
      <c r="F661" s="436" t="s">
        <v>240</v>
      </c>
      <c r="G661" s="436" t="s">
        <v>262</v>
      </c>
      <c r="H661" s="438" t="s">
        <v>247</v>
      </c>
      <c r="I661" s="438">
        <v>36</v>
      </c>
      <c r="J661" s="438">
        <v>18</v>
      </c>
      <c r="K661" s="443"/>
      <c r="L661" s="443"/>
      <c r="M661" s="443">
        <f t="shared" si="171"/>
        <v>54</v>
      </c>
      <c r="N661" s="453">
        <v>1</v>
      </c>
      <c r="O661" s="443">
        <f t="shared" si="170"/>
        <v>54</v>
      </c>
      <c r="P661" s="454">
        <v>120</v>
      </c>
      <c r="Q661" s="462">
        <v>59</v>
      </c>
      <c r="R661" s="462" t="s">
        <v>627</v>
      </c>
      <c r="S661" s="463"/>
      <c r="T661" s="464"/>
      <c r="U661" s="467"/>
      <c r="V661" s="476" t="s">
        <v>1678</v>
      </c>
      <c r="W661" s="443">
        <f t="shared" si="172"/>
        <v>36</v>
      </c>
      <c r="X661" s="443">
        <f t="shared" si="173"/>
        <v>18</v>
      </c>
      <c r="Y661" s="443">
        <f t="shared" si="174"/>
        <v>0</v>
      </c>
      <c r="Z661" s="443">
        <f t="shared" si="175"/>
        <v>0</v>
      </c>
    </row>
    <row r="662" spans="1:26">
      <c r="A662" s="429">
        <f>IF(B662&lt;&gt;"",SUBTOTAL(103,$B$8:$B662),"")</f>
        <v>655</v>
      </c>
      <c r="B662" s="433">
        <v>36</v>
      </c>
      <c r="C662" s="434" t="s">
        <v>1134</v>
      </c>
      <c r="D662" s="435" t="s">
        <v>1135</v>
      </c>
      <c r="E662" s="433">
        <v>2</v>
      </c>
      <c r="F662" s="436" t="s">
        <v>240</v>
      </c>
      <c r="G662" s="436" t="s">
        <v>242</v>
      </c>
      <c r="H662" s="437" t="s">
        <v>241</v>
      </c>
      <c r="I662" s="438">
        <v>24</v>
      </c>
      <c r="J662" s="438">
        <v>12</v>
      </c>
      <c r="K662" s="443"/>
      <c r="L662" s="443"/>
      <c r="M662" s="443">
        <f t="shared" si="171"/>
        <v>36</v>
      </c>
      <c r="N662" s="453">
        <v>1</v>
      </c>
      <c r="O662" s="443">
        <f t="shared" si="170"/>
        <v>36</v>
      </c>
      <c r="P662" s="454">
        <v>120</v>
      </c>
      <c r="Q662" s="462">
        <v>59</v>
      </c>
      <c r="R662" s="462" t="s">
        <v>627</v>
      </c>
      <c r="S662" s="463"/>
      <c r="T662" s="464"/>
      <c r="U662" s="467"/>
      <c r="V662" s="476" t="s">
        <v>1678</v>
      </c>
      <c r="W662" s="443">
        <f t="shared" si="172"/>
        <v>24</v>
      </c>
      <c r="X662" s="443">
        <f t="shared" si="173"/>
        <v>12</v>
      </c>
      <c r="Y662" s="443">
        <f t="shared" si="174"/>
        <v>0</v>
      </c>
      <c r="Z662" s="443">
        <f t="shared" si="175"/>
        <v>0</v>
      </c>
    </row>
    <row r="663" spans="1:26">
      <c r="A663" s="429">
        <f>IF(B663&lt;&gt;"",SUBTOTAL(103,$B$8:$B663),"")</f>
        <v>656</v>
      </c>
      <c r="B663" s="433">
        <v>36</v>
      </c>
      <c r="C663" s="434" t="s">
        <v>1114</v>
      </c>
      <c r="D663" s="435" t="s">
        <v>1115</v>
      </c>
      <c r="E663" s="433">
        <v>3</v>
      </c>
      <c r="F663" s="436" t="s">
        <v>240</v>
      </c>
      <c r="G663" s="436" t="s">
        <v>262</v>
      </c>
      <c r="H663" s="438" t="s">
        <v>247</v>
      </c>
      <c r="I663" s="438">
        <v>36</v>
      </c>
      <c r="J663" s="438">
        <v>18</v>
      </c>
      <c r="K663" s="443"/>
      <c r="L663" s="443"/>
      <c r="M663" s="443">
        <f t="shared" si="171"/>
        <v>54</v>
      </c>
      <c r="N663" s="453">
        <v>1</v>
      </c>
      <c r="O663" s="443">
        <f t="shared" si="170"/>
        <v>54</v>
      </c>
      <c r="P663" s="454">
        <v>90</v>
      </c>
      <c r="Q663" s="462">
        <v>59</v>
      </c>
      <c r="R663" s="462" t="s">
        <v>627</v>
      </c>
      <c r="S663" s="463"/>
      <c r="T663" s="464"/>
      <c r="U663" s="467"/>
      <c r="V663" s="476" t="s">
        <v>1678</v>
      </c>
      <c r="W663" s="443">
        <f t="shared" si="172"/>
        <v>36</v>
      </c>
      <c r="X663" s="443">
        <f t="shared" si="173"/>
        <v>18</v>
      </c>
      <c r="Y663" s="443">
        <f t="shared" si="174"/>
        <v>0</v>
      </c>
      <c r="Z663" s="443">
        <f t="shared" si="175"/>
        <v>0</v>
      </c>
    </row>
    <row r="664" spans="1:26">
      <c r="A664" s="429">
        <f>IF(B664&lt;&gt;"",SUBTOTAL(103,$B$8:$B664),"")</f>
        <v>657</v>
      </c>
      <c r="B664" s="433">
        <v>36</v>
      </c>
      <c r="C664" s="434" t="s">
        <v>1129</v>
      </c>
      <c r="D664" s="435" t="s">
        <v>1130</v>
      </c>
      <c r="E664" s="433">
        <v>3</v>
      </c>
      <c r="F664" s="436" t="s">
        <v>240</v>
      </c>
      <c r="G664" s="436" t="s">
        <v>262</v>
      </c>
      <c r="H664" s="438" t="s">
        <v>247</v>
      </c>
      <c r="I664" s="438">
        <v>36</v>
      </c>
      <c r="J664" s="438">
        <v>18</v>
      </c>
      <c r="K664" s="443"/>
      <c r="L664" s="443"/>
      <c r="M664" s="443">
        <f t="shared" si="171"/>
        <v>54</v>
      </c>
      <c r="N664" s="453">
        <v>1</v>
      </c>
      <c r="O664" s="443">
        <f t="shared" si="170"/>
        <v>54</v>
      </c>
      <c r="P664" s="454">
        <v>90</v>
      </c>
      <c r="Q664" s="462">
        <v>59</v>
      </c>
      <c r="R664" s="462" t="s">
        <v>627</v>
      </c>
      <c r="S664" s="463"/>
      <c r="T664" s="464"/>
      <c r="U664" s="467"/>
      <c r="V664" s="476" t="s">
        <v>1678</v>
      </c>
      <c r="W664" s="443">
        <f t="shared" si="172"/>
        <v>36</v>
      </c>
      <c r="X664" s="443">
        <f t="shared" si="173"/>
        <v>18</v>
      </c>
      <c r="Y664" s="443">
        <f t="shared" si="174"/>
        <v>0</v>
      </c>
      <c r="Z664" s="443">
        <f t="shared" si="175"/>
        <v>0</v>
      </c>
    </row>
    <row r="665" spans="1:26">
      <c r="A665" s="429">
        <f>IF(B665&lt;&gt;"",SUBTOTAL(103,$B$8:$B665),"")</f>
        <v>658</v>
      </c>
      <c r="B665" s="433">
        <v>36</v>
      </c>
      <c r="C665" s="434" t="s">
        <v>1119</v>
      </c>
      <c r="D665" s="435" t="s">
        <v>1120</v>
      </c>
      <c r="E665" s="433">
        <v>3</v>
      </c>
      <c r="F665" s="436" t="s">
        <v>240</v>
      </c>
      <c r="G665" s="436" t="s">
        <v>262</v>
      </c>
      <c r="H665" s="438" t="s">
        <v>247</v>
      </c>
      <c r="I665" s="438">
        <v>36</v>
      </c>
      <c r="J665" s="438">
        <v>18</v>
      </c>
      <c r="K665" s="443"/>
      <c r="L665" s="443"/>
      <c r="M665" s="443">
        <f t="shared" si="171"/>
        <v>54</v>
      </c>
      <c r="N665" s="453">
        <v>1</v>
      </c>
      <c r="O665" s="443">
        <f t="shared" si="170"/>
        <v>54</v>
      </c>
      <c r="P665" s="454">
        <v>40</v>
      </c>
      <c r="Q665" s="462">
        <v>59</v>
      </c>
      <c r="R665" s="462" t="s">
        <v>627</v>
      </c>
      <c r="S665" s="463"/>
      <c r="T665" s="464"/>
      <c r="U665" s="467"/>
      <c r="V665" s="476" t="s">
        <v>1678</v>
      </c>
      <c r="W665" s="443">
        <f t="shared" si="172"/>
        <v>36</v>
      </c>
      <c r="X665" s="443">
        <f t="shared" si="173"/>
        <v>18</v>
      </c>
      <c r="Y665" s="443">
        <f t="shared" si="174"/>
        <v>0</v>
      </c>
      <c r="Z665" s="443">
        <f t="shared" si="175"/>
        <v>0</v>
      </c>
    </row>
    <row r="666" spans="1:26">
      <c r="A666" s="429">
        <f>IF(B666&lt;&gt;"",SUBTOTAL(103,$B$8:$B666),"")</f>
        <v>659</v>
      </c>
      <c r="B666" s="433">
        <v>36</v>
      </c>
      <c r="C666" s="434" t="s">
        <v>1134</v>
      </c>
      <c r="D666" s="435" t="s">
        <v>1135</v>
      </c>
      <c r="E666" s="433">
        <v>2</v>
      </c>
      <c r="F666" s="436" t="s">
        <v>240</v>
      </c>
      <c r="G666" s="436" t="s">
        <v>242</v>
      </c>
      <c r="H666" s="437" t="s">
        <v>241</v>
      </c>
      <c r="I666" s="438">
        <v>24</v>
      </c>
      <c r="J666" s="438">
        <v>12</v>
      </c>
      <c r="K666" s="443"/>
      <c r="L666" s="443"/>
      <c r="M666" s="443">
        <f t="shared" si="171"/>
        <v>36</v>
      </c>
      <c r="N666" s="453">
        <v>1</v>
      </c>
      <c r="O666" s="443">
        <f t="shared" si="170"/>
        <v>36</v>
      </c>
      <c r="P666" s="454">
        <v>30</v>
      </c>
      <c r="Q666" s="462">
        <v>59</v>
      </c>
      <c r="R666" s="462" t="s">
        <v>644</v>
      </c>
      <c r="S666" s="463"/>
      <c r="T666" s="464"/>
      <c r="U666" s="467"/>
      <c r="V666" s="476" t="s">
        <v>1678</v>
      </c>
      <c r="W666" s="443">
        <f t="shared" si="172"/>
        <v>24</v>
      </c>
      <c r="X666" s="443">
        <f t="shared" si="173"/>
        <v>12</v>
      </c>
      <c r="Y666" s="443">
        <f t="shared" si="174"/>
        <v>0</v>
      </c>
      <c r="Z666" s="443">
        <f t="shared" si="175"/>
        <v>0</v>
      </c>
    </row>
    <row r="667" spans="1:26">
      <c r="A667" s="429">
        <f>IF(B667&lt;&gt;"",SUBTOTAL(103,$B$8:$B667),"")</f>
        <v>660</v>
      </c>
      <c r="B667" s="433">
        <v>36</v>
      </c>
      <c r="C667" s="434" t="s">
        <v>1681</v>
      </c>
      <c r="D667" s="435" t="s">
        <v>1122</v>
      </c>
      <c r="E667" s="433">
        <v>3</v>
      </c>
      <c r="F667" s="436" t="s">
        <v>240</v>
      </c>
      <c r="G667" s="436" t="s">
        <v>351</v>
      </c>
      <c r="H667" s="444" t="s">
        <v>350</v>
      </c>
      <c r="I667" s="438">
        <v>34</v>
      </c>
      <c r="J667" s="438">
        <v>12</v>
      </c>
      <c r="K667" s="443">
        <v>5</v>
      </c>
      <c r="L667" s="443"/>
      <c r="M667" s="443">
        <f t="shared" si="171"/>
        <v>51</v>
      </c>
      <c r="N667" s="453">
        <v>1</v>
      </c>
      <c r="O667" s="443">
        <f t="shared" si="170"/>
        <v>51</v>
      </c>
      <c r="P667" s="454">
        <v>30</v>
      </c>
      <c r="Q667" s="462">
        <v>59</v>
      </c>
      <c r="R667" s="462" t="s">
        <v>644</v>
      </c>
      <c r="S667" s="463"/>
      <c r="T667" s="464"/>
      <c r="U667" s="467"/>
      <c r="V667" s="476" t="s">
        <v>1678</v>
      </c>
      <c r="W667" s="443">
        <f t="shared" si="172"/>
        <v>34</v>
      </c>
      <c r="X667" s="443">
        <f t="shared" si="173"/>
        <v>12</v>
      </c>
      <c r="Y667" s="443">
        <f t="shared" si="174"/>
        <v>5</v>
      </c>
      <c r="Z667" s="443">
        <f t="shared" si="175"/>
        <v>0</v>
      </c>
    </row>
    <row r="668" spans="1:26">
      <c r="A668" s="429">
        <f>IF(B668&lt;&gt;"",SUBTOTAL(103,$B$8:$B668),"")</f>
        <v>661</v>
      </c>
      <c r="B668" s="433">
        <v>36</v>
      </c>
      <c r="C668" s="434" t="s">
        <v>1682</v>
      </c>
      <c r="D668" s="435" t="s">
        <v>1683</v>
      </c>
      <c r="E668" s="433">
        <v>2</v>
      </c>
      <c r="F668" s="436" t="s">
        <v>252</v>
      </c>
      <c r="G668" s="436" t="s">
        <v>242</v>
      </c>
      <c r="H668" s="437" t="s">
        <v>241</v>
      </c>
      <c r="I668" s="438">
        <v>24</v>
      </c>
      <c r="J668" s="438">
        <v>12</v>
      </c>
      <c r="K668" s="443"/>
      <c r="L668" s="443"/>
      <c r="M668" s="443">
        <f t="shared" si="171"/>
        <v>36</v>
      </c>
      <c r="N668" s="453">
        <v>1</v>
      </c>
      <c r="O668" s="443">
        <f t="shared" si="170"/>
        <v>36</v>
      </c>
      <c r="P668" s="454">
        <v>20</v>
      </c>
      <c r="Q668" s="462">
        <v>59</v>
      </c>
      <c r="R668" s="462" t="s">
        <v>644</v>
      </c>
      <c r="S668" s="463"/>
      <c r="T668" s="464"/>
      <c r="U668" s="467"/>
      <c r="V668" s="476" t="s">
        <v>1678</v>
      </c>
      <c r="W668" s="443">
        <f t="shared" si="172"/>
        <v>24</v>
      </c>
      <c r="X668" s="443">
        <f t="shared" si="173"/>
        <v>12</v>
      </c>
      <c r="Y668" s="443">
        <f t="shared" si="174"/>
        <v>0</v>
      </c>
      <c r="Z668" s="443">
        <f t="shared" si="175"/>
        <v>0</v>
      </c>
    </row>
    <row r="669" spans="1:26">
      <c r="A669" s="429">
        <f>IF(B669&lt;&gt;"",SUBTOTAL(103,$B$8:$B669),"")</f>
        <v>662</v>
      </c>
      <c r="B669" s="433">
        <v>36</v>
      </c>
      <c r="C669" s="434" t="s">
        <v>1684</v>
      </c>
      <c r="D669" s="435" t="s">
        <v>1685</v>
      </c>
      <c r="E669" s="433">
        <v>3</v>
      </c>
      <c r="F669" s="436" t="s">
        <v>252</v>
      </c>
      <c r="G669" s="436" t="s">
        <v>262</v>
      </c>
      <c r="H669" s="438" t="s">
        <v>247</v>
      </c>
      <c r="I669" s="438">
        <v>36</v>
      </c>
      <c r="J669" s="438">
        <v>18</v>
      </c>
      <c r="K669" s="443"/>
      <c r="L669" s="443"/>
      <c r="M669" s="443">
        <f t="shared" si="171"/>
        <v>54</v>
      </c>
      <c r="N669" s="453">
        <v>1</v>
      </c>
      <c r="O669" s="443">
        <f t="shared" si="170"/>
        <v>54</v>
      </c>
      <c r="P669" s="454">
        <v>20</v>
      </c>
      <c r="Q669" s="462">
        <v>59</v>
      </c>
      <c r="R669" s="462" t="s">
        <v>644</v>
      </c>
      <c r="S669" s="463"/>
      <c r="T669" s="464"/>
      <c r="U669" s="467"/>
      <c r="V669" s="476" t="s">
        <v>1678</v>
      </c>
      <c r="W669" s="443">
        <f t="shared" si="172"/>
        <v>36</v>
      </c>
      <c r="X669" s="443">
        <f t="shared" si="173"/>
        <v>18</v>
      </c>
      <c r="Y669" s="443">
        <f t="shared" si="174"/>
        <v>0</v>
      </c>
      <c r="Z669" s="443">
        <f t="shared" si="175"/>
        <v>0</v>
      </c>
    </row>
    <row r="670" spans="1:26">
      <c r="A670" s="429">
        <f>IF(B670&lt;&gt;"",SUBTOTAL(103,$B$8:$B670),"")</f>
        <v>663</v>
      </c>
      <c r="B670" s="433">
        <v>36</v>
      </c>
      <c r="C670" s="434" t="s">
        <v>1114</v>
      </c>
      <c r="D670" s="435" t="s">
        <v>1115</v>
      </c>
      <c r="E670" s="433">
        <v>3</v>
      </c>
      <c r="F670" s="436" t="s">
        <v>252</v>
      </c>
      <c r="G670" s="436" t="s">
        <v>262</v>
      </c>
      <c r="H670" s="438" t="s">
        <v>247</v>
      </c>
      <c r="I670" s="438">
        <v>36</v>
      </c>
      <c r="J670" s="438">
        <v>18</v>
      </c>
      <c r="K670" s="443"/>
      <c r="L670" s="443"/>
      <c r="M670" s="443">
        <f t="shared" si="171"/>
        <v>54</v>
      </c>
      <c r="N670" s="454">
        <v>1</v>
      </c>
      <c r="O670" s="443">
        <f t="shared" si="170"/>
        <v>54</v>
      </c>
      <c r="P670" s="454">
        <v>85</v>
      </c>
      <c r="Q670" s="462">
        <v>60</v>
      </c>
      <c r="R670" s="462" t="s">
        <v>399</v>
      </c>
      <c r="S670" s="463"/>
      <c r="T670" s="464"/>
      <c r="U670" s="467"/>
      <c r="V670" s="476" t="s">
        <v>1678</v>
      </c>
      <c r="W670" s="443">
        <f t="shared" si="172"/>
        <v>36</v>
      </c>
      <c r="X670" s="443">
        <f t="shared" si="173"/>
        <v>18</v>
      </c>
      <c r="Y670" s="443">
        <f t="shared" si="174"/>
        <v>0</v>
      </c>
      <c r="Z670" s="443">
        <f t="shared" si="175"/>
        <v>0</v>
      </c>
    </row>
    <row r="671" spans="1:26">
      <c r="A671" s="429">
        <f>IF(B671&lt;&gt;"",SUBTOTAL(103,$B$8:$B671),"")</f>
        <v>664</v>
      </c>
      <c r="B671" s="433">
        <v>36</v>
      </c>
      <c r="C671" s="434" t="s">
        <v>1686</v>
      </c>
      <c r="D671" s="435" t="s">
        <v>1687</v>
      </c>
      <c r="E671" s="433">
        <v>3</v>
      </c>
      <c r="F671" s="436" t="s">
        <v>240</v>
      </c>
      <c r="G671" s="436" t="s">
        <v>351</v>
      </c>
      <c r="H671" s="444" t="s">
        <v>350</v>
      </c>
      <c r="I671" s="438">
        <v>34</v>
      </c>
      <c r="J671" s="438">
        <v>12</v>
      </c>
      <c r="K671" s="443">
        <v>5</v>
      </c>
      <c r="L671" s="443"/>
      <c r="M671" s="443">
        <f t="shared" si="171"/>
        <v>51</v>
      </c>
      <c r="N671" s="453">
        <v>1</v>
      </c>
      <c r="O671" s="443">
        <f t="shared" si="170"/>
        <v>51</v>
      </c>
      <c r="P671" s="454">
        <v>120</v>
      </c>
      <c r="Q671" s="462">
        <v>60</v>
      </c>
      <c r="R671" s="462" t="s">
        <v>627</v>
      </c>
      <c r="S671" s="463"/>
      <c r="T671" s="464"/>
      <c r="U671" s="467"/>
      <c r="V671" s="476" t="s">
        <v>1678</v>
      </c>
      <c r="W671" s="443">
        <f t="shared" si="172"/>
        <v>34</v>
      </c>
      <c r="X671" s="443">
        <f t="shared" si="173"/>
        <v>12</v>
      </c>
      <c r="Y671" s="443">
        <f t="shared" si="174"/>
        <v>5</v>
      </c>
      <c r="Z671" s="443">
        <f t="shared" si="175"/>
        <v>0</v>
      </c>
    </row>
    <row r="672" spans="1:26">
      <c r="A672" s="429">
        <f>IF(B672&lt;&gt;"",SUBTOTAL(103,$B$8:$B672),"")</f>
        <v>665</v>
      </c>
      <c r="B672" s="433">
        <v>36</v>
      </c>
      <c r="C672" s="434" t="s">
        <v>1139</v>
      </c>
      <c r="D672" s="435" t="s">
        <v>1140</v>
      </c>
      <c r="E672" s="433">
        <v>3</v>
      </c>
      <c r="F672" s="436" t="s">
        <v>240</v>
      </c>
      <c r="G672" s="436" t="s">
        <v>262</v>
      </c>
      <c r="H672" s="438" t="s">
        <v>247</v>
      </c>
      <c r="I672" s="438">
        <v>36</v>
      </c>
      <c r="J672" s="438">
        <v>18</v>
      </c>
      <c r="K672" s="443"/>
      <c r="L672" s="443"/>
      <c r="M672" s="443">
        <f t="shared" si="171"/>
        <v>54</v>
      </c>
      <c r="N672" s="453">
        <v>1</v>
      </c>
      <c r="O672" s="443">
        <f t="shared" si="170"/>
        <v>54</v>
      </c>
      <c r="P672" s="454">
        <v>90</v>
      </c>
      <c r="Q672" s="462">
        <v>60</v>
      </c>
      <c r="R672" s="462" t="s">
        <v>644</v>
      </c>
      <c r="S672" s="463"/>
      <c r="T672" s="464"/>
      <c r="U672" s="467"/>
      <c r="V672" s="476" t="s">
        <v>1678</v>
      </c>
      <c r="W672" s="443">
        <f t="shared" si="172"/>
        <v>36</v>
      </c>
      <c r="X672" s="443">
        <f t="shared" si="173"/>
        <v>18</v>
      </c>
      <c r="Y672" s="443">
        <f t="shared" si="174"/>
        <v>0</v>
      </c>
      <c r="Z672" s="443">
        <f t="shared" si="175"/>
        <v>0</v>
      </c>
    </row>
    <row r="673" spans="1:26">
      <c r="A673" s="429">
        <f>IF(B673&lt;&gt;"",SUBTOTAL(103,$B$8:$B673),"")</f>
        <v>666</v>
      </c>
      <c r="B673" s="433">
        <v>36</v>
      </c>
      <c r="C673" s="434" t="s">
        <v>1111</v>
      </c>
      <c r="D673" s="435" t="s">
        <v>1112</v>
      </c>
      <c r="E673" s="433">
        <v>3</v>
      </c>
      <c r="F673" s="436" t="s">
        <v>240</v>
      </c>
      <c r="G673" s="436" t="s">
        <v>262</v>
      </c>
      <c r="H673" s="438" t="s">
        <v>247</v>
      </c>
      <c r="I673" s="438">
        <v>36</v>
      </c>
      <c r="J673" s="438">
        <v>18</v>
      </c>
      <c r="K673" s="443"/>
      <c r="L673" s="443"/>
      <c r="M673" s="443">
        <f t="shared" si="171"/>
        <v>54</v>
      </c>
      <c r="N673" s="453">
        <v>1</v>
      </c>
      <c r="O673" s="443">
        <f t="shared" si="170"/>
        <v>54</v>
      </c>
      <c r="P673" s="454">
        <v>120</v>
      </c>
      <c r="Q673" s="462">
        <v>61</v>
      </c>
      <c r="R673" s="462" t="s">
        <v>497</v>
      </c>
      <c r="S673" s="463"/>
      <c r="T673" s="464"/>
      <c r="U673" s="467"/>
      <c r="V673" s="476" t="s">
        <v>1678</v>
      </c>
      <c r="W673" s="443">
        <f t="shared" si="172"/>
        <v>36</v>
      </c>
      <c r="X673" s="443">
        <f t="shared" si="173"/>
        <v>18</v>
      </c>
      <c r="Y673" s="443">
        <f t="shared" si="174"/>
        <v>0</v>
      </c>
      <c r="Z673" s="443">
        <f t="shared" si="175"/>
        <v>0</v>
      </c>
    </row>
    <row r="674" spans="1:26">
      <c r="A674" s="429">
        <f>IF(B674&lt;&gt;"",SUBTOTAL(103,$B$8:$B674),"")</f>
        <v>667</v>
      </c>
      <c r="B674" s="433">
        <v>36</v>
      </c>
      <c r="C674" s="434" t="s">
        <v>1688</v>
      </c>
      <c r="D674" s="435" t="s">
        <v>1689</v>
      </c>
      <c r="E674" s="433">
        <v>2</v>
      </c>
      <c r="F674" s="436" t="s">
        <v>252</v>
      </c>
      <c r="G674" s="436" t="s">
        <v>242</v>
      </c>
      <c r="H674" s="437" t="s">
        <v>241</v>
      </c>
      <c r="I674" s="438">
        <v>24</v>
      </c>
      <c r="J674" s="438">
        <v>12</v>
      </c>
      <c r="K674" s="443"/>
      <c r="L674" s="443"/>
      <c r="M674" s="443">
        <f t="shared" si="171"/>
        <v>36</v>
      </c>
      <c r="N674" s="453">
        <v>1</v>
      </c>
      <c r="O674" s="443">
        <f t="shared" si="170"/>
        <v>36</v>
      </c>
      <c r="P674" s="454">
        <v>100</v>
      </c>
      <c r="Q674" s="462">
        <v>61</v>
      </c>
      <c r="R674" s="462" t="s">
        <v>649</v>
      </c>
      <c r="S674" s="464"/>
      <c r="T674" s="464"/>
      <c r="U674" s="467"/>
      <c r="V674" s="476" t="s">
        <v>1678</v>
      </c>
      <c r="W674" s="443">
        <f t="shared" si="172"/>
        <v>24</v>
      </c>
      <c r="X674" s="443">
        <f t="shared" si="173"/>
        <v>12</v>
      </c>
      <c r="Y674" s="443">
        <f t="shared" si="174"/>
        <v>0</v>
      </c>
      <c r="Z674" s="443">
        <f t="shared" si="175"/>
        <v>0</v>
      </c>
    </row>
    <row r="675" ht="31.5" spans="1:26">
      <c r="A675" s="429">
        <f>IF(B675&lt;&gt;"",SUBTOTAL(103,$B$8:$B675),"")</f>
        <v>668</v>
      </c>
      <c r="B675" s="433">
        <v>36</v>
      </c>
      <c r="C675" s="439" t="s">
        <v>1142</v>
      </c>
      <c r="D675" s="435" t="s">
        <v>1112</v>
      </c>
      <c r="E675" s="433">
        <v>3</v>
      </c>
      <c r="F675" s="436" t="s">
        <v>252</v>
      </c>
      <c r="G675" s="436" t="s">
        <v>262</v>
      </c>
      <c r="H675" s="438" t="s">
        <v>247</v>
      </c>
      <c r="I675" s="438">
        <v>36</v>
      </c>
      <c r="J675" s="438">
        <v>18</v>
      </c>
      <c r="K675" s="443"/>
      <c r="L675" s="443"/>
      <c r="M675" s="443">
        <f t="shared" si="171"/>
        <v>54</v>
      </c>
      <c r="N675" s="453">
        <v>1</v>
      </c>
      <c r="O675" s="443">
        <f t="shared" si="170"/>
        <v>54</v>
      </c>
      <c r="P675" s="454">
        <v>80</v>
      </c>
      <c r="Q675" s="462">
        <v>61</v>
      </c>
      <c r="R675" s="462" t="s">
        <v>282</v>
      </c>
      <c r="S675" s="463"/>
      <c r="T675" s="464"/>
      <c r="U675" s="467"/>
      <c r="V675" s="476" t="s">
        <v>1678</v>
      </c>
      <c r="W675" s="443">
        <f t="shared" si="172"/>
        <v>36</v>
      </c>
      <c r="X675" s="443">
        <f t="shared" si="173"/>
        <v>18</v>
      </c>
      <c r="Y675" s="443">
        <f t="shared" si="174"/>
        <v>0</v>
      </c>
      <c r="Z675" s="443">
        <f t="shared" si="175"/>
        <v>0</v>
      </c>
    </row>
    <row r="676" ht="31.5" spans="1:26">
      <c r="A676" s="429">
        <f>IF(B676&lt;&gt;"",SUBTOTAL(103,$B$8:$B676),"")</f>
        <v>669</v>
      </c>
      <c r="B676" s="433">
        <v>36</v>
      </c>
      <c r="C676" s="439" t="s">
        <v>1142</v>
      </c>
      <c r="D676" s="435" t="s">
        <v>1112</v>
      </c>
      <c r="E676" s="433">
        <v>3</v>
      </c>
      <c r="F676" s="436" t="s">
        <v>252</v>
      </c>
      <c r="G676" s="436" t="s">
        <v>262</v>
      </c>
      <c r="H676" s="438" t="s">
        <v>247</v>
      </c>
      <c r="I676" s="438">
        <v>36</v>
      </c>
      <c r="J676" s="438">
        <v>18</v>
      </c>
      <c r="K676" s="443"/>
      <c r="L676" s="443"/>
      <c r="M676" s="443">
        <f t="shared" si="171"/>
        <v>54</v>
      </c>
      <c r="N676" s="453">
        <v>1</v>
      </c>
      <c r="O676" s="443">
        <f t="shared" si="170"/>
        <v>54</v>
      </c>
      <c r="P676" s="454">
        <v>80</v>
      </c>
      <c r="Q676" s="462">
        <v>61</v>
      </c>
      <c r="R676" s="462" t="s">
        <v>335</v>
      </c>
      <c r="S676" s="463"/>
      <c r="T676" s="464"/>
      <c r="U676" s="467"/>
      <c r="V676" s="476" t="s">
        <v>1678</v>
      </c>
      <c r="W676" s="443">
        <f t="shared" si="172"/>
        <v>36</v>
      </c>
      <c r="X676" s="443">
        <f t="shared" si="173"/>
        <v>18</v>
      </c>
      <c r="Y676" s="443">
        <f t="shared" si="174"/>
        <v>0</v>
      </c>
      <c r="Z676" s="443">
        <f t="shared" si="175"/>
        <v>0</v>
      </c>
    </row>
    <row r="677" ht="31.5" spans="1:26">
      <c r="A677" s="429">
        <f>IF(B677&lt;&gt;"",SUBTOTAL(103,$B$8:$B677),"")</f>
        <v>670</v>
      </c>
      <c r="B677" s="433">
        <v>36</v>
      </c>
      <c r="C677" s="439" t="s">
        <v>1142</v>
      </c>
      <c r="D677" s="435" t="s">
        <v>1112</v>
      </c>
      <c r="E677" s="433">
        <v>3</v>
      </c>
      <c r="F677" s="436" t="s">
        <v>252</v>
      </c>
      <c r="G677" s="436" t="s">
        <v>262</v>
      </c>
      <c r="H677" s="438" t="s">
        <v>247</v>
      </c>
      <c r="I677" s="438">
        <v>36</v>
      </c>
      <c r="J677" s="438">
        <v>18</v>
      </c>
      <c r="K677" s="443"/>
      <c r="L677" s="443"/>
      <c r="M677" s="443">
        <f t="shared" si="171"/>
        <v>54</v>
      </c>
      <c r="N677" s="453">
        <v>1</v>
      </c>
      <c r="O677" s="443">
        <f t="shared" si="170"/>
        <v>54</v>
      </c>
      <c r="P677" s="453">
        <v>110</v>
      </c>
      <c r="Q677" s="462">
        <v>61</v>
      </c>
      <c r="R677" s="462" t="s">
        <v>388</v>
      </c>
      <c r="S677" s="463" t="s">
        <v>1690</v>
      </c>
      <c r="T677" s="464">
        <v>122</v>
      </c>
      <c r="U677" s="467"/>
      <c r="V677" s="476" t="s">
        <v>1678</v>
      </c>
      <c r="W677" s="443">
        <f t="shared" si="172"/>
        <v>36</v>
      </c>
      <c r="X677" s="443">
        <f t="shared" si="173"/>
        <v>18</v>
      </c>
      <c r="Y677" s="443">
        <f t="shared" si="174"/>
        <v>0</v>
      </c>
      <c r="Z677" s="443">
        <f t="shared" si="175"/>
        <v>0</v>
      </c>
    </row>
    <row r="678" ht="31.5" spans="1:26">
      <c r="A678" s="429">
        <f>IF(B678&lt;&gt;"",SUBTOTAL(103,$B$8:$B678),"")</f>
        <v>671</v>
      </c>
      <c r="B678" s="433">
        <v>36</v>
      </c>
      <c r="C678" s="439" t="s">
        <v>1142</v>
      </c>
      <c r="D678" s="435" t="s">
        <v>1112</v>
      </c>
      <c r="E678" s="433">
        <v>3</v>
      </c>
      <c r="F678" s="436" t="s">
        <v>252</v>
      </c>
      <c r="G678" s="436" t="s">
        <v>262</v>
      </c>
      <c r="H678" s="438" t="s">
        <v>247</v>
      </c>
      <c r="I678" s="438">
        <v>36</v>
      </c>
      <c r="J678" s="438">
        <v>18</v>
      </c>
      <c r="K678" s="443"/>
      <c r="L678" s="443"/>
      <c r="M678" s="443">
        <f t="shared" si="171"/>
        <v>54</v>
      </c>
      <c r="N678" s="453">
        <v>2</v>
      </c>
      <c r="O678" s="443">
        <f t="shared" si="170"/>
        <v>108</v>
      </c>
      <c r="P678" s="454">
        <v>80</v>
      </c>
      <c r="Q678" s="462">
        <v>61</v>
      </c>
      <c r="R678" s="462" t="s">
        <v>386</v>
      </c>
      <c r="S678" s="464"/>
      <c r="T678" s="464"/>
      <c r="U678" s="467"/>
      <c r="V678" s="476" t="s">
        <v>1678</v>
      </c>
      <c r="W678" s="443">
        <f t="shared" si="172"/>
        <v>72</v>
      </c>
      <c r="X678" s="443">
        <f t="shared" si="173"/>
        <v>36</v>
      </c>
      <c r="Y678" s="443">
        <f t="shared" si="174"/>
        <v>0</v>
      </c>
      <c r="Z678" s="443">
        <f t="shared" si="175"/>
        <v>0</v>
      </c>
    </row>
    <row r="679" spans="1:26">
      <c r="A679" s="429">
        <f>IF(B679&lt;&gt;"",SUBTOTAL(103,$B$8:$B679),"")</f>
        <v>672</v>
      </c>
      <c r="B679" s="433">
        <v>36</v>
      </c>
      <c r="C679" s="440" t="s">
        <v>288</v>
      </c>
      <c r="D679" s="441"/>
      <c r="E679" s="442"/>
      <c r="F679" s="443"/>
      <c r="G679" s="443"/>
      <c r="H679" s="443"/>
      <c r="I679" s="443"/>
      <c r="J679" s="443"/>
      <c r="K679" s="443"/>
      <c r="L679" s="443"/>
      <c r="M679" s="447">
        <f>SUM(M659:M678)</f>
        <v>1002</v>
      </c>
      <c r="N679" s="446">
        <f>SUM(N659:N678)</f>
        <v>21</v>
      </c>
      <c r="O679" s="443">
        <f t="shared" si="170"/>
        <v>1056</v>
      </c>
      <c r="P679" s="443"/>
      <c r="Q679" s="443"/>
      <c r="R679" s="443"/>
      <c r="S679" s="465"/>
      <c r="T679" s="465"/>
      <c r="U679" s="465"/>
      <c r="V679" s="476" t="s">
        <v>1678</v>
      </c>
      <c r="W679" s="447">
        <f>SUM(W659:W678)</f>
        <v>704</v>
      </c>
      <c r="X679" s="447">
        <f>SUM(X659:X678)</f>
        <v>342</v>
      </c>
      <c r="Y679" s="447">
        <f>SUM(Y659:Y678)</f>
        <v>10</v>
      </c>
      <c r="Z679" s="447">
        <f>SUM(Z659:Z678)</f>
        <v>0</v>
      </c>
    </row>
    <row r="680" spans="1:26">
      <c r="A680" s="429">
        <f>IF(B680&lt;&gt;"",SUBTOTAL(103,$B$8:$B680),"")</f>
        <v>673</v>
      </c>
      <c r="B680" s="433">
        <v>37</v>
      </c>
      <c r="C680" s="434" t="s">
        <v>1691</v>
      </c>
      <c r="D680" s="435" t="s">
        <v>1692</v>
      </c>
      <c r="E680" s="433">
        <v>2</v>
      </c>
      <c r="F680" s="436" t="s">
        <v>240</v>
      </c>
      <c r="G680" s="436" t="s">
        <v>242</v>
      </c>
      <c r="H680" s="437" t="s">
        <v>241</v>
      </c>
      <c r="I680" s="438">
        <v>24</v>
      </c>
      <c r="J680" s="438">
        <v>12</v>
      </c>
      <c r="K680" s="443"/>
      <c r="L680" s="443"/>
      <c r="M680" s="443">
        <f t="shared" ref="M680:M686" si="176">I680+J680+K680</f>
        <v>36</v>
      </c>
      <c r="N680" s="453">
        <v>2</v>
      </c>
      <c r="O680" s="443">
        <f t="shared" si="170"/>
        <v>72</v>
      </c>
      <c r="P680" s="454">
        <v>40</v>
      </c>
      <c r="Q680" s="462">
        <v>59</v>
      </c>
      <c r="R680" s="462" t="s">
        <v>295</v>
      </c>
      <c r="S680" s="463"/>
      <c r="T680" s="464"/>
      <c r="U680" s="467"/>
      <c r="V680" s="477" t="s">
        <v>1693</v>
      </c>
      <c r="W680" s="443">
        <f>I680*N680</f>
        <v>48</v>
      </c>
      <c r="X680" s="443">
        <f>J680*N680</f>
        <v>24</v>
      </c>
      <c r="Y680" s="443">
        <f>K680*N680</f>
        <v>0</v>
      </c>
      <c r="Z680" s="443">
        <f>L680*N680</f>
        <v>0</v>
      </c>
    </row>
    <row r="681" spans="1:26">
      <c r="A681" s="429">
        <f>IF(B681&lt;&gt;"",SUBTOTAL(103,$B$8:$B681),"")</f>
        <v>674</v>
      </c>
      <c r="B681" s="433">
        <v>37</v>
      </c>
      <c r="C681" s="434" t="s">
        <v>1694</v>
      </c>
      <c r="D681" s="435" t="s">
        <v>1695</v>
      </c>
      <c r="E681" s="433">
        <v>2</v>
      </c>
      <c r="F681" s="436" t="s">
        <v>240</v>
      </c>
      <c r="G681" s="436" t="s">
        <v>242</v>
      </c>
      <c r="H681" s="437" t="s">
        <v>241</v>
      </c>
      <c r="I681" s="438">
        <v>24</v>
      </c>
      <c r="J681" s="438">
        <v>12</v>
      </c>
      <c r="K681" s="443"/>
      <c r="L681" s="443"/>
      <c r="M681" s="443">
        <f t="shared" si="176"/>
        <v>36</v>
      </c>
      <c r="N681" s="453">
        <v>2</v>
      </c>
      <c r="O681" s="443">
        <f t="shared" si="170"/>
        <v>72</v>
      </c>
      <c r="P681" s="454">
        <v>40</v>
      </c>
      <c r="Q681" s="462">
        <v>59</v>
      </c>
      <c r="R681" s="462" t="s">
        <v>295</v>
      </c>
      <c r="S681" s="463"/>
      <c r="T681" s="464"/>
      <c r="U681" s="467"/>
      <c r="V681" s="477" t="s">
        <v>1693</v>
      </c>
      <c r="W681" s="443">
        <f t="shared" ref="W681:W686" si="177">I681*N681</f>
        <v>48</v>
      </c>
      <c r="X681" s="443">
        <f t="shared" ref="X681:X686" si="178">J681*N681</f>
        <v>24</v>
      </c>
      <c r="Y681" s="443">
        <f t="shared" ref="Y681:Y686" si="179">K681*N681</f>
        <v>0</v>
      </c>
      <c r="Z681" s="443">
        <f t="shared" ref="Z681:Z686" si="180">L681*N681</f>
        <v>0</v>
      </c>
    </row>
    <row r="682" spans="1:26">
      <c r="A682" s="429">
        <f>IF(B682&lt;&gt;"",SUBTOTAL(103,$B$8:$B682),"")</f>
        <v>675</v>
      </c>
      <c r="B682" s="433">
        <v>37</v>
      </c>
      <c r="C682" s="434" t="s">
        <v>1696</v>
      </c>
      <c r="D682" s="435" t="s">
        <v>1697</v>
      </c>
      <c r="E682" s="433">
        <v>2</v>
      </c>
      <c r="F682" s="436" t="s">
        <v>240</v>
      </c>
      <c r="G682" s="436" t="s">
        <v>242</v>
      </c>
      <c r="H682" s="437" t="s">
        <v>241</v>
      </c>
      <c r="I682" s="438">
        <v>24</v>
      </c>
      <c r="J682" s="438">
        <v>12</v>
      </c>
      <c r="K682" s="443"/>
      <c r="L682" s="443"/>
      <c r="M682" s="443">
        <f t="shared" si="176"/>
        <v>36</v>
      </c>
      <c r="N682" s="453">
        <v>1</v>
      </c>
      <c r="O682" s="443">
        <f t="shared" si="170"/>
        <v>36</v>
      </c>
      <c r="P682" s="454">
        <v>47</v>
      </c>
      <c r="Q682" s="462">
        <v>60</v>
      </c>
      <c r="R682" s="462" t="s">
        <v>295</v>
      </c>
      <c r="S682" s="463"/>
      <c r="T682" s="464"/>
      <c r="U682" s="467"/>
      <c r="V682" s="477" t="s">
        <v>1693</v>
      </c>
      <c r="W682" s="443">
        <f t="shared" si="177"/>
        <v>24</v>
      </c>
      <c r="X682" s="443">
        <f t="shared" si="178"/>
        <v>12</v>
      </c>
      <c r="Y682" s="443">
        <f t="shared" si="179"/>
        <v>0</v>
      </c>
      <c r="Z682" s="443">
        <f t="shared" si="180"/>
        <v>0</v>
      </c>
    </row>
    <row r="683" spans="1:26">
      <c r="A683" s="429">
        <f>IF(B683&lt;&gt;"",SUBTOTAL(103,$B$8:$B683),"")</f>
        <v>676</v>
      </c>
      <c r="B683" s="433">
        <v>37</v>
      </c>
      <c r="C683" s="434" t="s">
        <v>1698</v>
      </c>
      <c r="D683" s="435" t="s">
        <v>1699</v>
      </c>
      <c r="E683" s="433">
        <v>2</v>
      </c>
      <c r="F683" s="436" t="s">
        <v>240</v>
      </c>
      <c r="G683" s="436" t="s">
        <v>242</v>
      </c>
      <c r="H683" s="437" t="s">
        <v>241</v>
      </c>
      <c r="I683" s="438">
        <v>24</v>
      </c>
      <c r="J683" s="438">
        <v>12</v>
      </c>
      <c r="K683" s="443"/>
      <c r="L683" s="443"/>
      <c r="M683" s="443">
        <f t="shared" si="176"/>
        <v>36</v>
      </c>
      <c r="N683" s="453">
        <v>1</v>
      </c>
      <c r="O683" s="443">
        <f t="shared" si="170"/>
        <v>36</v>
      </c>
      <c r="P683" s="454">
        <v>47</v>
      </c>
      <c r="Q683" s="462">
        <v>60</v>
      </c>
      <c r="R683" s="462" t="s">
        <v>295</v>
      </c>
      <c r="S683" s="463"/>
      <c r="T683" s="464"/>
      <c r="U683" s="467"/>
      <c r="V683" s="477" t="s">
        <v>1693</v>
      </c>
      <c r="W683" s="443">
        <f t="shared" si="177"/>
        <v>24</v>
      </c>
      <c r="X683" s="443">
        <f t="shared" si="178"/>
        <v>12</v>
      </c>
      <c r="Y683" s="443">
        <f t="shared" si="179"/>
        <v>0</v>
      </c>
      <c r="Z683" s="443">
        <f t="shared" si="180"/>
        <v>0</v>
      </c>
    </row>
    <row r="684" spans="1:26">
      <c r="A684" s="429">
        <f>IF(B684&lt;&gt;"",SUBTOTAL(103,$B$8:$B684),"")</f>
        <v>677</v>
      </c>
      <c r="B684" s="433">
        <v>37</v>
      </c>
      <c r="C684" s="434" t="s">
        <v>1700</v>
      </c>
      <c r="D684" s="435" t="s">
        <v>1701</v>
      </c>
      <c r="E684" s="433">
        <v>2</v>
      </c>
      <c r="F684" s="436" t="s">
        <v>240</v>
      </c>
      <c r="G684" s="436" t="s">
        <v>242</v>
      </c>
      <c r="H684" s="437" t="s">
        <v>241</v>
      </c>
      <c r="I684" s="438">
        <v>24</v>
      </c>
      <c r="J684" s="438">
        <v>12</v>
      </c>
      <c r="K684" s="443"/>
      <c r="L684" s="443"/>
      <c r="M684" s="443">
        <f t="shared" si="176"/>
        <v>36</v>
      </c>
      <c r="N684" s="453">
        <v>5</v>
      </c>
      <c r="O684" s="443">
        <f t="shared" si="170"/>
        <v>180</v>
      </c>
      <c r="P684" s="454">
        <v>50</v>
      </c>
      <c r="Q684" s="462">
        <v>61</v>
      </c>
      <c r="R684" s="462" t="s">
        <v>263</v>
      </c>
      <c r="S684" s="464"/>
      <c r="T684" s="464"/>
      <c r="U684" s="467"/>
      <c r="V684" s="477" t="s">
        <v>1693</v>
      </c>
      <c r="W684" s="443">
        <f t="shared" si="177"/>
        <v>120</v>
      </c>
      <c r="X684" s="443">
        <f t="shared" si="178"/>
        <v>60</v>
      </c>
      <c r="Y684" s="443">
        <f t="shared" si="179"/>
        <v>0</v>
      </c>
      <c r="Z684" s="443">
        <f t="shared" si="180"/>
        <v>0</v>
      </c>
    </row>
    <row r="685" spans="1:26">
      <c r="A685" s="429">
        <f>IF(B685&lt;&gt;"",SUBTOTAL(103,$B$8:$B685),"")</f>
        <v>678</v>
      </c>
      <c r="B685" s="433">
        <v>37</v>
      </c>
      <c r="C685" s="434" t="s">
        <v>1702</v>
      </c>
      <c r="D685" s="435" t="s">
        <v>1703</v>
      </c>
      <c r="E685" s="433">
        <v>2</v>
      </c>
      <c r="F685" s="436" t="s">
        <v>240</v>
      </c>
      <c r="G685" s="436" t="s">
        <v>242</v>
      </c>
      <c r="H685" s="437" t="s">
        <v>241</v>
      </c>
      <c r="I685" s="438">
        <v>24</v>
      </c>
      <c r="J685" s="438">
        <v>12</v>
      </c>
      <c r="K685" s="443"/>
      <c r="L685" s="443"/>
      <c r="M685" s="443">
        <f t="shared" si="176"/>
        <v>36</v>
      </c>
      <c r="N685" s="453">
        <v>1</v>
      </c>
      <c r="O685" s="443">
        <f t="shared" si="170"/>
        <v>36</v>
      </c>
      <c r="P685" s="455">
        <v>50</v>
      </c>
      <c r="Q685" s="462">
        <v>61</v>
      </c>
      <c r="R685" s="462" t="s">
        <v>295</v>
      </c>
      <c r="S685" s="464"/>
      <c r="T685" s="464"/>
      <c r="U685" s="467"/>
      <c r="V685" s="477" t="s">
        <v>1693</v>
      </c>
      <c r="W685" s="443">
        <f t="shared" si="177"/>
        <v>24</v>
      </c>
      <c r="X685" s="443">
        <f t="shared" si="178"/>
        <v>12</v>
      </c>
      <c r="Y685" s="443">
        <f t="shared" si="179"/>
        <v>0</v>
      </c>
      <c r="Z685" s="443">
        <f t="shared" si="180"/>
        <v>0</v>
      </c>
    </row>
    <row r="686" spans="1:26">
      <c r="A686" s="429">
        <f>IF(B686&lt;&gt;"",SUBTOTAL(103,$B$8:$B686),"")</f>
        <v>679</v>
      </c>
      <c r="B686" s="433">
        <v>37</v>
      </c>
      <c r="C686" s="434" t="s">
        <v>1704</v>
      </c>
      <c r="D686" s="435" t="s">
        <v>1705</v>
      </c>
      <c r="E686" s="433">
        <v>2</v>
      </c>
      <c r="F686" s="436" t="s">
        <v>240</v>
      </c>
      <c r="G686" s="436" t="s">
        <v>242</v>
      </c>
      <c r="H686" s="437" t="s">
        <v>241</v>
      </c>
      <c r="I686" s="438">
        <v>24</v>
      </c>
      <c r="J686" s="438">
        <v>12</v>
      </c>
      <c r="K686" s="443"/>
      <c r="L686" s="443"/>
      <c r="M686" s="443">
        <f t="shared" si="176"/>
        <v>36</v>
      </c>
      <c r="N686" s="453">
        <v>1</v>
      </c>
      <c r="O686" s="443">
        <f t="shared" si="170"/>
        <v>36</v>
      </c>
      <c r="P686" s="455">
        <v>50</v>
      </c>
      <c r="Q686" s="462">
        <v>61</v>
      </c>
      <c r="R686" s="462" t="s">
        <v>295</v>
      </c>
      <c r="S686" s="464"/>
      <c r="T686" s="464"/>
      <c r="U686" s="467"/>
      <c r="V686" s="477" t="s">
        <v>1693</v>
      </c>
      <c r="W686" s="443">
        <f t="shared" si="177"/>
        <v>24</v>
      </c>
      <c r="X686" s="443">
        <f t="shared" si="178"/>
        <v>12</v>
      </c>
      <c r="Y686" s="443">
        <f t="shared" si="179"/>
        <v>0</v>
      </c>
      <c r="Z686" s="443">
        <f t="shared" si="180"/>
        <v>0</v>
      </c>
    </row>
    <row r="687" spans="1:26">
      <c r="A687" s="429">
        <f>IF(B687&lt;&gt;"",SUBTOTAL(103,$B$8:$B687),"")</f>
        <v>680</v>
      </c>
      <c r="B687" s="433">
        <v>37</v>
      </c>
      <c r="C687" s="440" t="s">
        <v>288</v>
      </c>
      <c r="D687" s="441"/>
      <c r="E687" s="442"/>
      <c r="F687" s="443"/>
      <c r="G687" s="443"/>
      <c r="H687" s="443"/>
      <c r="I687" s="443"/>
      <c r="J687" s="443"/>
      <c r="K687" s="443"/>
      <c r="L687" s="443"/>
      <c r="M687" s="447">
        <f>SUM(M680:M686)</f>
        <v>252</v>
      </c>
      <c r="N687" s="446">
        <f>SUM(N680:N686)</f>
        <v>13</v>
      </c>
      <c r="O687" s="443">
        <f t="shared" si="170"/>
        <v>468</v>
      </c>
      <c r="P687" s="443"/>
      <c r="Q687" s="443"/>
      <c r="R687" s="443"/>
      <c r="S687" s="465"/>
      <c r="T687" s="465"/>
      <c r="U687" s="465"/>
      <c r="V687" s="477" t="s">
        <v>1693</v>
      </c>
      <c r="W687" s="447">
        <f>SUM(W680:W686)</f>
        <v>312</v>
      </c>
      <c r="X687" s="447">
        <f>SUM(X680:X686)</f>
        <v>156</v>
      </c>
      <c r="Y687" s="447">
        <f>SUM(Y680:Y686)</f>
        <v>0</v>
      </c>
      <c r="Z687" s="447">
        <f>SUM(Z680:Z686)</f>
        <v>0</v>
      </c>
    </row>
    <row r="688" spans="1:26">
      <c r="A688" s="429">
        <f>IF(B688&lt;&gt;"",SUBTOTAL(103,$B$8:$B688),"")</f>
        <v>681</v>
      </c>
      <c r="B688" s="433">
        <v>38</v>
      </c>
      <c r="C688" s="434" t="s">
        <v>1706</v>
      </c>
      <c r="D688" s="435" t="s">
        <v>1707</v>
      </c>
      <c r="E688" s="433">
        <v>3</v>
      </c>
      <c r="F688" s="436" t="s">
        <v>240</v>
      </c>
      <c r="G688" s="436" t="s">
        <v>262</v>
      </c>
      <c r="H688" s="438" t="s">
        <v>247</v>
      </c>
      <c r="I688" s="438">
        <v>36</v>
      </c>
      <c r="J688" s="438">
        <v>18</v>
      </c>
      <c r="K688" s="443"/>
      <c r="L688" s="443"/>
      <c r="M688" s="443">
        <f t="shared" ref="M688:M704" si="181">I688+J688+K688</f>
        <v>54</v>
      </c>
      <c r="N688" s="453">
        <v>4</v>
      </c>
      <c r="O688" s="443">
        <f t="shared" si="170"/>
        <v>216</v>
      </c>
      <c r="P688" s="454">
        <v>50</v>
      </c>
      <c r="Q688" s="462">
        <v>59</v>
      </c>
      <c r="R688" s="462" t="s">
        <v>366</v>
      </c>
      <c r="S688" s="463"/>
      <c r="T688" s="464"/>
      <c r="U688" s="467"/>
      <c r="V688" s="477" t="s">
        <v>1708</v>
      </c>
      <c r="W688" s="443">
        <f>I688*N688</f>
        <v>144</v>
      </c>
      <c r="X688" s="443">
        <f>J688*N688</f>
        <v>72</v>
      </c>
      <c r="Y688" s="443">
        <f>K688*N688</f>
        <v>0</v>
      </c>
      <c r="Z688" s="443">
        <f>L688*N688</f>
        <v>0</v>
      </c>
    </row>
    <row r="689" spans="1:26">
      <c r="A689" s="429">
        <f>IF(B689&lt;&gt;"",SUBTOTAL(103,$B$8:$B689),"")</f>
        <v>682</v>
      </c>
      <c r="B689" s="433">
        <v>38</v>
      </c>
      <c r="C689" s="434" t="s">
        <v>1158</v>
      </c>
      <c r="D689" s="435" t="s">
        <v>1159</v>
      </c>
      <c r="E689" s="433">
        <v>3</v>
      </c>
      <c r="F689" s="436" t="s">
        <v>240</v>
      </c>
      <c r="G689" s="436" t="s">
        <v>351</v>
      </c>
      <c r="H689" s="444" t="s">
        <v>350</v>
      </c>
      <c r="I689" s="438">
        <v>34</v>
      </c>
      <c r="J689" s="438">
        <v>12</v>
      </c>
      <c r="K689" s="443">
        <v>5</v>
      </c>
      <c r="L689" s="443"/>
      <c r="M689" s="443">
        <f t="shared" si="181"/>
        <v>51</v>
      </c>
      <c r="N689" s="453">
        <v>4</v>
      </c>
      <c r="O689" s="443">
        <f t="shared" si="170"/>
        <v>204</v>
      </c>
      <c r="P689" s="454">
        <v>40</v>
      </c>
      <c r="Q689" s="462">
        <v>59</v>
      </c>
      <c r="R689" s="462" t="s">
        <v>366</v>
      </c>
      <c r="S689" s="463"/>
      <c r="T689" s="464"/>
      <c r="U689" s="467"/>
      <c r="V689" s="477" t="s">
        <v>1708</v>
      </c>
      <c r="W689" s="443">
        <f t="shared" ref="W689:W704" si="182">I689*N689</f>
        <v>136</v>
      </c>
      <c r="X689" s="443">
        <f t="shared" ref="X689:X704" si="183">J689*N689</f>
        <v>48</v>
      </c>
      <c r="Y689" s="443">
        <f t="shared" ref="Y689:Y704" si="184">K689*N689</f>
        <v>20</v>
      </c>
      <c r="Z689" s="443">
        <f t="shared" ref="Z689:Z704" si="185">L689*N689</f>
        <v>0</v>
      </c>
    </row>
    <row r="690" spans="1:26">
      <c r="A690" s="429">
        <f>IF(B690&lt;&gt;"",SUBTOTAL(103,$B$8:$B690),"")</f>
        <v>683</v>
      </c>
      <c r="B690" s="433">
        <v>38</v>
      </c>
      <c r="C690" s="434" t="s">
        <v>1160</v>
      </c>
      <c r="D690" s="435" t="s">
        <v>1161</v>
      </c>
      <c r="E690" s="433">
        <v>3</v>
      </c>
      <c r="F690" s="436" t="s">
        <v>240</v>
      </c>
      <c r="G690" s="436" t="s">
        <v>351</v>
      </c>
      <c r="H690" s="444" t="s">
        <v>350</v>
      </c>
      <c r="I690" s="438">
        <v>34</v>
      </c>
      <c r="J690" s="438">
        <v>12</v>
      </c>
      <c r="K690" s="443">
        <v>5</v>
      </c>
      <c r="L690" s="443"/>
      <c r="M690" s="443">
        <f t="shared" si="181"/>
        <v>51</v>
      </c>
      <c r="N690" s="453">
        <v>4</v>
      </c>
      <c r="O690" s="443">
        <f t="shared" si="170"/>
        <v>204</v>
      </c>
      <c r="P690" s="454">
        <v>40</v>
      </c>
      <c r="Q690" s="462">
        <v>59</v>
      </c>
      <c r="R690" s="462" t="s">
        <v>366</v>
      </c>
      <c r="S690" s="463"/>
      <c r="T690" s="464"/>
      <c r="U690" s="467"/>
      <c r="V690" s="477" t="s">
        <v>1708</v>
      </c>
      <c r="W690" s="443">
        <f t="shared" si="182"/>
        <v>136</v>
      </c>
      <c r="X690" s="443">
        <f t="shared" si="183"/>
        <v>48</v>
      </c>
      <c r="Y690" s="443">
        <f t="shared" si="184"/>
        <v>20</v>
      </c>
      <c r="Z690" s="443">
        <f t="shared" si="185"/>
        <v>0</v>
      </c>
    </row>
    <row r="691" spans="1:26">
      <c r="A691" s="429">
        <f>IF(B691&lt;&gt;"",SUBTOTAL(103,$B$8:$B691),"")</f>
        <v>684</v>
      </c>
      <c r="B691" s="433">
        <v>38</v>
      </c>
      <c r="C691" s="434" t="s">
        <v>1709</v>
      </c>
      <c r="D691" s="435" t="s">
        <v>1710</v>
      </c>
      <c r="E691" s="433">
        <v>3</v>
      </c>
      <c r="F691" s="436" t="s">
        <v>240</v>
      </c>
      <c r="G691" s="436" t="s">
        <v>262</v>
      </c>
      <c r="H691" s="438" t="s">
        <v>247</v>
      </c>
      <c r="I691" s="438">
        <v>36</v>
      </c>
      <c r="J691" s="438">
        <v>18</v>
      </c>
      <c r="K691" s="443"/>
      <c r="L691" s="443"/>
      <c r="M691" s="443">
        <f t="shared" si="181"/>
        <v>54</v>
      </c>
      <c r="N691" s="453">
        <v>2</v>
      </c>
      <c r="O691" s="443">
        <f t="shared" si="170"/>
        <v>108</v>
      </c>
      <c r="P691" s="454">
        <v>35</v>
      </c>
      <c r="Q691" s="462">
        <v>59</v>
      </c>
      <c r="R691" s="462" t="s">
        <v>366</v>
      </c>
      <c r="S691" s="463"/>
      <c r="T691" s="464"/>
      <c r="U691" s="467"/>
      <c r="V691" s="477" t="s">
        <v>1708</v>
      </c>
      <c r="W691" s="443">
        <f t="shared" si="182"/>
        <v>72</v>
      </c>
      <c r="X691" s="443">
        <f t="shared" si="183"/>
        <v>36</v>
      </c>
      <c r="Y691" s="443">
        <f t="shared" si="184"/>
        <v>0</v>
      </c>
      <c r="Z691" s="443">
        <f t="shared" si="185"/>
        <v>0</v>
      </c>
    </row>
    <row r="692" spans="1:26">
      <c r="A692" s="429">
        <f>IF(B692&lt;&gt;"",SUBTOTAL(103,$B$8:$B692),"")</f>
        <v>685</v>
      </c>
      <c r="B692" s="433">
        <v>38</v>
      </c>
      <c r="C692" s="434" t="s">
        <v>1711</v>
      </c>
      <c r="D692" s="435" t="s">
        <v>1712</v>
      </c>
      <c r="E692" s="433">
        <v>3</v>
      </c>
      <c r="F692" s="436" t="s">
        <v>252</v>
      </c>
      <c r="G692" s="436" t="s">
        <v>262</v>
      </c>
      <c r="H692" s="438" t="s">
        <v>247</v>
      </c>
      <c r="I692" s="438">
        <v>36</v>
      </c>
      <c r="J692" s="438">
        <v>18</v>
      </c>
      <c r="K692" s="443"/>
      <c r="L692" s="443"/>
      <c r="M692" s="443">
        <f t="shared" si="181"/>
        <v>54</v>
      </c>
      <c r="N692" s="453">
        <v>1</v>
      </c>
      <c r="O692" s="443">
        <f t="shared" si="170"/>
        <v>54</v>
      </c>
      <c r="P692" s="454">
        <v>60</v>
      </c>
      <c r="Q692" s="462">
        <v>59</v>
      </c>
      <c r="R692" s="462" t="s">
        <v>366</v>
      </c>
      <c r="S692" s="463"/>
      <c r="T692" s="464"/>
      <c r="U692" s="467"/>
      <c r="V692" s="477" t="s">
        <v>1708</v>
      </c>
      <c r="W692" s="443">
        <f t="shared" si="182"/>
        <v>36</v>
      </c>
      <c r="X692" s="443">
        <f t="shared" si="183"/>
        <v>18</v>
      </c>
      <c r="Y692" s="443">
        <f t="shared" si="184"/>
        <v>0</v>
      </c>
      <c r="Z692" s="443">
        <f t="shared" si="185"/>
        <v>0</v>
      </c>
    </row>
    <row r="693" spans="1:26">
      <c r="A693" s="429">
        <f>IF(B693&lt;&gt;"",SUBTOTAL(103,$B$8:$B693),"")</f>
        <v>686</v>
      </c>
      <c r="B693" s="433">
        <v>38</v>
      </c>
      <c r="C693" s="434" t="s">
        <v>1713</v>
      </c>
      <c r="D693" s="435" t="s">
        <v>1714</v>
      </c>
      <c r="E693" s="433">
        <v>3</v>
      </c>
      <c r="F693" s="436" t="s">
        <v>252</v>
      </c>
      <c r="G693" s="436" t="s">
        <v>262</v>
      </c>
      <c r="H693" s="438" t="s">
        <v>247</v>
      </c>
      <c r="I693" s="438">
        <v>36</v>
      </c>
      <c r="J693" s="438">
        <v>18</v>
      </c>
      <c r="K693" s="443"/>
      <c r="L693" s="443"/>
      <c r="M693" s="443">
        <f t="shared" si="181"/>
        <v>54</v>
      </c>
      <c r="N693" s="453">
        <v>1</v>
      </c>
      <c r="O693" s="443">
        <f t="shared" si="170"/>
        <v>54</v>
      </c>
      <c r="P693" s="454">
        <v>60</v>
      </c>
      <c r="Q693" s="462">
        <v>59</v>
      </c>
      <c r="R693" s="462" t="s">
        <v>366</v>
      </c>
      <c r="S693" s="463"/>
      <c r="T693" s="464"/>
      <c r="U693" s="467"/>
      <c r="V693" s="477" t="s">
        <v>1708</v>
      </c>
      <c r="W693" s="443">
        <f t="shared" si="182"/>
        <v>36</v>
      </c>
      <c r="X693" s="443">
        <f t="shared" si="183"/>
        <v>18</v>
      </c>
      <c r="Y693" s="443">
        <f t="shared" si="184"/>
        <v>0</v>
      </c>
      <c r="Z693" s="443">
        <f t="shared" si="185"/>
        <v>0</v>
      </c>
    </row>
    <row r="694" spans="1:26">
      <c r="A694" s="429">
        <f>IF(B694&lt;&gt;"",SUBTOTAL(103,$B$8:$B694),"")</f>
        <v>687</v>
      </c>
      <c r="B694" s="433">
        <v>38</v>
      </c>
      <c r="C694" s="434" t="s">
        <v>1715</v>
      </c>
      <c r="D694" s="435" t="s">
        <v>1716</v>
      </c>
      <c r="E694" s="433">
        <v>2</v>
      </c>
      <c r="F694" s="436" t="s">
        <v>252</v>
      </c>
      <c r="G694" s="436" t="s">
        <v>242</v>
      </c>
      <c r="H694" s="437" t="s">
        <v>241</v>
      </c>
      <c r="I694" s="438">
        <v>24</v>
      </c>
      <c r="J694" s="438">
        <v>12</v>
      </c>
      <c r="K694" s="443"/>
      <c r="L694" s="443"/>
      <c r="M694" s="443">
        <f t="shared" si="181"/>
        <v>36</v>
      </c>
      <c r="N694" s="453">
        <v>2</v>
      </c>
      <c r="O694" s="443">
        <f t="shared" si="170"/>
        <v>72</v>
      </c>
      <c r="P694" s="454">
        <v>55</v>
      </c>
      <c r="Q694" s="462">
        <v>60</v>
      </c>
      <c r="R694" s="462" t="s">
        <v>283</v>
      </c>
      <c r="S694" s="463"/>
      <c r="T694" s="464"/>
      <c r="U694" s="467"/>
      <c r="V694" s="477" t="s">
        <v>1708</v>
      </c>
      <c r="W694" s="443">
        <f t="shared" si="182"/>
        <v>48</v>
      </c>
      <c r="X694" s="443">
        <f t="shared" si="183"/>
        <v>24</v>
      </c>
      <c r="Y694" s="443">
        <f t="shared" si="184"/>
        <v>0</v>
      </c>
      <c r="Z694" s="443">
        <f t="shared" si="185"/>
        <v>0</v>
      </c>
    </row>
    <row r="695" spans="1:26">
      <c r="A695" s="429">
        <f>IF(B695&lt;&gt;"",SUBTOTAL(103,$B$8:$B695),"")</f>
        <v>688</v>
      </c>
      <c r="B695" s="433">
        <v>38</v>
      </c>
      <c r="C695" s="434" t="s">
        <v>1715</v>
      </c>
      <c r="D695" s="435" t="s">
        <v>1716</v>
      </c>
      <c r="E695" s="433">
        <v>2</v>
      </c>
      <c r="F695" s="436" t="s">
        <v>252</v>
      </c>
      <c r="G695" s="436" t="s">
        <v>242</v>
      </c>
      <c r="H695" s="437" t="s">
        <v>241</v>
      </c>
      <c r="I695" s="438">
        <v>24</v>
      </c>
      <c r="J695" s="438">
        <v>12</v>
      </c>
      <c r="K695" s="443"/>
      <c r="L695" s="443"/>
      <c r="M695" s="443">
        <f t="shared" si="181"/>
        <v>36</v>
      </c>
      <c r="N695" s="453">
        <v>3</v>
      </c>
      <c r="O695" s="443">
        <f t="shared" si="170"/>
        <v>108</v>
      </c>
      <c r="P695" s="454">
        <v>45</v>
      </c>
      <c r="Q695" s="462">
        <v>60</v>
      </c>
      <c r="R695" s="462" t="s">
        <v>285</v>
      </c>
      <c r="S695" s="463"/>
      <c r="T695" s="464"/>
      <c r="U695" s="467"/>
      <c r="V695" s="477" t="s">
        <v>1708</v>
      </c>
      <c r="W695" s="443">
        <f t="shared" si="182"/>
        <v>72</v>
      </c>
      <c r="X695" s="443">
        <f t="shared" si="183"/>
        <v>36</v>
      </c>
      <c r="Y695" s="443">
        <f t="shared" si="184"/>
        <v>0</v>
      </c>
      <c r="Z695" s="443">
        <f t="shared" si="185"/>
        <v>0</v>
      </c>
    </row>
    <row r="696" spans="1:26">
      <c r="A696" s="429">
        <f>IF(B696&lt;&gt;"",SUBTOTAL(103,$B$8:$B696),"")</f>
        <v>689</v>
      </c>
      <c r="B696" s="433">
        <v>38</v>
      </c>
      <c r="C696" s="434" t="s">
        <v>1717</v>
      </c>
      <c r="D696" s="435" t="s">
        <v>1718</v>
      </c>
      <c r="E696" s="433">
        <v>2</v>
      </c>
      <c r="F696" s="436" t="s">
        <v>240</v>
      </c>
      <c r="G696" s="436" t="s">
        <v>242</v>
      </c>
      <c r="H696" s="437" t="s">
        <v>241</v>
      </c>
      <c r="I696" s="438">
        <v>24</v>
      </c>
      <c r="J696" s="438">
        <v>12</v>
      </c>
      <c r="K696" s="443"/>
      <c r="L696" s="443"/>
      <c r="M696" s="443">
        <f t="shared" si="181"/>
        <v>36</v>
      </c>
      <c r="N696" s="453">
        <v>4</v>
      </c>
      <c r="O696" s="443">
        <f t="shared" si="170"/>
        <v>144</v>
      </c>
      <c r="P696" s="454">
        <v>50</v>
      </c>
      <c r="Q696" s="462">
        <v>60</v>
      </c>
      <c r="R696" s="462" t="s">
        <v>366</v>
      </c>
      <c r="S696" s="463"/>
      <c r="T696" s="464"/>
      <c r="U696" s="467"/>
      <c r="V696" s="477" t="s">
        <v>1708</v>
      </c>
      <c r="W696" s="443">
        <f t="shared" si="182"/>
        <v>96</v>
      </c>
      <c r="X696" s="443">
        <f t="shared" si="183"/>
        <v>48</v>
      </c>
      <c r="Y696" s="443">
        <f t="shared" si="184"/>
        <v>0</v>
      </c>
      <c r="Z696" s="443">
        <f t="shared" si="185"/>
        <v>0</v>
      </c>
    </row>
    <row r="697" spans="1:26">
      <c r="A697" s="429">
        <f>IF(B697&lt;&gt;"",SUBTOTAL(103,$B$8:$B697),"")</f>
        <v>690</v>
      </c>
      <c r="B697" s="433">
        <v>38</v>
      </c>
      <c r="C697" s="434" t="s">
        <v>1154</v>
      </c>
      <c r="D697" s="435" t="s">
        <v>1155</v>
      </c>
      <c r="E697" s="433">
        <v>3</v>
      </c>
      <c r="F697" s="436" t="s">
        <v>240</v>
      </c>
      <c r="G697" s="436" t="s">
        <v>262</v>
      </c>
      <c r="H697" s="438" t="s">
        <v>247</v>
      </c>
      <c r="I697" s="438">
        <v>36</v>
      </c>
      <c r="J697" s="438">
        <v>18</v>
      </c>
      <c r="K697" s="443"/>
      <c r="L697" s="443"/>
      <c r="M697" s="443">
        <f t="shared" si="181"/>
        <v>54</v>
      </c>
      <c r="N697" s="453">
        <v>3</v>
      </c>
      <c r="O697" s="443">
        <f t="shared" si="170"/>
        <v>162</v>
      </c>
      <c r="P697" s="454">
        <v>50</v>
      </c>
      <c r="Q697" s="462">
        <v>60</v>
      </c>
      <c r="R697" s="462" t="s">
        <v>366</v>
      </c>
      <c r="S697" s="463"/>
      <c r="T697" s="464"/>
      <c r="U697" s="467"/>
      <c r="V697" s="477" t="s">
        <v>1708</v>
      </c>
      <c r="W697" s="443">
        <f t="shared" si="182"/>
        <v>108</v>
      </c>
      <c r="X697" s="443">
        <f t="shared" si="183"/>
        <v>54</v>
      </c>
      <c r="Y697" s="443">
        <f t="shared" si="184"/>
        <v>0</v>
      </c>
      <c r="Z697" s="443">
        <f t="shared" si="185"/>
        <v>0</v>
      </c>
    </row>
    <row r="698" spans="1:26">
      <c r="A698" s="429">
        <f>IF(B698&lt;&gt;"",SUBTOTAL(103,$B$8:$B698),"")</f>
        <v>691</v>
      </c>
      <c r="B698" s="433">
        <v>38</v>
      </c>
      <c r="C698" s="434" t="s">
        <v>1719</v>
      </c>
      <c r="D698" s="435" t="s">
        <v>1720</v>
      </c>
      <c r="E698" s="433">
        <v>3</v>
      </c>
      <c r="F698" s="436" t="s">
        <v>240</v>
      </c>
      <c r="G698" s="436" t="s">
        <v>262</v>
      </c>
      <c r="H698" s="438" t="s">
        <v>247</v>
      </c>
      <c r="I698" s="438">
        <v>36</v>
      </c>
      <c r="J698" s="438">
        <v>18</v>
      </c>
      <c r="K698" s="443"/>
      <c r="L698" s="443"/>
      <c r="M698" s="443">
        <f t="shared" si="181"/>
        <v>54</v>
      </c>
      <c r="N698" s="453">
        <v>4</v>
      </c>
      <c r="O698" s="443">
        <f t="shared" si="170"/>
        <v>216</v>
      </c>
      <c r="P698" s="454">
        <v>50</v>
      </c>
      <c r="Q698" s="462">
        <v>60</v>
      </c>
      <c r="R698" s="462" t="s">
        <v>366</v>
      </c>
      <c r="S698" s="463"/>
      <c r="T698" s="464"/>
      <c r="U698" s="467"/>
      <c r="V698" s="477" t="s">
        <v>1708</v>
      </c>
      <c r="W698" s="443">
        <f t="shared" si="182"/>
        <v>144</v>
      </c>
      <c r="X698" s="443">
        <f t="shared" si="183"/>
        <v>72</v>
      </c>
      <c r="Y698" s="443">
        <f t="shared" si="184"/>
        <v>0</v>
      </c>
      <c r="Z698" s="443">
        <f t="shared" si="185"/>
        <v>0</v>
      </c>
    </row>
    <row r="699" spans="1:26">
      <c r="A699" s="429">
        <f>IF(B699&lt;&gt;"",SUBTOTAL(103,$B$8:$B699),"")</f>
        <v>692</v>
      </c>
      <c r="B699" s="433">
        <v>38</v>
      </c>
      <c r="C699" s="434" t="s">
        <v>1721</v>
      </c>
      <c r="D699" s="435" t="s">
        <v>1722</v>
      </c>
      <c r="E699" s="433">
        <v>3</v>
      </c>
      <c r="F699" s="436" t="s">
        <v>240</v>
      </c>
      <c r="G699" s="436" t="s">
        <v>262</v>
      </c>
      <c r="H699" s="438" t="s">
        <v>247</v>
      </c>
      <c r="I699" s="438">
        <v>36</v>
      </c>
      <c r="J699" s="438">
        <v>18</v>
      </c>
      <c r="K699" s="443"/>
      <c r="L699" s="443"/>
      <c r="M699" s="443">
        <f t="shared" si="181"/>
        <v>54</v>
      </c>
      <c r="N699" s="453">
        <v>4</v>
      </c>
      <c r="O699" s="443">
        <f t="shared" si="170"/>
        <v>216</v>
      </c>
      <c r="P699" s="454">
        <v>50</v>
      </c>
      <c r="Q699" s="462">
        <v>60</v>
      </c>
      <c r="R699" s="462" t="s">
        <v>366</v>
      </c>
      <c r="S699" s="463"/>
      <c r="T699" s="464"/>
      <c r="U699" s="467"/>
      <c r="V699" s="477" t="s">
        <v>1708</v>
      </c>
      <c r="W699" s="443">
        <f t="shared" si="182"/>
        <v>144</v>
      </c>
      <c r="X699" s="443">
        <f t="shared" si="183"/>
        <v>72</v>
      </c>
      <c r="Y699" s="443">
        <f t="shared" si="184"/>
        <v>0</v>
      </c>
      <c r="Z699" s="443">
        <f t="shared" si="185"/>
        <v>0</v>
      </c>
    </row>
    <row r="700" spans="1:26">
      <c r="A700" s="429">
        <f>IF(B700&lt;&gt;"",SUBTOTAL(103,$B$8:$B700),"")</f>
        <v>693</v>
      </c>
      <c r="B700" s="433">
        <v>38</v>
      </c>
      <c r="C700" s="434" t="s">
        <v>1723</v>
      </c>
      <c r="D700" s="435" t="s">
        <v>1724</v>
      </c>
      <c r="E700" s="433">
        <v>3</v>
      </c>
      <c r="F700" s="436" t="s">
        <v>240</v>
      </c>
      <c r="G700" s="436" t="s">
        <v>461</v>
      </c>
      <c r="H700" s="437" t="s">
        <v>460</v>
      </c>
      <c r="I700" s="438">
        <v>0</v>
      </c>
      <c r="J700" s="438">
        <v>90</v>
      </c>
      <c r="K700" s="443"/>
      <c r="L700" s="443"/>
      <c r="M700" s="443">
        <f t="shared" si="181"/>
        <v>90</v>
      </c>
      <c r="N700" s="453">
        <v>4</v>
      </c>
      <c r="O700" s="443">
        <f t="shared" si="170"/>
        <v>360</v>
      </c>
      <c r="P700" s="454">
        <v>50</v>
      </c>
      <c r="Q700" s="462">
        <v>60</v>
      </c>
      <c r="R700" s="462" t="s">
        <v>366</v>
      </c>
      <c r="S700" s="466"/>
      <c r="T700" s="467"/>
      <c r="U700" s="467"/>
      <c r="V700" s="477" t="s">
        <v>1708</v>
      </c>
      <c r="W700" s="443">
        <f t="shared" si="182"/>
        <v>0</v>
      </c>
      <c r="X700" s="443">
        <f t="shared" si="183"/>
        <v>360</v>
      </c>
      <c r="Y700" s="443">
        <f t="shared" si="184"/>
        <v>0</v>
      </c>
      <c r="Z700" s="443">
        <f t="shared" si="185"/>
        <v>0</v>
      </c>
    </row>
    <row r="701" spans="1:26">
      <c r="A701" s="429">
        <f>IF(B701&lt;&gt;"",SUBTOTAL(103,$B$8:$B701),"")</f>
        <v>694</v>
      </c>
      <c r="B701" s="433">
        <v>38</v>
      </c>
      <c r="C701" s="434" t="s">
        <v>1725</v>
      </c>
      <c r="D701" s="435" t="s">
        <v>1726</v>
      </c>
      <c r="E701" s="433">
        <v>3</v>
      </c>
      <c r="F701" s="436" t="s">
        <v>240</v>
      </c>
      <c r="G701" s="436" t="s">
        <v>461</v>
      </c>
      <c r="H701" s="437" t="s">
        <v>460</v>
      </c>
      <c r="I701" s="438">
        <v>0</v>
      </c>
      <c r="J701" s="438">
        <v>90</v>
      </c>
      <c r="K701" s="443"/>
      <c r="L701" s="443"/>
      <c r="M701" s="443">
        <f t="shared" si="181"/>
        <v>90</v>
      </c>
      <c r="N701" s="453">
        <v>1</v>
      </c>
      <c r="O701" s="443">
        <f t="shared" si="170"/>
        <v>90</v>
      </c>
      <c r="P701" s="454">
        <v>55</v>
      </c>
      <c r="Q701" s="462">
        <v>60</v>
      </c>
      <c r="R701" s="462" t="s">
        <v>366</v>
      </c>
      <c r="S701" s="463"/>
      <c r="T701" s="464"/>
      <c r="U701" s="467"/>
      <c r="V701" s="477" t="s">
        <v>1708</v>
      </c>
      <c r="W701" s="443">
        <f t="shared" si="182"/>
        <v>0</v>
      </c>
      <c r="X701" s="443">
        <f t="shared" si="183"/>
        <v>90</v>
      </c>
      <c r="Y701" s="443">
        <f t="shared" si="184"/>
        <v>0</v>
      </c>
      <c r="Z701" s="443">
        <f t="shared" si="185"/>
        <v>0</v>
      </c>
    </row>
    <row r="702" spans="1:26">
      <c r="A702" s="429">
        <f>IF(B702&lt;&gt;"",SUBTOTAL(103,$B$8:$B702),"")</f>
        <v>695</v>
      </c>
      <c r="B702" s="433">
        <v>38</v>
      </c>
      <c r="C702" s="434" t="s">
        <v>1727</v>
      </c>
      <c r="D702" s="435" t="s">
        <v>1728</v>
      </c>
      <c r="E702" s="433">
        <v>3</v>
      </c>
      <c r="F702" s="436" t="s">
        <v>240</v>
      </c>
      <c r="G702" s="436" t="s">
        <v>262</v>
      </c>
      <c r="H702" s="438" t="s">
        <v>247</v>
      </c>
      <c r="I702" s="438">
        <v>36</v>
      </c>
      <c r="J702" s="438">
        <v>18</v>
      </c>
      <c r="K702" s="443"/>
      <c r="L702" s="443"/>
      <c r="M702" s="443">
        <f t="shared" si="181"/>
        <v>54</v>
      </c>
      <c r="N702" s="453">
        <v>3</v>
      </c>
      <c r="O702" s="443">
        <f t="shared" si="170"/>
        <v>162</v>
      </c>
      <c r="P702" s="454">
        <v>50</v>
      </c>
      <c r="Q702" s="462">
        <v>61</v>
      </c>
      <c r="R702" s="462" t="s">
        <v>366</v>
      </c>
      <c r="S702" s="464"/>
      <c r="T702" s="464"/>
      <c r="U702" s="467"/>
      <c r="V702" s="477" t="s">
        <v>1708</v>
      </c>
      <c r="W702" s="443">
        <f t="shared" si="182"/>
        <v>108</v>
      </c>
      <c r="X702" s="443">
        <f t="shared" si="183"/>
        <v>54</v>
      </c>
      <c r="Y702" s="443">
        <f t="shared" si="184"/>
        <v>0</v>
      </c>
      <c r="Z702" s="443">
        <f t="shared" si="185"/>
        <v>0</v>
      </c>
    </row>
    <row r="703" spans="1:26">
      <c r="A703" s="429">
        <f>IF(B703&lt;&gt;"",SUBTOTAL(103,$B$8:$B703),"")</f>
        <v>696</v>
      </c>
      <c r="B703" s="433">
        <v>38</v>
      </c>
      <c r="C703" s="434" t="s">
        <v>1729</v>
      </c>
      <c r="D703" s="435" t="s">
        <v>1730</v>
      </c>
      <c r="E703" s="433">
        <v>3</v>
      </c>
      <c r="F703" s="436" t="s">
        <v>240</v>
      </c>
      <c r="G703" s="436" t="s">
        <v>262</v>
      </c>
      <c r="H703" s="438" t="s">
        <v>247</v>
      </c>
      <c r="I703" s="438">
        <v>36</v>
      </c>
      <c r="J703" s="438">
        <v>18</v>
      </c>
      <c r="K703" s="443"/>
      <c r="L703" s="443"/>
      <c r="M703" s="443">
        <f t="shared" si="181"/>
        <v>54</v>
      </c>
      <c r="N703" s="453">
        <v>3</v>
      </c>
      <c r="O703" s="443">
        <f t="shared" si="170"/>
        <v>162</v>
      </c>
      <c r="P703" s="454">
        <v>50</v>
      </c>
      <c r="Q703" s="462">
        <v>61</v>
      </c>
      <c r="R703" s="462" t="s">
        <v>366</v>
      </c>
      <c r="S703" s="464"/>
      <c r="T703" s="464"/>
      <c r="U703" s="467"/>
      <c r="V703" s="477" t="s">
        <v>1708</v>
      </c>
      <c r="W703" s="443">
        <f t="shared" si="182"/>
        <v>108</v>
      </c>
      <c r="X703" s="443">
        <f t="shared" si="183"/>
        <v>54</v>
      </c>
      <c r="Y703" s="443">
        <f t="shared" si="184"/>
        <v>0</v>
      </c>
      <c r="Z703" s="443">
        <f t="shared" si="185"/>
        <v>0</v>
      </c>
    </row>
    <row r="704" ht="31.5" spans="1:26">
      <c r="A704" s="429">
        <f>IF(B704&lt;&gt;"",SUBTOTAL(103,$B$8:$B704),"")</f>
        <v>697</v>
      </c>
      <c r="B704" s="433">
        <v>38</v>
      </c>
      <c r="C704" s="439" t="s">
        <v>1731</v>
      </c>
      <c r="D704" s="435" t="s">
        <v>1732</v>
      </c>
      <c r="E704" s="433">
        <v>3</v>
      </c>
      <c r="F704" s="436" t="s">
        <v>240</v>
      </c>
      <c r="G704" s="436" t="s">
        <v>923</v>
      </c>
      <c r="H704" s="438" t="s">
        <v>247</v>
      </c>
      <c r="I704" s="438">
        <v>36</v>
      </c>
      <c r="J704" s="438">
        <v>18</v>
      </c>
      <c r="K704" s="443"/>
      <c r="L704" s="443"/>
      <c r="M704" s="443">
        <f t="shared" si="181"/>
        <v>54</v>
      </c>
      <c r="N704" s="453">
        <v>3</v>
      </c>
      <c r="O704" s="443">
        <f t="shared" si="170"/>
        <v>162</v>
      </c>
      <c r="P704" s="454">
        <v>40</v>
      </c>
      <c r="Q704" s="462">
        <v>61</v>
      </c>
      <c r="R704" s="462" t="s">
        <v>924</v>
      </c>
      <c r="S704" s="464"/>
      <c r="T704" s="464"/>
      <c r="U704" s="467"/>
      <c r="V704" s="477" t="s">
        <v>1708</v>
      </c>
      <c r="W704" s="443">
        <f t="shared" si="182"/>
        <v>108</v>
      </c>
      <c r="X704" s="443">
        <f t="shared" si="183"/>
        <v>54</v>
      </c>
      <c r="Y704" s="443">
        <f t="shared" si="184"/>
        <v>0</v>
      </c>
      <c r="Z704" s="443">
        <f t="shared" si="185"/>
        <v>0</v>
      </c>
    </row>
    <row r="705" spans="1:26">
      <c r="A705" s="429">
        <f>IF(B705&lt;&gt;"",SUBTOTAL(103,$B$8:$B705),"")</f>
        <v>698</v>
      </c>
      <c r="B705" s="433">
        <v>38</v>
      </c>
      <c r="C705" s="440" t="s">
        <v>288</v>
      </c>
      <c r="D705" s="441"/>
      <c r="E705" s="442"/>
      <c r="F705" s="443"/>
      <c r="G705" s="443"/>
      <c r="H705" s="443"/>
      <c r="I705" s="443"/>
      <c r="J705" s="443"/>
      <c r="K705" s="443"/>
      <c r="L705" s="443"/>
      <c r="M705" s="447">
        <f>SUM(M688:M704)</f>
        <v>930</v>
      </c>
      <c r="N705" s="446">
        <f>SUM(N688:N704)</f>
        <v>50</v>
      </c>
      <c r="O705" s="443">
        <f t="shared" si="170"/>
        <v>2694</v>
      </c>
      <c r="P705" s="443"/>
      <c r="Q705" s="443"/>
      <c r="R705" s="443"/>
      <c r="S705" s="465"/>
      <c r="T705" s="465"/>
      <c r="U705" s="465"/>
      <c r="V705" s="477" t="s">
        <v>1708</v>
      </c>
      <c r="W705" s="447">
        <f>SUM(W688:W704)</f>
        <v>1496</v>
      </c>
      <c r="X705" s="447">
        <f>SUM(X688:X704)</f>
        <v>1158</v>
      </c>
      <c r="Y705" s="447">
        <f>SUM(Y688:Y704)</f>
        <v>40</v>
      </c>
      <c r="Z705" s="447">
        <f>SUM(Z688:Z704)</f>
        <v>0</v>
      </c>
    </row>
    <row r="706" ht="31.5" spans="1:26">
      <c r="A706" s="429">
        <f>IF(B706&lt;&gt;"",SUBTOTAL(103,$B$8:$B706),"")</f>
        <v>699</v>
      </c>
      <c r="B706" s="433">
        <v>39</v>
      </c>
      <c r="C706" s="439" t="s">
        <v>1733</v>
      </c>
      <c r="D706" s="435" t="s">
        <v>1734</v>
      </c>
      <c r="E706" s="433">
        <v>2</v>
      </c>
      <c r="F706" s="436" t="s">
        <v>240</v>
      </c>
      <c r="G706" s="436" t="s">
        <v>1735</v>
      </c>
      <c r="H706" s="437" t="s">
        <v>706</v>
      </c>
      <c r="I706" s="438">
        <v>0</v>
      </c>
      <c r="J706" s="438">
        <v>60</v>
      </c>
      <c r="K706" s="443"/>
      <c r="L706" s="443"/>
      <c r="M706" s="443">
        <f>I706+J706+K706</f>
        <v>60</v>
      </c>
      <c r="N706" s="453">
        <v>3</v>
      </c>
      <c r="O706" s="443">
        <f t="shared" si="170"/>
        <v>180</v>
      </c>
      <c r="P706" s="454">
        <v>40</v>
      </c>
      <c r="Q706" s="462">
        <v>61</v>
      </c>
      <c r="R706" s="462" t="s">
        <v>924</v>
      </c>
      <c r="S706" s="464"/>
      <c r="T706" s="464"/>
      <c r="U706" s="467"/>
      <c r="V706" s="477" t="s">
        <v>1736</v>
      </c>
      <c r="W706" s="443">
        <f>I706*N706</f>
        <v>0</v>
      </c>
      <c r="X706" s="443">
        <f>J706*N706</f>
        <v>180</v>
      </c>
      <c r="Y706" s="443">
        <f>K706*N706</f>
        <v>0</v>
      </c>
      <c r="Z706" s="443">
        <f>L706*N706</f>
        <v>0</v>
      </c>
    </row>
    <row r="707" spans="1:26">
      <c r="A707" s="429">
        <f>IF(B707&lt;&gt;"",SUBTOTAL(103,$B$8:$B707),"")</f>
        <v>700</v>
      </c>
      <c r="B707" s="433">
        <v>39</v>
      </c>
      <c r="C707" s="440" t="s">
        <v>288</v>
      </c>
      <c r="D707" s="441"/>
      <c r="E707" s="442"/>
      <c r="F707" s="443"/>
      <c r="G707" s="443"/>
      <c r="H707" s="443"/>
      <c r="I707" s="443"/>
      <c r="J707" s="443"/>
      <c r="K707" s="443"/>
      <c r="L707" s="443"/>
      <c r="M707" s="447">
        <f>SUM(M706:M706)</f>
        <v>60</v>
      </c>
      <c r="N707" s="446">
        <f>SUM(N706:N706)</f>
        <v>3</v>
      </c>
      <c r="O707" s="443">
        <f t="shared" si="170"/>
        <v>180</v>
      </c>
      <c r="P707" s="443"/>
      <c r="Q707" s="443"/>
      <c r="R707" s="443"/>
      <c r="S707" s="465"/>
      <c r="T707" s="465"/>
      <c r="U707" s="465"/>
      <c r="V707" s="477" t="s">
        <v>1736</v>
      </c>
      <c r="W707" s="447">
        <f>SUM(W706:W706)</f>
        <v>0</v>
      </c>
      <c r="X707" s="447">
        <f>SUM(X706:X706)</f>
        <v>180</v>
      </c>
      <c r="Y707" s="447">
        <f>SUM(Y706:Y706)</f>
        <v>0</v>
      </c>
      <c r="Z707" s="447">
        <f>SUM(Z706:Z706)</f>
        <v>0</v>
      </c>
    </row>
    <row r="708" spans="1:26">
      <c r="A708" s="429">
        <f>IF(B708&lt;&gt;"",SUBTOTAL(103,$B$8:$B708),"")</f>
        <v>701</v>
      </c>
      <c r="B708" s="433">
        <v>40</v>
      </c>
      <c r="C708" s="434" t="s">
        <v>1205</v>
      </c>
      <c r="D708" s="435" t="s">
        <v>1206</v>
      </c>
      <c r="E708" s="475">
        <v>1</v>
      </c>
      <c r="F708" s="436" t="s">
        <v>240</v>
      </c>
      <c r="G708" s="436" t="s">
        <v>1188</v>
      </c>
      <c r="H708" s="444" t="s">
        <v>1187</v>
      </c>
      <c r="I708" s="444">
        <v>12</v>
      </c>
      <c r="J708" s="444">
        <v>18</v>
      </c>
      <c r="K708" s="444"/>
      <c r="L708" s="444"/>
      <c r="M708" s="443">
        <f t="shared" ref="M708:M768" si="186">I708+J708+K708</f>
        <v>30</v>
      </c>
      <c r="N708" s="468">
        <v>7</v>
      </c>
      <c r="O708" s="443">
        <f t="shared" si="170"/>
        <v>210</v>
      </c>
      <c r="P708" s="481">
        <v>50</v>
      </c>
      <c r="Q708" s="462">
        <v>61</v>
      </c>
      <c r="R708" s="462" t="s">
        <v>313</v>
      </c>
      <c r="S708" s="470" t="s">
        <v>1051</v>
      </c>
      <c r="T708" s="470">
        <v>224</v>
      </c>
      <c r="U708" s="472"/>
      <c r="V708" s="483" t="s">
        <v>1737</v>
      </c>
      <c r="W708" s="443">
        <f t="shared" ref="W708:W768" si="187">I708*N708</f>
        <v>84</v>
      </c>
      <c r="X708" s="443">
        <f t="shared" ref="X708:X768" si="188">J708*N708</f>
        <v>126</v>
      </c>
      <c r="Y708" s="443">
        <f t="shared" ref="Y708:Y768" si="189">K708*N708</f>
        <v>0</v>
      </c>
      <c r="Z708" s="443">
        <f t="shared" ref="Z708:Z768" si="190">L708*N708</f>
        <v>0</v>
      </c>
    </row>
    <row r="709" spans="1:26">
      <c r="A709" s="429">
        <f>IF(B709&lt;&gt;"",SUBTOTAL(103,$B$8:$B709),"")</f>
        <v>702</v>
      </c>
      <c r="B709" s="433">
        <v>40</v>
      </c>
      <c r="C709" s="434" t="s">
        <v>1205</v>
      </c>
      <c r="D709" s="435" t="s">
        <v>1206</v>
      </c>
      <c r="E709" s="475">
        <v>1</v>
      </c>
      <c r="F709" s="436" t="s">
        <v>240</v>
      </c>
      <c r="G709" s="436" t="s">
        <v>1188</v>
      </c>
      <c r="H709" s="444" t="s">
        <v>1187</v>
      </c>
      <c r="I709" s="444">
        <v>12</v>
      </c>
      <c r="J709" s="444">
        <v>18</v>
      </c>
      <c r="K709" s="444"/>
      <c r="L709" s="444"/>
      <c r="M709" s="443">
        <f t="shared" si="186"/>
        <v>30</v>
      </c>
      <c r="N709" s="468">
        <v>2</v>
      </c>
      <c r="O709" s="443">
        <f t="shared" si="170"/>
        <v>60</v>
      </c>
      <c r="P709" s="469">
        <v>50</v>
      </c>
      <c r="Q709" s="462">
        <v>61</v>
      </c>
      <c r="R709" s="462" t="s">
        <v>183</v>
      </c>
      <c r="S709" s="470"/>
      <c r="T709" s="470"/>
      <c r="U709" s="472"/>
      <c r="V709" s="483" t="s">
        <v>1737</v>
      </c>
      <c r="W709" s="443">
        <f t="shared" si="187"/>
        <v>24</v>
      </c>
      <c r="X709" s="443">
        <f t="shared" si="188"/>
        <v>36</v>
      </c>
      <c r="Y709" s="443">
        <f t="shared" si="189"/>
        <v>0</v>
      </c>
      <c r="Z709" s="443">
        <f t="shared" si="190"/>
        <v>0</v>
      </c>
    </row>
    <row r="710" spans="1:26">
      <c r="A710" s="429">
        <f>IF(B710&lt;&gt;"",SUBTOTAL(103,$B$8:$B710),"")</f>
        <v>703</v>
      </c>
      <c r="B710" s="433">
        <v>40</v>
      </c>
      <c r="C710" s="434" t="s">
        <v>1205</v>
      </c>
      <c r="D710" s="435" t="s">
        <v>1206</v>
      </c>
      <c r="E710" s="475">
        <v>1</v>
      </c>
      <c r="F710" s="436" t="s">
        <v>240</v>
      </c>
      <c r="G710" s="436" t="s">
        <v>1188</v>
      </c>
      <c r="H710" s="444" t="s">
        <v>1187</v>
      </c>
      <c r="I710" s="444">
        <v>12</v>
      </c>
      <c r="J710" s="444">
        <v>18</v>
      </c>
      <c r="K710" s="444"/>
      <c r="L710" s="444"/>
      <c r="M710" s="443">
        <f t="shared" si="186"/>
        <v>30</v>
      </c>
      <c r="N710" s="468">
        <v>3</v>
      </c>
      <c r="O710" s="443">
        <f t="shared" si="170"/>
        <v>90</v>
      </c>
      <c r="P710" s="469">
        <v>50</v>
      </c>
      <c r="Q710" s="462">
        <v>61</v>
      </c>
      <c r="R710" s="462" t="s">
        <v>399</v>
      </c>
      <c r="S710" s="470"/>
      <c r="T710" s="470"/>
      <c r="U710" s="472"/>
      <c r="V710" s="483" t="s">
        <v>1737</v>
      </c>
      <c r="W710" s="443">
        <f t="shared" si="187"/>
        <v>36</v>
      </c>
      <c r="X710" s="443">
        <f t="shared" si="188"/>
        <v>54</v>
      </c>
      <c r="Y710" s="443">
        <f t="shared" si="189"/>
        <v>0</v>
      </c>
      <c r="Z710" s="443">
        <f t="shared" si="190"/>
        <v>0</v>
      </c>
    </row>
    <row r="711" spans="1:26">
      <c r="A711" s="429">
        <f>IF(B711&lt;&gt;"",SUBTOTAL(103,$B$8:$B711),"")</f>
        <v>704</v>
      </c>
      <c r="B711" s="433">
        <v>40</v>
      </c>
      <c r="C711" s="434" t="s">
        <v>1205</v>
      </c>
      <c r="D711" s="435" t="s">
        <v>1206</v>
      </c>
      <c r="E711" s="475">
        <v>1</v>
      </c>
      <c r="F711" s="436" t="s">
        <v>240</v>
      </c>
      <c r="G711" s="436" t="s">
        <v>1188</v>
      </c>
      <c r="H711" s="444" t="s">
        <v>1187</v>
      </c>
      <c r="I711" s="444">
        <v>12</v>
      </c>
      <c r="J711" s="444">
        <v>18</v>
      </c>
      <c r="K711" s="444"/>
      <c r="L711" s="444"/>
      <c r="M711" s="443">
        <f t="shared" si="186"/>
        <v>30</v>
      </c>
      <c r="N711" s="468">
        <v>5</v>
      </c>
      <c r="O711" s="443">
        <f t="shared" si="170"/>
        <v>150</v>
      </c>
      <c r="P711" s="481">
        <v>50</v>
      </c>
      <c r="Q711" s="462">
        <v>61</v>
      </c>
      <c r="R711" s="462" t="s">
        <v>497</v>
      </c>
      <c r="S711" s="470" t="s">
        <v>721</v>
      </c>
      <c r="T711" s="470">
        <v>222</v>
      </c>
      <c r="U711" s="472"/>
      <c r="V711" s="483" t="s">
        <v>1737</v>
      </c>
      <c r="W711" s="443">
        <f t="shared" si="187"/>
        <v>60</v>
      </c>
      <c r="X711" s="443">
        <f t="shared" si="188"/>
        <v>90</v>
      </c>
      <c r="Y711" s="443">
        <f t="shared" si="189"/>
        <v>0</v>
      </c>
      <c r="Z711" s="443">
        <f t="shared" si="190"/>
        <v>0</v>
      </c>
    </row>
    <row r="712" spans="1:26">
      <c r="A712" s="429">
        <f>IF(B712&lt;&gt;"",SUBTOTAL(103,$B$8:$B712),"")</f>
        <v>705</v>
      </c>
      <c r="B712" s="433">
        <v>40</v>
      </c>
      <c r="C712" s="434" t="s">
        <v>1205</v>
      </c>
      <c r="D712" s="435" t="s">
        <v>1206</v>
      </c>
      <c r="E712" s="475">
        <v>1</v>
      </c>
      <c r="F712" s="436" t="s">
        <v>240</v>
      </c>
      <c r="G712" s="436" t="s">
        <v>1188</v>
      </c>
      <c r="H712" s="444" t="s">
        <v>1187</v>
      </c>
      <c r="I712" s="444">
        <v>12</v>
      </c>
      <c r="J712" s="444">
        <v>18</v>
      </c>
      <c r="K712" s="444"/>
      <c r="L712" s="444"/>
      <c r="M712" s="443">
        <f t="shared" si="186"/>
        <v>30</v>
      </c>
      <c r="N712" s="468">
        <v>4</v>
      </c>
      <c r="O712" s="443">
        <f t="shared" si="170"/>
        <v>120</v>
      </c>
      <c r="P712" s="481">
        <v>50</v>
      </c>
      <c r="Q712" s="462">
        <v>61</v>
      </c>
      <c r="R712" s="462" t="s">
        <v>484</v>
      </c>
      <c r="S712" s="470" t="s">
        <v>1738</v>
      </c>
      <c r="T712" s="470">
        <v>218</v>
      </c>
      <c r="U712" s="472"/>
      <c r="V712" s="483" t="s">
        <v>1737</v>
      </c>
      <c r="W712" s="443">
        <f t="shared" si="187"/>
        <v>48</v>
      </c>
      <c r="X712" s="443">
        <f t="shared" si="188"/>
        <v>72</v>
      </c>
      <c r="Y712" s="443">
        <f t="shared" si="189"/>
        <v>0</v>
      </c>
      <c r="Z712" s="443">
        <f t="shared" si="190"/>
        <v>0</v>
      </c>
    </row>
    <row r="713" spans="1:26">
      <c r="A713" s="429">
        <f>IF(B713&lt;&gt;"",SUBTOTAL(103,$B$8:$B713),"")</f>
        <v>706</v>
      </c>
      <c r="B713" s="433">
        <v>40</v>
      </c>
      <c r="C713" s="434" t="s">
        <v>1205</v>
      </c>
      <c r="D713" s="435" t="s">
        <v>1206</v>
      </c>
      <c r="E713" s="475">
        <v>1</v>
      </c>
      <c r="F713" s="436" t="s">
        <v>240</v>
      </c>
      <c r="G713" s="436" t="s">
        <v>1188</v>
      </c>
      <c r="H713" s="444" t="s">
        <v>1187</v>
      </c>
      <c r="I713" s="444">
        <v>12</v>
      </c>
      <c r="J713" s="444">
        <v>18</v>
      </c>
      <c r="K713" s="444"/>
      <c r="L713" s="444"/>
      <c r="M713" s="443">
        <f t="shared" si="186"/>
        <v>30</v>
      </c>
      <c r="N713" s="468">
        <v>2</v>
      </c>
      <c r="O713" s="443">
        <f t="shared" ref="O713:O776" si="191">W713+X713+Y713+Z713</f>
        <v>60</v>
      </c>
      <c r="P713" s="469">
        <v>50</v>
      </c>
      <c r="Q713" s="462">
        <v>61</v>
      </c>
      <c r="R713" s="462" t="s">
        <v>453</v>
      </c>
      <c r="S713" s="470"/>
      <c r="T713" s="470"/>
      <c r="U713" s="472"/>
      <c r="V713" s="483" t="s">
        <v>1737</v>
      </c>
      <c r="W713" s="443">
        <f t="shared" si="187"/>
        <v>24</v>
      </c>
      <c r="X713" s="443">
        <f t="shared" si="188"/>
        <v>36</v>
      </c>
      <c r="Y713" s="443">
        <f t="shared" si="189"/>
        <v>0</v>
      </c>
      <c r="Z713" s="443">
        <f t="shared" si="190"/>
        <v>0</v>
      </c>
    </row>
    <row r="714" spans="1:26">
      <c r="A714" s="429">
        <f>IF(B714&lt;&gt;"",SUBTOTAL(103,$B$8:$B714),"")</f>
        <v>707</v>
      </c>
      <c r="B714" s="433">
        <v>40</v>
      </c>
      <c r="C714" s="434" t="s">
        <v>1205</v>
      </c>
      <c r="D714" s="435" t="s">
        <v>1206</v>
      </c>
      <c r="E714" s="475">
        <v>1</v>
      </c>
      <c r="F714" s="436" t="s">
        <v>240</v>
      </c>
      <c r="G714" s="436" t="s">
        <v>1188</v>
      </c>
      <c r="H714" s="444" t="s">
        <v>1187</v>
      </c>
      <c r="I714" s="444">
        <v>12</v>
      </c>
      <c r="J714" s="444">
        <v>18</v>
      </c>
      <c r="K714" s="444"/>
      <c r="L714" s="444"/>
      <c r="M714" s="443">
        <f t="shared" si="186"/>
        <v>30</v>
      </c>
      <c r="N714" s="468">
        <v>5</v>
      </c>
      <c r="O714" s="443">
        <f t="shared" si="191"/>
        <v>150</v>
      </c>
      <c r="P714" s="481">
        <v>50</v>
      </c>
      <c r="Q714" s="462">
        <v>61</v>
      </c>
      <c r="R714" s="462" t="s">
        <v>472</v>
      </c>
      <c r="S714" s="470" t="s">
        <v>679</v>
      </c>
      <c r="T714" s="470">
        <v>221</v>
      </c>
      <c r="U714" s="472"/>
      <c r="V714" s="483" t="s">
        <v>1737</v>
      </c>
      <c r="W714" s="443">
        <f t="shared" si="187"/>
        <v>60</v>
      </c>
      <c r="X714" s="443">
        <f t="shared" si="188"/>
        <v>90</v>
      </c>
      <c r="Y714" s="443">
        <f t="shared" si="189"/>
        <v>0</v>
      </c>
      <c r="Z714" s="443">
        <f t="shared" si="190"/>
        <v>0</v>
      </c>
    </row>
    <row r="715" spans="1:26">
      <c r="A715" s="429">
        <f>IF(B715&lt;&gt;"",SUBTOTAL(103,$B$8:$B715),"")</f>
        <v>708</v>
      </c>
      <c r="B715" s="433">
        <v>40</v>
      </c>
      <c r="C715" s="434" t="s">
        <v>1205</v>
      </c>
      <c r="D715" s="435" t="s">
        <v>1206</v>
      </c>
      <c r="E715" s="475">
        <v>1</v>
      </c>
      <c r="F715" s="436" t="s">
        <v>240</v>
      </c>
      <c r="G715" s="436" t="s">
        <v>1188</v>
      </c>
      <c r="H715" s="444" t="s">
        <v>1187</v>
      </c>
      <c r="I715" s="444">
        <v>12</v>
      </c>
      <c r="J715" s="444">
        <v>18</v>
      </c>
      <c r="K715" s="444"/>
      <c r="L715" s="444"/>
      <c r="M715" s="443">
        <f t="shared" si="186"/>
        <v>30</v>
      </c>
      <c r="N715" s="468">
        <v>6</v>
      </c>
      <c r="O715" s="443">
        <f t="shared" si="191"/>
        <v>180</v>
      </c>
      <c r="P715" s="481">
        <v>50</v>
      </c>
      <c r="Q715" s="462">
        <v>61</v>
      </c>
      <c r="R715" s="462" t="s">
        <v>279</v>
      </c>
      <c r="S715" s="470" t="s">
        <v>1337</v>
      </c>
      <c r="T715" s="470">
        <v>220</v>
      </c>
      <c r="U715" s="472"/>
      <c r="V715" s="483" t="s">
        <v>1737</v>
      </c>
      <c r="W715" s="443">
        <f t="shared" si="187"/>
        <v>72</v>
      </c>
      <c r="X715" s="443">
        <f t="shared" si="188"/>
        <v>108</v>
      </c>
      <c r="Y715" s="443">
        <f t="shared" si="189"/>
        <v>0</v>
      </c>
      <c r="Z715" s="443">
        <f t="shared" si="190"/>
        <v>0</v>
      </c>
    </row>
    <row r="716" spans="1:26">
      <c r="A716" s="429">
        <f>IF(B716&lt;&gt;"",SUBTOTAL(103,$B$8:$B716),"")</f>
        <v>709</v>
      </c>
      <c r="B716" s="433">
        <v>40</v>
      </c>
      <c r="C716" s="434" t="s">
        <v>1205</v>
      </c>
      <c r="D716" s="435" t="s">
        <v>1206</v>
      </c>
      <c r="E716" s="475">
        <v>1</v>
      </c>
      <c r="F716" s="436" t="s">
        <v>240</v>
      </c>
      <c r="G716" s="436" t="s">
        <v>1188</v>
      </c>
      <c r="H716" s="444" t="s">
        <v>1187</v>
      </c>
      <c r="I716" s="444">
        <v>12</v>
      </c>
      <c r="J716" s="444">
        <v>18</v>
      </c>
      <c r="K716" s="444"/>
      <c r="L716" s="444"/>
      <c r="M716" s="443">
        <f t="shared" si="186"/>
        <v>30</v>
      </c>
      <c r="N716" s="468">
        <v>5</v>
      </c>
      <c r="O716" s="443">
        <f t="shared" si="191"/>
        <v>150</v>
      </c>
      <c r="P716" s="469">
        <v>50</v>
      </c>
      <c r="Q716" s="462">
        <v>61</v>
      </c>
      <c r="R716" s="462" t="s">
        <v>263</v>
      </c>
      <c r="S716" s="470"/>
      <c r="T716" s="470"/>
      <c r="U716" s="472"/>
      <c r="V716" s="483" t="s">
        <v>1737</v>
      </c>
      <c r="W716" s="443">
        <f t="shared" si="187"/>
        <v>60</v>
      </c>
      <c r="X716" s="443">
        <f t="shared" si="188"/>
        <v>90</v>
      </c>
      <c r="Y716" s="443">
        <f t="shared" si="189"/>
        <v>0</v>
      </c>
      <c r="Z716" s="443">
        <f t="shared" si="190"/>
        <v>0</v>
      </c>
    </row>
    <row r="717" spans="1:26">
      <c r="A717" s="429">
        <f>IF(B717&lt;&gt;"",SUBTOTAL(103,$B$8:$B717),"")</f>
        <v>710</v>
      </c>
      <c r="B717" s="433">
        <v>40</v>
      </c>
      <c r="C717" s="434" t="s">
        <v>1205</v>
      </c>
      <c r="D717" s="435" t="s">
        <v>1206</v>
      </c>
      <c r="E717" s="475">
        <v>1</v>
      </c>
      <c r="F717" s="436" t="s">
        <v>240</v>
      </c>
      <c r="G717" s="436" t="s">
        <v>1188</v>
      </c>
      <c r="H717" s="444" t="s">
        <v>1187</v>
      </c>
      <c r="I717" s="444">
        <v>12</v>
      </c>
      <c r="J717" s="444">
        <v>18</v>
      </c>
      <c r="K717" s="444"/>
      <c r="L717" s="444"/>
      <c r="M717" s="443">
        <f t="shared" si="186"/>
        <v>30</v>
      </c>
      <c r="N717" s="468">
        <v>1</v>
      </c>
      <c r="O717" s="443">
        <f t="shared" si="191"/>
        <v>30</v>
      </c>
      <c r="P717" s="469">
        <v>50</v>
      </c>
      <c r="Q717" s="462">
        <v>61</v>
      </c>
      <c r="R717" s="462" t="s">
        <v>295</v>
      </c>
      <c r="S717" s="470"/>
      <c r="T717" s="470"/>
      <c r="U717" s="472"/>
      <c r="V717" s="483" t="s">
        <v>1737</v>
      </c>
      <c r="W717" s="443">
        <f t="shared" si="187"/>
        <v>12</v>
      </c>
      <c r="X717" s="443">
        <f t="shared" si="188"/>
        <v>18</v>
      </c>
      <c r="Y717" s="443">
        <f t="shared" si="189"/>
        <v>0</v>
      </c>
      <c r="Z717" s="443">
        <f t="shared" si="190"/>
        <v>0</v>
      </c>
    </row>
    <row r="718" spans="1:26">
      <c r="A718" s="429">
        <f>IF(B718&lt;&gt;"",SUBTOTAL(103,$B$8:$B718),"")</f>
        <v>711</v>
      </c>
      <c r="B718" s="433">
        <v>40</v>
      </c>
      <c r="C718" s="434" t="s">
        <v>1205</v>
      </c>
      <c r="D718" s="435" t="s">
        <v>1206</v>
      </c>
      <c r="E718" s="475">
        <v>1</v>
      </c>
      <c r="F718" s="436" t="s">
        <v>240</v>
      </c>
      <c r="G718" s="436" t="s">
        <v>1188</v>
      </c>
      <c r="H718" s="444" t="s">
        <v>1187</v>
      </c>
      <c r="I718" s="444">
        <v>12</v>
      </c>
      <c r="J718" s="444">
        <v>18</v>
      </c>
      <c r="K718" s="444"/>
      <c r="L718" s="444"/>
      <c r="M718" s="443">
        <f t="shared" si="186"/>
        <v>30</v>
      </c>
      <c r="N718" s="468">
        <v>5</v>
      </c>
      <c r="O718" s="443">
        <f t="shared" si="191"/>
        <v>150</v>
      </c>
      <c r="P718" s="469">
        <v>50</v>
      </c>
      <c r="Q718" s="462">
        <v>61</v>
      </c>
      <c r="R718" s="462" t="s">
        <v>366</v>
      </c>
      <c r="S718" s="470" t="s">
        <v>647</v>
      </c>
      <c r="T718" s="470">
        <v>219</v>
      </c>
      <c r="U718" s="472"/>
      <c r="V718" s="483" t="s">
        <v>1737</v>
      </c>
      <c r="W718" s="443">
        <f t="shared" si="187"/>
        <v>60</v>
      </c>
      <c r="X718" s="443">
        <f t="shared" si="188"/>
        <v>90</v>
      </c>
      <c r="Y718" s="443">
        <f t="shared" si="189"/>
        <v>0</v>
      </c>
      <c r="Z718" s="443">
        <f t="shared" si="190"/>
        <v>0</v>
      </c>
    </row>
    <row r="719" spans="1:26">
      <c r="A719" s="429">
        <f>IF(B719&lt;&gt;"",SUBTOTAL(103,$B$8:$B719),"")</f>
        <v>712</v>
      </c>
      <c r="B719" s="433">
        <v>40</v>
      </c>
      <c r="C719" s="434" t="s">
        <v>1205</v>
      </c>
      <c r="D719" s="435" t="s">
        <v>1206</v>
      </c>
      <c r="E719" s="475">
        <v>1</v>
      </c>
      <c r="F719" s="436" t="s">
        <v>240</v>
      </c>
      <c r="G719" s="436" t="s">
        <v>1188</v>
      </c>
      <c r="H719" s="444" t="s">
        <v>1187</v>
      </c>
      <c r="I719" s="444">
        <v>12</v>
      </c>
      <c r="J719" s="444">
        <v>18</v>
      </c>
      <c r="K719" s="444"/>
      <c r="L719" s="444"/>
      <c r="M719" s="443">
        <f t="shared" si="186"/>
        <v>30</v>
      </c>
      <c r="N719" s="468">
        <v>5</v>
      </c>
      <c r="O719" s="443">
        <f t="shared" si="191"/>
        <v>150</v>
      </c>
      <c r="P719" s="481">
        <v>50</v>
      </c>
      <c r="Q719" s="462">
        <v>61</v>
      </c>
      <c r="R719" s="462" t="s">
        <v>276</v>
      </c>
      <c r="S719" s="470" t="s">
        <v>823</v>
      </c>
      <c r="T719" s="470">
        <v>223</v>
      </c>
      <c r="U719" s="472"/>
      <c r="V719" s="483" t="s">
        <v>1737</v>
      </c>
      <c r="W719" s="443">
        <f t="shared" si="187"/>
        <v>60</v>
      </c>
      <c r="X719" s="443">
        <f t="shared" si="188"/>
        <v>90</v>
      </c>
      <c r="Y719" s="443">
        <f t="shared" si="189"/>
        <v>0</v>
      </c>
      <c r="Z719" s="443">
        <f t="shared" si="190"/>
        <v>0</v>
      </c>
    </row>
    <row r="720" spans="1:26">
      <c r="A720" s="429">
        <f>IF(B720&lt;&gt;"",SUBTOTAL(103,$B$8:$B720),"")</f>
        <v>713</v>
      </c>
      <c r="B720" s="433">
        <v>40</v>
      </c>
      <c r="C720" s="434" t="s">
        <v>1205</v>
      </c>
      <c r="D720" s="435" t="s">
        <v>1206</v>
      </c>
      <c r="E720" s="475">
        <v>1</v>
      </c>
      <c r="F720" s="436" t="s">
        <v>240</v>
      </c>
      <c r="G720" s="436" t="s">
        <v>1188</v>
      </c>
      <c r="H720" s="444" t="s">
        <v>1187</v>
      </c>
      <c r="I720" s="444">
        <v>12</v>
      </c>
      <c r="J720" s="444">
        <v>18</v>
      </c>
      <c r="K720" s="444"/>
      <c r="L720" s="444"/>
      <c r="M720" s="443">
        <f t="shared" si="186"/>
        <v>30</v>
      </c>
      <c r="N720" s="468">
        <v>3</v>
      </c>
      <c r="O720" s="443">
        <f t="shared" si="191"/>
        <v>90</v>
      </c>
      <c r="P720" s="469">
        <v>50</v>
      </c>
      <c r="Q720" s="462">
        <v>61</v>
      </c>
      <c r="R720" s="462" t="s">
        <v>280</v>
      </c>
      <c r="S720" s="470"/>
      <c r="T720" s="470"/>
      <c r="U720" s="472"/>
      <c r="V720" s="483" t="s">
        <v>1737</v>
      </c>
      <c r="W720" s="443">
        <f t="shared" si="187"/>
        <v>36</v>
      </c>
      <c r="X720" s="443">
        <f t="shared" si="188"/>
        <v>54</v>
      </c>
      <c r="Y720" s="443">
        <f t="shared" si="189"/>
        <v>0</v>
      </c>
      <c r="Z720" s="443">
        <f t="shared" si="190"/>
        <v>0</v>
      </c>
    </row>
    <row r="721" spans="1:26">
      <c r="A721" s="429">
        <f>IF(B721&lt;&gt;"",SUBTOTAL(103,$B$8:$B721),"")</f>
        <v>714</v>
      </c>
      <c r="B721" s="433">
        <v>40</v>
      </c>
      <c r="C721" s="434" t="s">
        <v>1205</v>
      </c>
      <c r="D721" s="435" t="s">
        <v>1206</v>
      </c>
      <c r="E721" s="475">
        <v>1</v>
      </c>
      <c r="F721" s="436" t="s">
        <v>240</v>
      </c>
      <c r="G721" s="436" t="s">
        <v>1188</v>
      </c>
      <c r="H721" s="444" t="s">
        <v>1187</v>
      </c>
      <c r="I721" s="444">
        <v>12</v>
      </c>
      <c r="J721" s="444">
        <v>18</v>
      </c>
      <c r="K721" s="444"/>
      <c r="L721" s="444"/>
      <c r="M721" s="443">
        <f t="shared" si="186"/>
        <v>30</v>
      </c>
      <c r="N721" s="468">
        <v>2</v>
      </c>
      <c r="O721" s="443">
        <f t="shared" si="191"/>
        <v>60</v>
      </c>
      <c r="P721" s="469">
        <v>50</v>
      </c>
      <c r="Q721" s="462">
        <v>61</v>
      </c>
      <c r="R721" s="462" t="s">
        <v>402</v>
      </c>
      <c r="S721" s="470"/>
      <c r="T721" s="470"/>
      <c r="U721" s="472"/>
      <c r="V721" s="483" t="s">
        <v>1737</v>
      </c>
      <c r="W721" s="443">
        <f t="shared" si="187"/>
        <v>24</v>
      </c>
      <c r="X721" s="443">
        <f t="shared" si="188"/>
        <v>36</v>
      </c>
      <c r="Y721" s="443">
        <f t="shared" si="189"/>
        <v>0</v>
      </c>
      <c r="Z721" s="443">
        <f t="shared" si="190"/>
        <v>0</v>
      </c>
    </row>
    <row r="722" spans="1:26">
      <c r="A722" s="429">
        <f>IF(B722&lt;&gt;"",SUBTOTAL(103,$B$8:$B722),"")</f>
        <v>715</v>
      </c>
      <c r="B722" s="433">
        <v>40</v>
      </c>
      <c r="C722" s="434" t="s">
        <v>1205</v>
      </c>
      <c r="D722" s="435" t="s">
        <v>1206</v>
      </c>
      <c r="E722" s="475">
        <v>1</v>
      </c>
      <c r="F722" s="436" t="s">
        <v>240</v>
      </c>
      <c r="G722" s="436" t="s">
        <v>1188</v>
      </c>
      <c r="H722" s="444" t="s">
        <v>1187</v>
      </c>
      <c r="I722" s="444">
        <v>12</v>
      </c>
      <c r="J722" s="444">
        <v>18</v>
      </c>
      <c r="K722" s="444"/>
      <c r="L722" s="444"/>
      <c r="M722" s="443">
        <f t="shared" si="186"/>
        <v>30</v>
      </c>
      <c r="N722" s="468">
        <v>2</v>
      </c>
      <c r="O722" s="443">
        <f t="shared" si="191"/>
        <v>60</v>
      </c>
      <c r="P722" s="469">
        <v>50</v>
      </c>
      <c r="Q722" s="462">
        <v>61</v>
      </c>
      <c r="R722" s="462" t="s">
        <v>649</v>
      </c>
      <c r="S722" s="470"/>
      <c r="T722" s="470"/>
      <c r="U722" s="472"/>
      <c r="V722" s="483" t="s">
        <v>1737</v>
      </c>
      <c r="W722" s="443">
        <f t="shared" si="187"/>
        <v>24</v>
      </c>
      <c r="X722" s="443">
        <f t="shared" si="188"/>
        <v>36</v>
      </c>
      <c r="Y722" s="443">
        <f t="shared" si="189"/>
        <v>0</v>
      </c>
      <c r="Z722" s="443">
        <f t="shared" si="190"/>
        <v>0</v>
      </c>
    </row>
    <row r="723" spans="1:26">
      <c r="A723" s="429">
        <f>IF(B723&lt;&gt;"",SUBTOTAL(103,$B$8:$B723),"")</f>
        <v>716</v>
      </c>
      <c r="B723" s="433">
        <v>40</v>
      </c>
      <c r="C723" s="434" t="s">
        <v>1205</v>
      </c>
      <c r="D723" s="435" t="s">
        <v>1206</v>
      </c>
      <c r="E723" s="475">
        <v>1</v>
      </c>
      <c r="F723" s="436" t="s">
        <v>240</v>
      </c>
      <c r="G723" s="436" t="s">
        <v>1188</v>
      </c>
      <c r="H723" s="444" t="s">
        <v>1187</v>
      </c>
      <c r="I723" s="444">
        <v>12</v>
      </c>
      <c r="J723" s="444">
        <v>18</v>
      </c>
      <c r="K723" s="444"/>
      <c r="L723" s="444"/>
      <c r="M723" s="443">
        <f t="shared" si="186"/>
        <v>30</v>
      </c>
      <c r="N723" s="468">
        <v>6</v>
      </c>
      <c r="O723" s="443">
        <f t="shared" si="191"/>
        <v>180</v>
      </c>
      <c r="P723" s="481">
        <v>50</v>
      </c>
      <c r="Q723" s="462">
        <v>61</v>
      </c>
      <c r="R723" s="462" t="s">
        <v>554</v>
      </c>
      <c r="S723" s="470" t="s">
        <v>1739</v>
      </c>
      <c r="T723" s="470">
        <v>225</v>
      </c>
      <c r="U723" s="472"/>
      <c r="V723" s="483" t="s">
        <v>1737</v>
      </c>
      <c r="W723" s="443">
        <f t="shared" si="187"/>
        <v>72</v>
      </c>
      <c r="X723" s="443">
        <f t="shared" si="188"/>
        <v>108</v>
      </c>
      <c r="Y723" s="443">
        <f t="shared" si="189"/>
        <v>0</v>
      </c>
      <c r="Z723" s="443">
        <f t="shared" si="190"/>
        <v>0</v>
      </c>
    </row>
    <row r="724" spans="1:26">
      <c r="A724" s="429">
        <f>IF(B724&lt;&gt;"",SUBTOTAL(103,$B$8:$B724),"")</f>
        <v>717</v>
      </c>
      <c r="B724" s="433">
        <v>40</v>
      </c>
      <c r="C724" s="434" t="s">
        <v>1205</v>
      </c>
      <c r="D724" s="435" t="s">
        <v>1206</v>
      </c>
      <c r="E724" s="475">
        <v>1</v>
      </c>
      <c r="F724" s="436" t="s">
        <v>240</v>
      </c>
      <c r="G724" s="436" t="s">
        <v>1188</v>
      </c>
      <c r="H724" s="444" t="s">
        <v>1187</v>
      </c>
      <c r="I724" s="444">
        <v>12</v>
      </c>
      <c r="J724" s="444">
        <v>18</v>
      </c>
      <c r="K724" s="444"/>
      <c r="L724" s="444"/>
      <c r="M724" s="443">
        <f t="shared" si="186"/>
        <v>30</v>
      </c>
      <c r="N724" s="468">
        <v>2</v>
      </c>
      <c r="O724" s="443">
        <f t="shared" si="191"/>
        <v>60</v>
      </c>
      <c r="P724" s="469">
        <v>50</v>
      </c>
      <c r="Q724" s="462">
        <v>61</v>
      </c>
      <c r="R724" s="462" t="s">
        <v>283</v>
      </c>
      <c r="S724" s="470"/>
      <c r="T724" s="470"/>
      <c r="U724" s="472"/>
      <c r="V724" s="483" t="s">
        <v>1737</v>
      </c>
      <c r="W724" s="443">
        <f t="shared" si="187"/>
        <v>24</v>
      </c>
      <c r="X724" s="443">
        <f t="shared" si="188"/>
        <v>36</v>
      </c>
      <c r="Y724" s="443">
        <f t="shared" si="189"/>
        <v>0</v>
      </c>
      <c r="Z724" s="443">
        <f t="shared" si="190"/>
        <v>0</v>
      </c>
    </row>
    <row r="725" spans="1:26">
      <c r="A725" s="429">
        <f>IF(B725&lt;&gt;"",SUBTOTAL(103,$B$8:$B725),"")</f>
        <v>718</v>
      </c>
      <c r="B725" s="433">
        <v>40</v>
      </c>
      <c r="C725" s="434" t="s">
        <v>1740</v>
      </c>
      <c r="D725" s="478" t="s">
        <v>1198</v>
      </c>
      <c r="E725" s="475">
        <v>1</v>
      </c>
      <c r="F725" s="479" t="s">
        <v>252</v>
      </c>
      <c r="G725" s="436" t="s">
        <v>1188</v>
      </c>
      <c r="H725" s="444" t="s">
        <v>1187</v>
      </c>
      <c r="I725" s="444">
        <v>12</v>
      </c>
      <c r="J725" s="444">
        <v>18</v>
      </c>
      <c r="K725" s="444"/>
      <c r="L725" s="444"/>
      <c r="M725" s="443">
        <f t="shared" si="186"/>
        <v>30</v>
      </c>
      <c r="N725" s="468">
        <v>3</v>
      </c>
      <c r="O725" s="443">
        <f t="shared" si="191"/>
        <v>90</v>
      </c>
      <c r="P725" s="469">
        <v>50</v>
      </c>
      <c r="Q725" s="462">
        <v>60</v>
      </c>
      <c r="R725" s="481" t="s">
        <v>243</v>
      </c>
      <c r="S725" s="470"/>
      <c r="T725" s="470"/>
      <c r="U725" s="472"/>
      <c r="V725" s="483" t="s">
        <v>1737</v>
      </c>
      <c r="W725" s="443">
        <f t="shared" si="187"/>
        <v>36</v>
      </c>
      <c r="X725" s="443">
        <f t="shared" si="188"/>
        <v>54</v>
      </c>
      <c r="Y725" s="443">
        <f t="shared" si="189"/>
        <v>0</v>
      </c>
      <c r="Z725" s="443">
        <f t="shared" si="190"/>
        <v>0</v>
      </c>
    </row>
    <row r="726" spans="1:26">
      <c r="A726" s="429">
        <f>IF(B726&lt;&gt;"",SUBTOTAL(103,$B$8:$B726),"")</f>
        <v>719</v>
      </c>
      <c r="B726" s="433">
        <v>40</v>
      </c>
      <c r="C726" s="434" t="s">
        <v>1194</v>
      </c>
      <c r="D726" s="478" t="s">
        <v>1195</v>
      </c>
      <c r="E726" s="475">
        <v>1</v>
      </c>
      <c r="F726" s="479" t="s">
        <v>252</v>
      </c>
      <c r="G726" s="436" t="s">
        <v>1188</v>
      </c>
      <c r="H726" s="444" t="s">
        <v>1187</v>
      </c>
      <c r="I726" s="444">
        <v>12</v>
      </c>
      <c r="J726" s="444">
        <v>18</v>
      </c>
      <c r="K726" s="444"/>
      <c r="L726" s="444"/>
      <c r="M726" s="443">
        <f t="shared" si="186"/>
        <v>30</v>
      </c>
      <c r="N726" s="468">
        <v>2</v>
      </c>
      <c r="O726" s="443">
        <f t="shared" si="191"/>
        <v>60</v>
      </c>
      <c r="P726" s="469">
        <v>50</v>
      </c>
      <c r="Q726" s="462">
        <v>60</v>
      </c>
      <c r="R726" s="481" t="s">
        <v>243</v>
      </c>
      <c r="S726" s="470"/>
      <c r="T726" s="470"/>
      <c r="U726" s="472"/>
      <c r="V726" s="483" t="s">
        <v>1737</v>
      </c>
      <c r="W726" s="443">
        <f t="shared" si="187"/>
        <v>24</v>
      </c>
      <c r="X726" s="443">
        <f t="shared" si="188"/>
        <v>36</v>
      </c>
      <c r="Y726" s="443">
        <f t="shared" si="189"/>
        <v>0</v>
      </c>
      <c r="Z726" s="443">
        <f t="shared" si="190"/>
        <v>0</v>
      </c>
    </row>
    <row r="727" spans="1:26">
      <c r="A727" s="429">
        <f>IF(B727&lt;&gt;"",SUBTOTAL(103,$B$8:$B727),"")</f>
        <v>720</v>
      </c>
      <c r="B727" s="433">
        <v>40</v>
      </c>
      <c r="C727" s="434" t="s">
        <v>1740</v>
      </c>
      <c r="D727" s="478" t="s">
        <v>1198</v>
      </c>
      <c r="E727" s="475">
        <v>1</v>
      </c>
      <c r="F727" s="479" t="s">
        <v>252</v>
      </c>
      <c r="G727" s="436" t="s">
        <v>1188</v>
      </c>
      <c r="H727" s="444" t="s">
        <v>1187</v>
      </c>
      <c r="I727" s="444">
        <v>12</v>
      </c>
      <c r="J727" s="444">
        <v>18</v>
      </c>
      <c r="K727" s="444"/>
      <c r="L727" s="444"/>
      <c r="M727" s="443">
        <f t="shared" si="186"/>
        <v>30</v>
      </c>
      <c r="N727" s="468">
        <v>1</v>
      </c>
      <c r="O727" s="443">
        <f t="shared" si="191"/>
        <v>30</v>
      </c>
      <c r="P727" s="469">
        <v>50</v>
      </c>
      <c r="Q727" s="462">
        <v>60</v>
      </c>
      <c r="R727" s="481" t="s">
        <v>259</v>
      </c>
      <c r="S727" s="470"/>
      <c r="T727" s="470"/>
      <c r="U727" s="472"/>
      <c r="V727" s="483" t="s">
        <v>1737</v>
      </c>
      <c r="W727" s="443">
        <f t="shared" si="187"/>
        <v>12</v>
      </c>
      <c r="X727" s="443">
        <f t="shared" si="188"/>
        <v>18</v>
      </c>
      <c r="Y727" s="443">
        <f t="shared" si="189"/>
        <v>0</v>
      </c>
      <c r="Z727" s="443">
        <f t="shared" si="190"/>
        <v>0</v>
      </c>
    </row>
    <row r="728" spans="1:26">
      <c r="A728" s="429">
        <f>IF(B728&lt;&gt;"",SUBTOTAL(103,$B$8:$B728),"")</f>
        <v>721</v>
      </c>
      <c r="B728" s="433">
        <v>40</v>
      </c>
      <c r="C728" s="434" t="s">
        <v>1194</v>
      </c>
      <c r="D728" s="478" t="s">
        <v>1195</v>
      </c>
      <c r="E728" s="475">
        <v>1</v>
      </c>
      <c r="F728" s="479" t="s">
        <v>252</v>
      </c>
      <c r="G728" s="436" t="s">
        <v>1188</v>
      </c>
      <c r="H728" s="444" t="s">
        <v>1187</v>
      </c>
      <c r="I728" s="444">
        <v>12</v>
      </c>
      <c r="J728" s="444">
        <v>18</v>
      </c>
      <c r="K728" s="444"/>
      <c r="L728" s="444"/>
      <c r="M728" s="443">
        <f t="shared" si="186"/>
        <v>30</v>
      </c>
      <c r="N728" s="468">
        <v>3</v>
      </c>
      <c r="O728" s="443">
        <f t="shared" si="191"/>
        <v>90</v>
      </c>
      <c r="P728" s="469">
        <v>50</v>
      </c>
      <c r="Q728" s="462">
        <v>60</v>
      </c>
      <c r="R728" s="481" t="s">
        <v>259</v>
      </c>
      <c r="S728" s="470" t="s">
        <v>553</v>
      </c>
      <c r="T728" s="470">
        <v>313</v>
      </c>
      <c r="U728" s="472"/>
      <c r="V728" s="483" t="s">
        <v>1737</v>
      </c>
      <c r="W728" s="443">
        <f t="shared" si="187"/>
        <v>36</v>
      </c>
      <c r="X728" s="443">
        <f t="shared" si="188"/>
        <v>54</v>
      </c>
      <c r="Y728" s="443">
        <f t="shared" si="189"/>
        <v>0</v>
      </c>
      <c r="Z728" s="443">
        <f t="shared" si="190"/>
        <v>0</v>
      </c>
    </row>
    <row r="729" spans="1:26">
      <c r="A729" s="429">
        <f>IF(B729&lt;&gt;"",SUBTOTAL(103,$B$8:$B729),"")</f>
        <v>722</v>
      </c>
      <c r="B729" s="433">
        <v>40</v>
      </c>
      <c r="C729" s="434" t="s">
        <v>1740</v>
      </c>
      <c r="D729" s="478" t="s">
        <v>1198</v>
      </c>
      <c r="E729" s="475">
        <v>1</v>
      </c>
      <c r="F729" s="479" t="s">
        <v>252</v>
      </c>
      <c r="G729" s="436" t="s">
        <v>1188</v>
      </c>
      <c r="H729" s="444" t="s">
        <v>1187</v>
      </c>
      <c r="I729" s="444">
        <v>12</v>
      </c>
      <c r="J729" s="444">
        <v>18</v>
      </c>
      <c r="K729" s="444"/>
      <c r="L729" s="444"/>
      <c r="M729" s="443">
        <f t="shared" si="186"/>
        <v>30</v>
      </c>
      <c r="N729" s="468">
        <v>1</v>
      </c>
      <c r="O729" s="443">
        <f t="shared" si="191"/>
        <v>30</v>
      </c>
      <c r="P729" s="469">
        <v>50</v>
      </c>
      <c r="Q729" s="462">
        <v>60</v>
      </c>
      <c r="R729" s="481" t="s">
        <v>313</v>
      </c>
      <c r="S729" s="470"/>
      <c r="T729" s="470"/>
      <c r="U729" s="472"/>
      <c r="V729" s="483" t="s">
        <v>1737</v>
      </c>
      <c r="W729" s="443">
        <f t="shared" si="187"/>
        <v>12</v>
      </c>
      <c r="X729" s="443">
        <f t="shared" si="188"/>
        <v>18</v>
      </c>
      <c r="Y729" s="443">
        <f t="shared" si="189"/>
        <v>0</v>
      </c>
      <c r="Z729" s="443">
        <f t="shared" si="190"/>
        <v>0</v>
      </c>
    </row>
    <row r="730" spans="1:26">
      <c r="A730" s="429">
        <f>IF(B730&lt;&gt;"",SUBTOTAL(103,$B$8:$B730),"")</f>
        <v>723</v>
      </c>
      <c r="B730" s="433">
        <v>40</v>
      </c>
      <c r="C730" s="434" t="s">
        <v>1194</v>
      </c>
      <c r="D730" s="478" t="s">
        <v>1195</v>
      </c>
      <c r="E730" s="475">
        <v>1</v>
      </c>
      <c r="F730" s="479" t="s">
        <v>252</v>
      </c>
      <c r="G730" s="436" t="s">
        <v>1188</v>
      </c>
      <c r="H730" s="444" t="s">
        <v>1187</v>
      </c>
      <c r="I730" s="444">
        <v>12</v>
      </c>
      <c r="J730" s="444">
        <v>18</v>
      </c>
      <c r="K730" s="444"/>
      <c r="L730" s="444"/>
      <c r="M730" s="443">
        <f t="shared" si="186"/>
        <v>30</v>
      </c>
      <c r="N730" s="468">
        <v>2</v>
      </c>
      <c r="O730" s="443">
        <f t="shared" si="191"/>
        <v>60</v>
      </c>
      <c r="P730" s="469">
        <v>50</v>
      </c>
      <c r="Q730" s="462">
        <v>60</v>
      </c>
      <c r="R730" s="481" t="s">
        <v>313</v>
      </c>
      <c r="S730" s="470"/>
      <c r="T730" s="470"/>
      <c r="U730" s="472"/>
      <c r="V730" s="483" t="s">
        <v>1737</v>
      </c>
      <c r="W730" s="443">
        <f t="shared" si="187"/>
        <v>24</v>
      </c>
      <c r="X730" s="443">
        <f t="shared" si="188"/>
        <v>36</v>
      </c>
      <c r="Y730" s="443">
        <f t="shared" si="189"/>
        <v>0</v>
      </c>
      <c r="Z730" s="443">
        <f t="shared" si="190"/>
        <v>0</v>
      </c>
    </row>
    <row r="731" spans="1:26">
      <c r="A731" s="429">
        <f>IF(B731&lt;&gt;"",SUBTOTAL(103,$B$8:$B731),"")</f>
        <v>724</v>
      </c>
      <c r="B731" s="433">
        <v>40</v>
      </c>
      <c r="C731" s="434" t="s">
        <v>1740</v>
      </c>
      <c r="D731" s="478" t="s">
        <v>1198</v>
      </c>
      <c r="E731" s="475">
        <v>1</v>
      </c>
      <c r="F731" s="479" t="s">
        <v>252</v>
      </c>
      <c r="G731" s="436" t="s">
        <v>1188</v>
      </c>
      <c r="H731" s="444" t="s">
        <v>1187</v>
      </c>
      <c r="I731" s="444">
        <v>12</v>
      </c>
      <c r="J731" s="444">
        <v>18</v>
      </c>
      <c r="K731" s="444"/>
      <c r="L731" s="444"/>
      <c r="M731" s="443">
        <f t="shared" si="186"/>
        <v>30</v>
      </c>
      <c r="N731" s="468">
        <v>1</v>
      </c>
      <c r="O731" s="443">
        <f t="shared" si="191"/>
        <v>30</v>
      </c>
      <c r="P731" s="469">
        <v>50</v>
      </c>
      <c r="Q731" s="462">
        <v>60</v>
      </c>
      <c r="R731" s="481" t="s">
        <v>402</v>
      </c>
      <c r="S731" s="470"/>
      <c r="T731" s="470"/>
      <c r="U731" s="472"/>
      <c r="V731" s="483" t="s">
        <v>1737</v>
      </c>
      <c r="W731" s="443">
        <f t="shared" si="187"/>
        <v>12</v>
      </c>
      <c r="X731" s="443">
        <f t="shared" si="188"/>
        <v>18</v>
      </c>
      <c r="Y731" s="443">
        <f t="shared" si="189"/>
        <v>0</v>
      </c>
      <c r="Z731" s="443">
        <f t="shared" si="190"/>
        <v>0</v>
      </c>
    </row>
    <row r="732" spans="1:26">
      <c r="A732" s="429">
        <f>IF(B732&lt;&gt;"",SUBTOTAL(103,$B$8:$B732),"")</f>
        <v>725</v>
      </c>
      <c r="B732" s="433">
        <v>40</v>
      </c>
      <c r="C732" s="434" t="s">
        <v>1194</v>
      </c>
      <c r="D732" s="478" t="s">
        <v>1195</v>
      </c>
      <c r="E732" s="475">
        <v>1</v>
      </c>
      <c r="F732" s="479" t="s">
        <v>252</v>
      </c>
      <c r="G732" s="436" t="s">
        <v>1188</v>
      </c>
      <c r="H732" s="444" t="s">
        <v>1187</v>
      </c>
      <c r="I732" s="444">
        <v>12</v>
      </c>
      <c r="J732" s="444">
        <v>18</v>
      </c>
      <c r="K732" s="444"/>
      <c r="L732" s="444"/>
      <c r="M732" s="443">
        <f t="shared" si="186"/>
        <v>30</v>
      </c>
      <c r="N732" s="468">
        <v>2</v>
      </c>
      <c r="O732" s="443">
        <f t="shared" si="191"/>
        <v>60</v>
      </c>
      <c r="P732" s="469">
        <v>50</v>
      </c>
      <c r="Q732" s="462">
        <v>60</v>
      </c>
      <c r="R732" s="481" t="s">
        <v>402</v>
      </c>
      <c r="S732" s="470"/>
      <c r="T732" s="470"/>
      <c r="U732" s="472"/>
      <c r="V732" s="483" t="s">
        <v>1737</v>
      </c>
      <c r="W732" s="443">
        <f t="shared" si="187"/>
        <v>24</v>
      </c>
      <c r="X732" s="443">
        <f t="shared" si="188"/>
        <v>36</v>
      </c>
      <c r="Y732" s="443">
        <f t="shared" si="189"/>
        <v>0</v>
      </c>
      <c r="Z732" s="443">
        <f t="shared" si="190"/>
        <v>0</v>
      </c>
    </row>
    <row r="733" spans="1:26">
      <c r="A733" s="429">
        <f>IF(B733&lt;&gt;"",SUBTOTAL(103,$B$8:$B733),"")</f>
        <v>726</v>
      </c>
      <c r="B733" s="433">
        <v>40</v>
      </c>
      <c r="C733" s="434" t="s">
        <v>1740</v>
      </c>
      <c r="D733" s="478" t="s">
        <v>1198</v>
      </c>
      <c r="E733" s="475">
        <v>1</v>
      </c>
      <c r="F733" s="479" t="s">
        <v>252</v>
      </c>
      <c r="G733" s="436" t="s">
        <v>1188</v>
      </c>
      <c r="H733" s="444" t="s">
        <v>1187</v>
      </c>
      <c r="I733" s="444">
        <v>12</v>
      </c>
      <c r="J733" s="444">
        <v>18</v>
      </c>
      <c r="K733" s="444"/>
      <c r="L733" s="444"/>
      <c r="M733" s="443">
        <f t="shared" si="186"/>
        <v>30</v>
      </c>
      <c r="N733" s="468">
        <v>1</v>
      </c>
      <c r="O733" s="443">
        <f t="shared" si="191"/>
        <v>30</v>
      </c>
      <c r="P733" s="469">
        <v>50</v>
      </c>
      <c r="Q733" s="462">
        <v>60</v>
      </c>
      <c r="R733" s="481" t="s">
        <v>497</v>
      </c>
      <c r="S733" s="470"/>
      <c r="T733" s="470"/>
      <c r="U733" s="472"/>
      <c r="V733" s="483" t="s">
        <v>1737</v>
      </c>
      <c r="W733" s="443">
        <f t="shared" si="187"/>
        <v>12</v>
      </c>
      <c r="X733" s="443">
        <f t="shared" si="188"/>
        <v>18</v>
      </c>
      <c r="Y733" s="443">
        <f t="shared" si="189"/>
        <v>0</v>
      </c>
      <c r="Z733" s="443">
        <f t="shared" si="190"/>
        <v>0</v>
      </c>
    </row>
    <row r="734" spans="1:26">
      <c r="A734" s="429">
        <f>IF(B734&lt;&gt;"",SUBTOTAL(103,$B$8:$B734),"")</f>
        <v>727</v>
      </c>
      <c r="B734" s="433">
        <v>40</v>
      </c>
      <c r="C734" s="434" t="s">
        <v>1194</v>
      </c>
      <c r="D734" s="478" t="s">
        <v>1195</v>
      </c>
      <c r="E734" s="475">
        <v>1</v>
      </c>
      <c r="F734" s="479" t="s">
        <v>252</v>
      </c>
      <c r="G734" s="436" t="s">
        <v>1188</v>
      </c>
      <c r="H734" s="444" t="s">
        <v>1187</v>
      </c>
      <c r="I734" s="444">
        <v>12</v>
      </c>
      <c r="J734" s="444">
        <v>18</v>
      </c>
      <c r="K734" s="444"/>
      <c r="L734" s="444"/>
      <c r="M734" s="443">
        <f t="shared" si="186"/>
        <v>30</v>
      </c>
      <c r="N734" s="468">
        <v>5</v>
      </c>
      <c r="O734" s="443">
        <f t="shared" si="191"/>
        <v>150</v>
      </c>
      <c r="P734" s="469">
        <v>50</v>
      </c>
      <c r="Q734" s="462">
        <v>60</v>
      </c>
      <c r="R734" s="481" t="s">
        <v>497</v>
      </c>
      <c r="S734" s="470" t="s">
        <v>1741</v>
      </c>
      <c r="T734" s="470">
        <v>316</v>
      </c>
      <c r="U734" s="472"/>
      <c r="V734" s="483" t="s">
        <v>1737</v>
      </c>
      <c r="W734" s="443">
        <f t="shared" si="187"/>
        <v>60</v>
      </c>
      <c r="X734" s="443">
        <f t="shared" si="188"/>
        <v>90</v>
      </c>
      <c r="Y734" s="443">
        <f t="shared" si="189"/>
        <v>0</v>
      </c>
      <c r="Z734" s="443">
        <f t="shared" si="190"/>
        <v>0</v>
      </c>
    </row>
    <row r="735" spans="1:26">
      <c r="A735" s="429">
        <f>IF(B735&lt;&gt;"",SUBTOTAL(103,$B$8:$B735),"")</f>
        <v>728</v>
      </c>
      <c r="B735" s="433">
        <v>40</v>
      </c>
      <c r="C735" s="434" t="s">
        <v>1740</v>
      </c>
      <c r="D735" s="478" t="s">
        <v>1198</v>
      </c>
      <c r="E735" s="475">
        <v>1</v>
      </c>
      <c r="F735" s="479" t="s">
        <v>252</v>
      </c>
      <c r="G735" s="436" t="s">
        <v>1188</v>
      </c>
      <c r="H735" s="444" t="s">
        <v>1187</v>
      </c>
      <c r="I735" s="444">
        <v>12</v>
      </c>
      <c r="J735" s="444">
        <v>18</v>
      </c>
      <c r="K735" s="444"/>
      <c r="L735" s="444"/>
      <c r="M735" s="443">
        <f t="shared" si="186"/>
        <v>30</v>
      </c>
      <c r="N735" s="468">
        <v>1</v>
      </c>
      <c r="O735" s="443">
        <f t="shared" si="191"/>
        <v>30</v>
      </c>
      <c r="P735" s="469">
        <v>45</v>
      </c>
      <c r="Q735" s="462">
        <v>60</v>
      </c>
      <c r="R735" s="481" t="s">
        <v>484</v>
      </c>
      <c r="S735" s="470"/>
      <c r="T735" s="470"/>
      <c r="U735" s="472"/>
      <c r="V735" s="483" t="s">
        <v>1737</v>
      </c>
      <c r="W735" s="443">
        <f t="shared" si="187"/>
        <v>12</v>
      </c>
      <c r="X735" s="443">
        <f t="shared" si="188"/>
        <v>18</v>
      </c>
      <c r="Y735" s="443">
        <f t="shared" si="189"/>
        <v>0</v>
      </c>
      <c r="Z735" s="443">
        <f t="shared" si="190"/>
        <v>0</v>
      </c>
    </row>
    <row r="736" spans="1:26">
      <c r="A736" s="429">
        <f>IF(B736&lt;&gt;"",SUBTOTAL(103,$B$8:$B736),"")</f>
        <v>729</v>
      </c>
      <c r="B736" s="433">
        <v>40</v>
      </c>
      <c r="C736" s="434" t="s">
        <v>1194</v>
      </c>
      <c r="D736" s="478" t="s">
        <v>1195</v>
      </c>
      <c r="E736" s="475">
        <v>1</v>
      </c>
      <c r="F736" s="479" t="s">
        <v>252</v>
      </c>
      <c r="G736" s="436" t="s">
        <v>1188</v>
      </c>
      <c r="H736" s="444" t="s">
        <v>1187</v>
      </c>
      <c r="I736" s="444">
        <v>12</v>
      </c>
      <c r="J736" s="444">
        <v>18</v>
      </c>
      <c r="K736" s="444"/>
      <c r="L736" s="444"/>
      <c r="M736" s="443">
        <f t="shared" si="186"/>
        <v>30</v>
      </c>
      <c r="N736" s="468">
        <v>1</v>
      </c>
      <c r="O736" s="443">
        <f t="shared" si="191"/>
        <v>30</v>
      </c>
      <c r="P736" s="469">
        <v>45</v>
      </c>
      <c r="Q736" s="462">
        <v>60</v>
      </c>
      <c r="R736" s="481" t="s">
        <v>484</v>
      </c>
      <c r="S736" s="470"/>
      <c r="T736" s="470"/>
      <c r="U736" s="472"/>
      <c r="V736" s="483" t="s">
        <v>1737</v>
      </c>
      <c r="W736" s="443">
        <f t="shared" si="187"/>
        <v>12</v>
      </c>
      <c r="X736" s="443">
        <f t="shared" si="188"/>
        <v>18</v>
      </c>
      <c r="Y736" s="443">
        <f t="shared" si="189"/>
        <v>0</v>
      </c>
      <c r="Z736" s="443">
        <f t="shared" si="190"/>
        <v>0</v>
      </c>
    </row>
    <row r="737" spans="1:26">
      <c r="A737" s="429">
        <f>IF(B737&lt;&gt;"",SUBTOTAL(103,$B$8:$B737),"")</f>
        <v>730</v>
      </c>
      <c r="B737" s="433">
        <v>40</v>
      </c>
      <c r="C737" s="434" t="s">
        <v>1740</v>
      </c>
      <c r="D737" s="478" t="s">
        <v>1198</v>
      </c>
      <c r="E737" s="475">
        <v>1</v>
      </c>
      <c r="F737" s="479" t="s">
        <v>252</v>
      </c>
      <c r="G737" s="436" t="s">
        <v>1188</v>
      </c>
      <c r="H737" s="444" t="s">
        <v>1187</v>
      </c>
      <c r="I737" s="444">
        <v>12</v>
      </c>
      <c r="J737" s="444">
        <v>18</v>
      </c>
      <c r="K737" s="444"/>
      <c r="L737" s="444"/>
      <c r="M737" s="443">
        <f t="shared" si="186"/>
        <v>30</v>
      </c>
      <c r="N737" s="468">
        <v>2</v>
      </c>
      <c r="O737" s="443">
        <f t="shared" si="191"/>
        <v>60</v>
      </c>
      <c r="P737" s="469">
        <v>40</v>
      </c>
      <c r="Q737" s="462">
        <v>60</v>
      </c>
      <c r="R737" s="481" t="s">
        <v>453</v>
      </c>
      <c r="S737" s="470"/>
      <c r="T737" s="470"/>
      <c r="U737" s="472"/>
      <c r="V737" s="483" t="s">
        <v>1737</v>
      </c>
      <c r="W737" s="443">
        <f t="shared" si="187"/>
        <v>24</v>
      </c>
      <c r="X737" s="443">
        <f t="shared" si="188"/>
        <v>36</v>
      </c>
      <c r="Y737" s="443">
        <f t="shared" si="189"/>
        <v>0</v>
      </c>
      <c r="Z737" s="443">
        <f t="shared" si="190"/>
        <v>0</v>
      </c>
    </row>
    <row r="738" spans="1:26">
      <c r="A738" s="429">
        <f>IF(B738&lt;&gt;"",SUBTOTAL(103,$B$8:$B738),"")</f>
        <v>731</v>
      </c>
      <c r="B738" s="433">
        <v>40</v>
      </c>
      <c r="C738" s="434" t="s">
        <v>1740</v>
      </c>
      <c r="D738" s="478" t="s">
        <v>1198</v>
      </c>
      <c r="E738" s="475">
        <v>1</v>
      </c>
      <c r="F738" s="479" t="s">
        <v>252</v>
      </c>
      <c r="G738" s="436" t="s">
        <v>1188</v>
      </c>
      <c r="H738" s="444" t="s">
        <v>1187</v>
      </c>
      <c r="I738" s="444">
        <v>12</v>
      </c>
      <c r="J738" s="444">
        <v>18</v>
      </c>
      <c r="K738" s="444"/>
      <c r="L738" s="444"/>
      <c r="M738" s="443">
        <f t="shared" si="186"/>
        <v>30</v>
      </c>
      <c r="N738" s="468">
        <v>2</v>
      </c>
      <c r="O738" s="443">
        <f t="shared" si="191"/>
        <v>60</v>
      </c>
      <c r="P738" s="469">
        <v>40</v>
      </c>
      <c r="Q738" s="462">
        <v>60</v>
      </c>
      <c r="R738" s="481" t="s">
        <v>273</v>
      </c>
      <c r="S738" s="470"/>
      <c r="T738" s="470"/>
      <c r="U738" s="472"/>
      <c r="V738" s="483" t="s">
        <v>1737</v>
      </c>
      <c r="W738" s="443">
        <f t="shared" si="187"/>
        <v>24</v>
      </c>
      <c r="X738" s="443">
        <f t="shared" si="188"/>
        <v>36</v>
      </c>
      <c r="Y738" s="443">
        <f t="shared" si="189"/>
        <v>0</v>
      </c>
      <c r="Z738" s="443">
        <f t="shared" si="190"/>
        <v>0</v>
      </c>
    </row>
    <row r="739" spans="1:26">
      <c r="A739" s="429">
        <f>IF(B739&lt;&gt;"",SUBTOTAL(103,$B$8:$B739),"")</f>
        <v>732</v>
      </c>
      <c r="B739" s="433">
        <v>40</v>
      </c>
      <c r="C739" s="434" t="s">
        <v>1740</v>
      </c>
      <c r="D739" s="478" t="s">
        <v>1198</v>
      </c>
      <c r="E739" s="475">
        <v>1</v>
      </c>
      <c r="F739" s="479" t="s">
        <v>252</v>
      </c>
      <c r="G739" s="436" t="s">
        <v>1188</v>
      </c>
      <c r="H739" s="444" t="s">
        <v>1187</v>
      </c>
      <c r="I739" s="444">
        <v>12</v>
      </c>
      <c r="J739" s="444">
        <v>18</v>
      </c>
      <c r="K739" s="444"/>
      <c r="L739" s="444"/>
      <c r="M739" s="443">
        <f t="shared" si="186"/>
        <v>30</v>
      </c>
      <c r="N739" s="468">
        <v>1</v>
      </c>
      <c r="O739" s="443">
        <f t="shared" si="191"/>
        <v>30</v>
      </c>
      <c r="P739" s="469">
        <v>50</v>
      </c>
      <c r="Q739" s="462">
        <v>60</v>
      </c>
      <c r="R739" s="481" t="s">
        <v>424</v>
      </c>
      <c r="S739" s="470"/>
      <c r="T739" s="470"/>
      <c r="U739" s="472"/>
      <c r="V739" s="483" t="s">
        <v>1737</v>
      </c>
      <c r="W739" s="443">
        <f t="shared" si="187"/>
        <v>12</v>
      </c>
      <c r="X739" s="443">
        <f t="shared" si="188"/>
        <v>18</v>
      </c>
      <c r="Y739" s="443">
        <f t="shared" si="189"/>
        <v>0</v>
      </c>
      <c r="Z739" s="443">
        <f t="shared" si="190"/>
        <v>0</v>
      </c>
    </row>
    <row r="740" spans="1:26">
      <c r="A740" s="429">
        <f>IF(B740&lt;&gt;"",SUBTOTAL(103,$B$8:$B740),"")</f>
        <v>733</v>
      </c>
      <c r="B740" s="433">
        <v>40</v>
      </c>
      <c r="C740" s="434" t="s">
        <v>1740</v>
      </c>
      <c r="D740" s="478" t="s">
        <v>1198</v>
      </c>
      <c r="E740" s="475">
        <v>1</v>
      </c>
      <c r="F740" s="479" t="s">
        <v>252</v>
      </c>
      <c r="G740" s="436" t="s">
        <v>1188</v>
      </c>
      <c r="H740" s="444" t="s">
        <v>1187</v>
      </c>
      <c r="I740" s="444">
        <v>12</v>
      </c>
      <c r="J740" s="444">
        <v>18</v>
      </c>
      <c r="K740" s="444"/>
      <c r="L740" s="444"/>
      <c r="M740" s="443">
        <f t="shared" si="186"/>
        <v>30</v>
      </c>
      <c r="N740" s="468">
        <v>3</v>
      </c>
      <c r="O740" s="443">
        <f t="shared" si="191"/>
        <v>90</v>
      </c>
      <c r="P740" s="469">
        <v>50</v>
      </c>
      <c r="Q740" s="462">
        <v>60</v>
      </c>
      <c r="R740" s="481" t="s">
        <v>472</v>
      </c>
      <c r="S740" s="470"/>
      <c r="T740" s="470"/>
      <c r="U740" s="472"/>
      <c r="V740" s="483" t="s">
        <v>1737</v>
      </c>
      <c r="W740" s="443">
        <f t="shared" si="187"/>
        <v>36</v>
      </c>
      <c r="X740" s="443">
        <f t="shared" si="188"/>
        <v>54</v>
      </c>
      <c r="Y740" s="443">
        <f t="shared" si="189"/>
        <v>0</v>
      </c>
      <c r="Z740" s="443">
        <f t="shared" si="190"/>
        <v>0</v>
      </c>
    </row>
    <row r="741" spans="1:26">
      <c r="A741" s="429">
        <f>IF(B741&lt;&gt;"",SUBTOTAL(103,$B$8:$B741),"")</f>
        <v>734</v>
      </c>
      <c r="B741" s="433">
        <v>40</v>
      </c>
      <c r="C741" s="434" t="s">
        <v>1194</v>
      </c>
      <c r="D741" s="478" t="s">
        <v>1195</v>
      </c>
      <c r="E741" s="475">
        <v>1</v>
      </c>
      <c r="F741" s="479" t="s">
        <v>252</v>
      </c>
      <c r="G741" s="436" t="s">
        <v>1188</v>
      </c>
      <c r="H741" s="444" t="s">
        <v>1187</v>
      </c>
      <c r="I741" s="444">
        <v>12</v>
      </c>
      <c r="J741" s="444">
        <v>18</v>
      </c>
      <c r="K741" s="444"/>
      <c r="L741" s="444"/>
      <c r="M741" s="443">
        <f t="shared" si="186"/>
        <v>30</v>
      </c>
      <c r="N741" s="468">
        <v>3</v>
      </c>
      <c r="O741" s="443">
        <f t="shared" si="191"/>
        <v>90</v>
      </c>
      <c r="P741" s="469">
        <v>50</v>
      </c>
      <c r="Q741" s="462">
        <v>60</v>
      </c>
      <c r="R741" s="481" t="s">
        <v>472</v>
      </c>
      <c r="S741" s="470"/>
      <c r="T741" s="470"/>
      <c r="U741" s="472"/>
      <c r="V741" s="483" t="s">
        <v>1737</v>
      </c>
      <c r="W741" s="443">
        <f t="shared" si="187"/>
        <v>36</v>
      </c>
      <c r="X741" s="443">
        <f t="shared" si="188"/>
        <v>54</v>
      </c>
      <c r="Y741" s="443">
        <f t="shared" si="189"/>
        <v>0</v>
      </c>
      <c r="Z741" s="443">
        <f t="shared" si="190"/>
        <v>0</v>
      </c>
    </row>
    <row r="742" spans="1:26">
      <c r="A742" s="429">
        <f>IF(B742&lt;&gt;"",SUBTOTAL(103,$B$8:$B742),"")</f>
        <v>735</v>
      </c>
      <c r="B742" s="433">
        <v>40</v>
      </c>
      <c r="C742" s="434" t="s">
        <v>1740</v>
      </c>
      <c r="D742" s="478" t="s">
        <v>1198</v>
      </c>
      <c r="E742" s="475">
        <v>1</v>
      </c>
      <c r="F742" s="479" t="s">
        <v>252</v>
      </c>
      <c r="G742" s="436" t="s">
        <v>1188</v>
      </c>
      <c r="H742" s="444" t="s">
        <v>1187</v>
      </c>
      <c r="I742" s="444">
        <v>12</v>
      </c>
      <c r="J742" s="444">
        <v>18</v>
      </c>
      <c r="K742" s="444"/>
      <c r="L742" s="444"/>
      <c r="M742" s="443">
        <f t="shared" si="186"/>
        <v>30</v>
      </c>
      <c r="N742" s="468">
        <v>1</v>
      </c>
      <c r="O742" s="443">
        <f t="shared" si="191"/>
        <v>30</v>
      </c>
      <c r="P742" s="469">
        <v>50</v>
      </c>
      <c r="Q742" s="462">
        <v>60</v>
      </c>
      <c r="R742" s="481" t="s">
        <v>584</v>
      </c>
      <c r="S742" s="470"/>
      <c r="T742" s="470"/>
      <c r="U742" s="472"/>
      <c r="V742" s="483" t="s">
        <v>1737</v>
      </c>
      <c r="W742" s="443">
        <f t="shared" si="187"/>
        <v>12</v>
      </c>
      <c r="X742" s="443">
        <f t="shared" si="188"/>
        <v>18</v>
      </c>
      <c r="Y742" s="443">
        <f t="shared" si="189"/>
        <v>0</v>
      </c>
      <c r="Z742" s="443">
        <f t="shared" si="190"/>
        <v>0</v>
      </c>
    </row>
    <row r="743" spans="1:26">
      <c r="A743" s="429">
        <f>IF(B743&lt;&gt;"",SUBTOTAL(103,$B$8:$B743),"")</f>
        <v>736</v>
      </c>
      <c r="B743" s="433">
        <v>40</v>
      </c>
      <c r="C743" s="434" t="s">
        <v>1194</v>
      </c>
      <c r="D743" s="478" t="s">
        <v>1195</v>
      </c>
      <c r="E743" s="475">
        <v>1</v>
      </c>
      <c r="F743" s="479" t="s">
        <v>252</v>
      </c>
      <c r="G743" s="436" t="s">
        <v>1188</v>
      </c>
      <c r="H743" s="444" t="s">
        <v>1187</v>
      </c>
      <c r="I743" s="444">
        <v>12</v>
      </c>
      <c r="J743" s="444">
        <v>18</v>
      </c>
      <c r="K743" s="444"/>
      <c r="L743" s="444"/>
      <c r="M743" s="443">
        <f t="shared" si="186"/>
        <v>30</v>
      </c>
      <c r="N743" s="468">
        <v>2</v>
      </c>
      <c r="O743" s="443">
        <f t="shared" si="191"/>
        <v>60</v>
      </c>
      <c r="P743" s="469">
        <v>50</v>
      </c>
      <c r="Q743" s="462">
        <v>60</v>
      </c>
      <c r="R743" s="481" t="s">
        <v>584</v>
      </c>
      <c r="S743" s="470"/>
      <c r="T743" s="470"/>
      <c r="U743" s="472"/>
      <c r="V743" s="483" t="s">
        <v>1737</v>
      </c>
      <c r="W743" s="443">
        <f t="shared" si="187"/>
        <v>24</v>
      </c>
      <c r="X743" s="443">
        <f t="shared" si="188"/>
        <v>36</v>
      </c>
      <c r="Y743" s="443">
        <f t="shared" si="189"/>
        <v>0</v>
      </c>
      <c r="Z743" s="443">
        <f t="shared" si="190"/>
        <v>0</v>
      </c>
    </row>
    <row r="744" spans="1:26">
      <c r="A744" s="429">
        <f>IF(B744&lt;&gt;"",SUBTOTAL(103,$B$8:$B744),"")</f>
        <v>737</v>
      </c>
      <c r="B744" s="433">
        <v>40</v>
      </c>
      <c r="C744" s="434" t="s">
        <v>1194</v>
      </c>
      <c r="D744" s="478" t="s">
        <v>1195</v>
      </c>
      <c r="E744" s="475">
        <v>1</v>
      </c>
      <c r="F744" s="479" t="s">
        <v>252</v>
      </c>
      <c r="G744" s="436" t="s">
        <v>1188</v>
      </c>
      <c r="H744" s="444" t="s">
        <v>1187</v>
      </c>
      <c r="I744" s="444">
        <v>12</v>
      </c>
      <c r="J744" s="444">
        <v>18</v>
      </c>
      <c r="K744" s="444"/>
      <c r="L744" s="444"/>
      <c r="M744" s="443">
        <f t="shared" si="186"/>
        <v>30</v>
      </c>
      <c r="N744" s="468">
        <v>1</v>
      </c>
      <c r="O744" s="443">
        <f t="shared" si="191"/>
        <v>30</v>
      </c>
      <c r="P744" s="469">
        <v>40</v>
      </c>
      <c r="Q744" s="462">
        <v>60</v>
      </c>
      <c r="R744" s="481" t="s">
        <v>464</v>
      </c>
      <c r="S744" s="470"/>
      <c r="T744" s="470"/>
      <c r="U744" s="472"/>
      <c r="V744" s="483" t="s">
        <v>1737</v>
      </c>
      <c r="W744" s="443">
        <f t="shared" si="187"/>
        <v>12</v>
      </c>
      <c r="X744" s="443">
        <f t="shared" si="188"/>
        <v>18</v>
      </c>
      <c r="Y744" s="443">
        <f t="shared" si="189"/>
        <v>0</v>
      </c>
      <c r="Z744" s="443">
        <f t="shared" si="190"/>
        <v>0</v>
      </c>
    </row>
    <row r="745" spans="1:26">
      <c r="A745" s="429">
        <f>IF(B745&lt;&gt;"",SUBTOTAL(103,$B$8:$B745),"")</f>
        <v>738</v>
      </c>
      <c r="B745" s="433">
        <v>40</v>
      </c>
      <c r="C745" s="434" t="s">
        <v>1740</v>
      </c>
      <c r="D745" s="478" t="s">
        <v>1198</v>
      </c>
      <c r="E745" s="475">
        <v>1</v>
      </c>
      <c r="F745" s="479" t="s">
        <v>252</v>
      </c>
      <c r="G745" s="436" t="s">
        <v>1188</v>
      </c>
      <c r="H745" s="444" t="s">
        <v>1187</v>
      </c>
      <c r="I745" s="444">
        <v>12</v>
      </c>
      <c r="J745" s="444">
        <v>18</v>
      </c>
      <c r="K745" s="444"/>
      <c r="L745" s="444"/>
      <c r="M745" s="443">
        <f t="shared" si="186"/>
        <v>30</v>
      </c>
      <c r="N745" s="468">
        <v>1</v>
      </c>
      <c r="O745" s="443">
        <f t="shared" si="191"/>
        <v>30</v>
      </c>
      <c r="P745" s="469">
        <v>45</v>
      </c>
      <c r="Q745" s="462">
        <v>60</v>
      </c>
      <c r="R745" s="481" t="s">
        <v>675</v>
      </c>
      <c r="S745" s="470"/>
      <c r="T745" s="470"/>
      <c r="U745" s="472"/>
      <c r="V745" s="483" t="s">
        <v>1737</v>
      </c>
      <c r="W745" s="443">
        <f t="shared" si="187"/>
        <v>12</v>
      </c>
      <c r="X745" s="443">
        <f t="shared" si="188"/>
        <v>18</v>
      </c>
      <c r="Y745" s="443">
        <f t="shared" si="189"/>
        <v>0</v>
      </c>
      <c r="Z745" s="443">
        <f t="shared" si="190"/>
        <v>0</v>
      </c>
    </row>
    <row r="746" spans="1:26">
      <c r="A746" s="429">
        <f>IF(B746&lt;&gt;"",SUBTOTAL(103,$B$8:$B746),"")</f>
        <v>739</v>
      </c>
      <c r="B746" s="433">
        <v>40</v>
      </c>
      <c r="C746" s="434" t="s">
        <v>1194</v>
      </c>
      <c r="D746" s="478" t="s">
        <v>1195</v>
      </c>
      <c r="E746" s="475">
        <v>1</v>
      </c>
      <c r="F746" s="479" t="s">
        <v>252</v>
      </c>
      <c r="G746" s="436" t="s">
        <v>1188</v>
      </c>
      <c r="H746" s="444" t="s">
        <v>1187</v>
      </c>
      <c r="I746" s="444">
        <v>12</v>
      </c>
      <c r="J746" s="444">
        <v>18</v>
      </c>
      <c r="K746" s="444"/>
      <c r="L746" s="444"/>
      <c r="M746" s="443">
        <f t="shared" si="186"/>
        <v>30</v>
      </c>
      <c r="N746" s="468">
        <v>2</v>
      </c>
      <c r="O746" s="443">
        <f t="shared" si="191"/>
        <v>60</v>
      </c>
      <c r="P746" s="469">
        <v>45</v>
      </c>
      <c r="Q746" s="462">
        <v>60</v>
      </c>
      <c r="R746" s="481" t="s">
        <v>675</v>
      </c>
      <c r="S746" s="470"/>
      <c r="T746" s="470"/>
      <c r="U746" s="472"/>
      <c r="V746" s="483" t="s">
        <v>1737</v>
      </c>
      <c r="W746" s="443">
        <f t="shared" si="187"/>
        <v>24</v>
      </c>
      <c r="X746" s="443">
        <f t="shared" si="188"/>
        <v>36</v>
      </c>
      <c r="Y746" s="443">
        <f t="shared" si="189"/>
        <v>0</v>
      </c>
      <c r="Z746" s="443">
        <f t="shared" si="190"/>
        <v>0</v>
      </c>
    </row>
    <row r="747" spans="1:26">
      <c r="A747" s="429">
        <f>IF(B747&lt;&gt;"",SUBTOTAL(103,$B$8:$B747),"")</f>
        <v>740</v>
      </c>
      <c r="B747" s="433">
        <v>40</v>
      </c>
      <c r="C747" s="434" t="s">
        <v>1740</v>
      </c>
      <c r="D747" s="478" t="s">
        <v>1198</v>
      </c>
      <c r="E747" s="475">
        <v>1</v>
      </c>
      <c r="F747" s="479" t="s">
        <v>252</v>
      </c>
      <c r="G747" s="436" t="s">
        <v>1188</v>
      </c>
      <c r="H747" s="444" t="s">
        <v>1187</v>
      </c>
      <c r="I747" s="444">
        <v>12</v>
      </c>
      <c r="J747" s="444">
        <v>18</v>
      </c>
      <c r="K747" s="444"/>
      <c r="L747" s="444"/>
      <c r="M747" s="443">
        <f t="shared" si="186"/>
        <v>30</v>
      </c>
      <c r="N747" s="468">
        <v>2</v>
      </c>
      <c r="O747" s="443">
        <f t="shared" si="191"/>
        <v>60</v>
      </c>
      <c r="P747" s="469">
        <v>45</v>
      </c>
      <c r="Q747" s="462">
        <v>60</v>
      </c>
      <c r="R747" s="481" t="s">
        <v>279</v>
      </c>
      <c r="S747" s="470"/>
      <c r="T747" s="470"/>
      <c r="U747" s="472"/>
      <c r="V747" s="483" t="s">
        <v>1737</v>
      </c>
      <c r="W747" s="443">
        <f t="shared" si="187"/>
        <v>24</v>
      </c>
      <c r="X747" s="443">
        <f t="shared" si="188"/>
        <v>36</v>
      </c>
      <c r="Y747" s="443">
        <f t="shared" si="189"/>
        <v>0</v>
      </c>
      <c r="Z747" s="443">
        <f t="shared" si="190"/>
        <v>0</v>
      </c>
    </row>
    <row r="748" spans="1:26">
      <c r="A748" s="429">
        <f>IF(B748&lt;&gt;"",SUBTOTAL(103,$B$8:$B748),"")</f>
        <v>741</v>
      </c>
      <c r="B748" s="433">
        <v>40</v>
      </c>
      <c r="C748" s="434" t="s">
        <v>1194</v>
      </c>
      <c r="D748" s="478" t="s">
        <v>1195</v>
      </c>
      <c r="E748" s="475">
        <v>1</v>
      </c>
      <c r="F748" s="479" t="s">
        <v>252</v>
      </c>
      <c r="G748" s="436" t="s">
        <v>1188</v>
      </c>
      <c r="H748" s="444" t="s">
        <v>1187</v>
      </c>
      <c r="I748" s="444">
        <v>12</v>
      </c>
      <c r="J748" s="444">
        <v>18</v>
      </c>
      <c r="K748" s="444"/>
      <c r="L748" s="444"/>
      <c r="M748" s="443">
        <f t="shared" si="186"/>
        <v>30</v>
      </c>
      <c r="N748" s="468">
        <v>2</v>
      </c>
      <c r="O748" s="443">
        <f t="shared" si="191"/>
        <v>60</v>
      </c>
      <c r="P748" s="469">
        <v>45</v>
      </c>
      <c r="Q748" s="462">
        <v>60</v>
      </c>
      <c r="R748" s="481" t="s">
        <v>279</v>
      </c>
      <c r="S748" s="470"/>
      <c r="T748" s="470"/>
      <c r="U748" s="472"/>
      <c r="V748" s="483" t="s">
        <v>1737</v>
      </c>
      <c r="W748" s="443">
        <f t="shared" si="187"/>
        <v>24</v>
      </c>
      <c r="X748" s="443">
        <f t="shared" si="188"/>
        <v>36</v>
      </c>
      <c r="Y748" s="443">
        <f t="shared" si="189"/>
        <v>0</v>
      </c>
      <c r="Z748" s="443">
        <f t="shared" si="190"/>
        <v>0</v>
      </c>
    </row>
    <row r="749" spans="1:26">
      <c r="A749" s="429">
        <f>IF(B749&lt;&gt;"",SUBTOTAL(103,$B$8:$B749),"")</f>
        <v>742</v>
      </c>
      <c r="B749" s="433">
        <v>40</v>
      </c>
      <c r="C749" s="434" t="s">
        <v>1197</v>
      </c>
      <c r="D749" s="478" t="s">
        <v>1198</v>
      </c>
      <c r="E749" s="475">
        <v>1</v>
      </c>
      <c r="F749" s="479" t="s">
        <v>252</v>
      </c>
      <c r="G749" s="436" t="s">
        <v>1188</v>
      </c>
      <c r="H749" s="444" t="s">
        <v>1187</v>
      </c>
      <c r="I749" s="444">
        <v>12</v>
      </c>
      <c r="J749" s="444">
        <v>18</v>
      </c>
      <c r="K749" s="444"/>
      <c r="L749" s="444"/>
      <c r="M749" s="443">
        <f t="shared" si="186"/>
        <v>30</v>
      </c>
      <c r="N749" s="468">
        <v>1</v>
      </c>
      <c r="O749" s="443">
        <f t="shared" si="191"/>
        <v>30</v>
      </c>
      <c r="P749" s="469">
        <v>50</v>
      </c>
      <c r="Q749" s="462">
        <v>60</v>
      </c>
      <c r="R749" s="481" t="s">
        <v>282</v>
      </c>
      <c r="S749" s="470"/>
      <c r="T749" s="470"/>
      <c r="U749" s="472"/>
      <c r="V749" s="483" t="s">
        <v>1737</v>
      </c>
      <c r="W749" s="443">
        <f t="shared" si="187"/>
        <v>12</v>
      </c>
      <c r="X749" s="443">
        <f t="shared" si="188"/>
        <v>18</v>
      </c>
      <c r="Y749" s="443">
        <f t="shared" si="189"/>
        <v>0</v>
      </c>
      <c r="Z749" s="443">
        <f t="shared" si="190"/>
        <v>0</v>
      </c>
    </row>
    <row r="750" spans="1:26">
      <c r="A750" s="429">
        <f>IF(B750&lt;&gt;"",SUBTOTAL(103,$B$8:$B750),"")</f>
        <v>743</v>
      </c>
      <c r="B750" s="433">
        <v>40</v>
      </c>
      <c r="C750" s="434" t="s">
        <v>1190</v>
      </c>
      <c r="D750" s="478" t="s">
        <v>1191</v>
      </c>
      <c r="E750" s="475">
        <v>1</v>
      </c>
      <c r="F750" s="479" t="s">
        <v>252</v>
      </c>
      <c r="G750" s="436" t="s">
        <v>1188</v>
      </c>
      <c r="H750" s="444" t="s">
        <v>1187</v>
      </c>
      <c r="I750" s="444">
        <v>12</v>
      </c>
      <c r="J750" s="444">
        <v>18</v>
      </c>
      <c r="K750" s="444"/>
      <c r="L750" s="444"/>
      <c r="M750" s="443">
        <f t="shared" si="186"/>
        <v>30</v>
      </c>
      <c r="N750" s="468">
        <v>2</v>
      </c>
      <c r="O750" s="443">
        <f t="shared" si="191"/>
        <v>60</v>
      </c>
      <c r="P750" s="469">
        <v>50</v>
      </c>
      <c r="Q750" s="462">
        <v>60</v>
      </c>
      <c r="R750" s="481" t="s">
        <v>282</v>
      </c>
      <c r="S750" s="470"/>
      <c r="T750" s="470"/>
      <c r="U750" s="472"/>
      <c r="V750" s="483" t="s">
        <v>1737</v>
      </c>
      <c r="W750" s="443">
        <f t="shared" si="187"/>
        <v>24</v>
      </c>
      <c r="X750" s="443">
        <f t="shared" si="188"/>
        <v>36</v>
      </c>
      <c r="Y750" s="443">
        <f t="shared" si="189"/>
        <v>0</v>
      </c>
      <c r="Z750" s="443">
        <f t="shared" si="190"/>
        <v>0</v>
      </c>
    </row>
    <row r="751" spans="1:26">
      <c r="A751" s="429">
        <f>IF(B751&lt;&gt;"",SUBTOTAL(103,$B$8:$B751),"")</f>
        <v>744</v>
      </c>
      <c r="B751" s="433">
        <v>40</v>
      </c>
      <c r="C751" s="480" t="s">
        <v>1197</v>
      </c>
      <c r="D751" s="478" t="s">
        <v>1198</v>
      </c>
      <c r="E751" s="475">
        <v>1</v>
      </c>
      <c r="F751" s="479" t="s">
        <v>252</v>
      </c>
      <c r="G751" s="436" t="s">
        <v>1188</v>
      </c>
      <c r="H751" s="444" t="s">
        <v>1187</v>
      </c>
      <c r="I751" s="444">
        <v>12</v>
      </c>
      <c r="J751" s="444">
        <v>18</v>
      </c>
      <c r="K751" s="444"/>
      <c r="L751" s="444"/>
      <c r="M751" s="443">
        <f t="shared" si="186"/>
        <v>30</v>
      </c>
      <c r="N751" s="468">
        <v>1</v>
      </c>
      <c r="O751" s="443">
        <f t="shared" si="191"/>
        <v>30</v>
      </c>
      <c r="P751" s="469">
        <v>40</v>
      </c>
      <c r="Q751" s="462">
        <v>60</v>
      </c>
      <c r="R751" s="481" t="s">
        <v>556</v>
      </c>
      <c r="S751" s="470"/>
      <c r="T751" s="470"/>
      <c r="U751" s="472"/>
      <c r="V751" s="483" t="s">
        <v>1737</v>
      </c>
      <c r="W751" s="443">
        <f t="shared" si="187"/>
        <v>12</v>
      </c>
      <c r="X751" s="443">
        <f t="shared" si="188"/>
        <v>18</v>
      </c>
      <c r="Y751" s="443">
        <f t="shared" si="189"/>
        <v>0</v>
      </c>
      <c r="Z751" s="443">
        <f t="shared" si="190"/>
        <v>0</v>
      </c>
    </row>
    <row r="752" spans="1:26">
      <c r="A752" s="429">
        <f>IF(B752&lt;&gt;"",SUBTOTAL(103,$B$8:$B752),"")</f>
        <v>745</v>
      </c>
      <c r="B752" s="433">
        <v>40</v>
      </c>
      <c r="C752" s="480" t="s">
        <v>1192</v>
      </c>
      <c r="D752" s="478" t="s">
        <v>1193</v>
      </c>
      <c r="E752" s="475">
        <v>1</v>
      </c>
      <c r="F752" s="479" t="s">
        <v>252</v>
      </c>
      <c r="G752" s="436" t="s">
        <v>1188</v>
      </c>
      <c r="H752" s="444" t="s">
        <v>1187</v>
      </c>
      <c r="I752" s="444">
        <v>12</v>
      </c>
      <c r="J752" s="444">
        <v>18</v>
      </c>
      <c r="K752" s="444"/>
      <c r="L752" s="444"/>
      <c r="M752" s="443">
        <f t="shared" si="186"/>
        <v>30</v>
      </c>
      <c r="N752" s="468">
        <v>1</v>
      </c>
      <c r="O752" s="443">
        <f t="shared" si="191"/>
        <v>30</v>
      </c>
      <c r="P752" s="469">
        <v>40</v>
      </c>
      <c r="Q752" s="462">
        <v>60</v>
      </c>
      <c r="R752" s="481" t="s">
        <v>556</v>
      </c>
      <c r="S752" s="470"/>
      <c r="T752" s="470"/>
      <c r="U752" s="472"/>
      <c r="V752" s="483" t="s">
        <v>1737</v>
      </c>
      <c r="W752" s="443">
        <f t="shared" si="187"/>
        <v>12</v>
      </c>
      <c r="X752" s="443">
        <f t="shared" si="188"/>
        <v>18</v>
      </c>
      <c r="Y752" s="443">
        <f t="shared" si="189"/>
        <v>0</v>
      </c>
      <c r="Z752" s="443">
        <f t="shared" si="190"/>
        <v>0</v>
      </c>
    </row>
    <row r="753" spans="1:26">
      <c r="A753" s="429">
        <f>IF(B753&lt;&gt;"",SUBTOTAL(103,$B$8:$B753),"")</f>
        <v>746</v>
      </c>
      <c r="B753" s="433">
        <v>40</v>
      </c>
      <c r="C753" s="480" t="s">
        <v>1190</v>
      </c>
      <c r="D753" s="478" t="s">
        <v>1191</v>
      </c>
      <c r="E753" s="475">
        <v>1</v>
      </c>
      <c r="F753" s="479" t="s">
        <v>252</v>
      </c>
      <c r="G753" s="436" t="s">
        <v>1188</v>
      </c>
      <c r="H753" s="444" t="s">
        <v>1187</v>
      </c>
      <c r="I753" s="444">
        <v>12</v>
      </c>
      <c r="J753" s="444">
        <v>18</v>
      </c>
      <c r="K753" s="444"/>
      <c r="L753" s="444"/>
      <c r="M753" s="443">
        <f t="shared" si="186"/>
        <v>30</v>
      </c>
      <c r="N753" s="468">
        <v>1</v>
      </c>
      <c r="O753" s="443">
        <f t="shared" si="191"/>
        <v>30</v>
      </c>
      <c r="P753" s="469">
        <v>40</v>
      </c>
      <c r="Q753" s="462">
        <v>60</v>
      </c>
      <c r="R753" s="481" t="s">
        <v>556</v>
      </c>
      <c r="S753" s="470"/>
      <c r="T753" s="470"/>
      <c r="U753" s="472"/>
      <c r="V753" s="483" t="s">
        <v>1737</v>
      </c>
      <c r="W753" s="443">
        <f t="shared" si="187"/>
        <v>12</v>
      </c>
      <c r="X753" s="443">
        <f t="shared" si="188"/>
        <v>18</v>
      </c>
      <c r="Y753" s="443">
        <f t="shared" si="189"/>
        <v>0</v>
      </c>
      <c r="Z753" s="443">
        <f t="shared" si="190"/>
        <v>0</v>
      </c>
    </row>
    <row r="754" spans="1:26">
      <c r="A754" s="429">
        <f>IF(B754&lt;&gt;"",SUBTOTAL(103,$B$8:$B754),"")</f>
        <v>747</v>
      </c>
      <c r="B754" s="433">
        <v>40</v>
      </c>
      <c r="C754" s="480" t="s">
        <v>1192</v>
      </c>
      <c r="D754" s="478" t="s">
        <v>1193</v>
      </c>
      <c r="E754" s="475">
        <v>1</v>
      </c>
      <c r="F754" s="479" t="s">
        <v>252</v>
      </c>
      <c r="G754" s="436" t="s">
        <v>1188</v>
      </c>
      <c r="H754" s="444" t="s">
        <v>1187</v>
      </c>
      <c r="I754" s="444">
        <v>12</v>
      </c>
      <c r="J754" s="444">
        <v>18</v>
      </c>
      <c r="K754" s="444"/>
      <c r="L754" s="444"/>
      <c r="M754" s="443">
        <f t="shared" si="186"/>
        <v>30</v>
      </c>
      <c r="N754" s="468">
        <v>2</v>
      </c>
      <c r="O754" s="443">
        <f t="shared" si="191"/>
        <v>60</v>
      </c>
      <c r="P754" s="469">
        <v>50</v>
      </c>
      <c r="Q754" s="462">
        <v>60</v>
      </c>
      <c r="R754" s="481" t="s">
        <v>388</v>
      </c>
      <c r="S754" s="470"/>
      <c r="T754" s="470"/>
      <c r="U754" s="472"/>
      <c r="V754" s="483" t="s">
        <v>1737</v>
      </c>
      <c r="W754" s="443">
        <f t="shared" si="187"/>
        <v>24</v>
      </c>
      <c r="X754" s="443">
        <f t="shared" si="188"/>
        <v>36</v>
      </c>
      <c r="Y754" s="443">
        <f t="shared" si="189"/>
        <v>0</v>
      </c>
      <c r="Z754" s="443">
        <f t="shared" si="190"/>
        <v>0</v>
      </c>
    </row>
    <row r="755" spans="1:26">
      <c r="A755" s="429">
        <f>IF(B755&lt;&gt;"",SUBTOTAL(103,$B$8:$B755),"")</f>
        <v>748</v>
      </c>
      <c r="B755" s="433">
        <v>40</v>
      </c>
      <c r="C755" s="480" t="s">
        <v>1190</v>
      </c>
      <c r="D755" s="478" t="s">
        <v>1191</v>
      </c>
      <c r="E755" s="475">
        <v>1</v>
      </c>
      <c r="F755" s="479" t="s">
        <v>252</v>
      </c>
      <c r="G755" s="436" t="s">
        <v>1188</v>
      </c>
      <c r="H755" s="444" t="s">
        <v>1187</v>
      </c>
      <c r="I755" s="444">
        <v>12</v>
      </c>
      <c r="J755" s="444">
        <v>18</v>
      </c>
      <c r="K755" s="444"/>
      <c r="L755" s="444"/>
      <c r="M755" s="443">
        <f t="shared" si="186"/>
        <v>30</v>
      </c>
      <c r="N755" s="468">
        <v>1</v>
      </c>
      <c r="O755" s="443">
        <f t="shared" si="191"/>
        <v>30</v>
      </c>
      <c r="P755" s="469">
        <v>50</v>
      </c>
      <c r="Q755" s="462">
        <v>60</v>
      </c>
      <c r="R755" s="481" t="s">
        <v>388</v>
      </c>
      <c r="S755" s="470"/>
      <c r="T755" s="470"/>
      <c r="U755" s="472"/>
      <c r="V755" s="483" t="s">
        <v>1737</v>
      </c>
      <c r="W755" s="443">
        <f t="shared" si="187"/>
        <v>12</v>
      </c>
      <c r="X755" s="443">
        <f t="shared" si="188"/>
        <v>18</v>
      </c>
      <c r="Y755" s="443">
        <f t="shared" si="189"/>
        <v>0</v>
      </c>
      <c r="Z755" s="443">
        <f t="shared" si="190"/>
        <v>0</v>
      </c>
    </row>
    <row r="756" spans="1:26">
      <c r="A756" s="429">
        <f>IF(B756&lt;&gt;"",SUBTOTAL(103,$B$8:$B756),"")</f>
        <v>749</v>
      </c>
      <c r="B756" s="433">
        <v>40</v>
      </c>
      <c r="C756" s="480" t="s">
        <v>1740</v>
      </c>
      <c r="D756" s="478" t="s">
        <v>1198</v>
      </c>
      <c r="E756" s="475">
        <v>1</v>
      </c>
      <c r="F756" s="479" t="s">
        <v>252</v>
      </c>
      <c r="G756" s="436" t="s">
        <v>1188</v>
      </c>
      <c r="H756" s="444" t="s">
        <v>1187</v>
      </c>
      <c r="I756" s="444">
        <v>12</v>
      </c>
      <c r="J756" s="444">
        <v>18</v>
      </c>
      <c r="K756" s="444"/>
      <c r="L756" s="444"/>
      <c r="M756" s="443">
        <f t="shared" si="186"/>
        <v>30</v>
      </c>
      <c r="N756" s="468">
        <v>2</v>
      </c>
      <c r="O756" s="443">
        <f t="shared" si="191"/>
        <v>60</v>
      </c>
      <c r="P756" s="469">
        <v>50</v>
      </c>
      <c r="Q756" s="462">
        <v>60</v>
      </c>
      <c r="R756" s="481" t="s">
        <v>649</v>
      </c>
      <c r="S756" s="470"/>
      <c r="T756" s="470"/>
      <c r="U756" s="472"/>
      <c r="V756" s="483" t="s">
        <v>1737</v>
      </c>
      <c r="W756" s="443">
        <f t="shared" si="187"/>
        <v>24</v>
      </c>
      <c r="X756" s="443">
        <f t="shared" si="188"/>
        <v>36</v>
      </c>
      <c r="Y756" s="443">
        <f t="shared" si="189"/>
        <v>0</v>
      </c>
      <c r="Z756" s="443">
        <f t="shared" si="190"/>
        <v>0</v>
      </c>
    </row>
    <row r="757" spans="1:26">
      <c r="A757" s="429">
        <f>IF(B757&lt;&gt;"",SUBTOTAL(103,$B$8:$B757),"")</f>
        <v>750</v>
      </c>
      <c r="B757" s="433">
        <v>40</v>
      </c>
      <c r="C757" s="434" t="s">
        <v>1194</v>
      </c>
      <c r="D757" s="478" t="s">
        <v>1195</v>
      </c>
      <c r="E757" s="475">
        <v>1</v>
      </c>
      <c r="F757" s="479" t="s">
        <v>252</v>
      </c>
      <c r="G757" s="436" t="s">
        <v>1188</v>
      </c>
      <c r="H757" s="444" t="s">
        <v>1187</v>
      </c>
      <c r="I757" s="444">
        <v>12</v>
      </c>
      <c r="J757" s="444">
        <v>18</v>
      </c>
      <c r="K757" s="444"/>
      <c r="L757" s="444"/>
      <c r="M757" s="443">
        <f t="shared" si="186"/>
        <v>30</v>
      </c>
      <c r="N757" s="468">
        <v>2</v>
      </c>
      <c r="O757" s="443">
        <f t="shared" si="191"/>
        <v>60</v>
      </c>
      <c r="P757" s="469">
        <v>50</v>
      </c>
      <c r="Q757" s="462">
        <v>60</v>
      </c>
      <c r="R757" s="481" t="s">
        <v>649</v>
      </c>
      <c r="S757" s="470"/>
      <c r="T757" s="470"/>
      <c r="U757" s="472"/>
      <c r="V757" s="483" t="s">
        <v>1737</v>
      </c>
      <c r="W757" s="443">
        <f t="shared" si="187"/>
        <v>24</v>
      </c>
      <c r="X757" s="443">
        <f t="shared" si="188"/>
        <v>36</v>
      </c>
      <c r="Y757" s="443">
        <f t="shared" si="189"/>
        <v>0</v>
      </c>
      <c r="Z757" s="443">
        <f t="shared" si="190"/>
        <v>0</v>
      </c>
    </row>
    <row r="758" spans="1:26">
      <c r="A758" s="429">
        <f>IF(B758&lt;&gt;"",SUBTOTAL(103,$B$8:$B758),"")</f>
        <v>751</v>
      </c>
      <c r="B758" s="433">
        <v>40</v>
      </c>
      <c r="C758" s="480" t="s">
        <v>1740</v>
      </c>
      <c r="D758" s="478" t="s">
        <v>1198</v>
      </c>
      <c r="E758" s="475">
        <v>1</v>
      </c>
      <c r="F758" s="479" t="s">
        <v>252</v>
      </c>
      <c r="G758" s="436" t="s">
        <v>1188</v>
      </c>
      <c r="H758" s="444" t="s">
        <v>1187</v>
      </c>
      <c r="I758" s="444">
        <v>12</v>
      </c>
      <c r="J758" s="444">
        <v>18</v>
      </c>
      <c r="K758" s="444"/>
      <c r="L758" s="444"/>
      <c r="M758" s="443">
        <f t="shared" si="186"/>
        <v>30</v>
      </c>
      <c r="N758" s="468">
        <v>2</v>
      </c>
      <c r="O758" s="443">
        <f t="shared" si="191"/>
        <v>60</v>
      </c>
      <c r="P758" s="469">
        <v>50</v>
      </c>
      <c r="Q758" s="462">
        <v>60</v>
      </c>
      <c r="R758" s="481" t="s">
        <v>399</v>
      </c>
      <c r="S758" s="470"/>
      <c r="T758" s="470"/>
      <c r="U758" s="472"/>
      <c r="V758" s="483" t="s">
        <v>1737</v>
      </c>
      <c r="W758" s="443">
        <f t="shared" si="187"/>
        <v>24</v>
      </c>
      <c r="X758" s="443">
        <f t="shared" si="188"/>
        <v>36</v>
      </c>
      <c r="Y758" s="443">
        <f t="shared" si="189"/>
        <v>0</v>
      </c>
      <c r="Z758" s="443">
        <f t="shared" si="190"/>
        <v>0</v>
      </c>
    </row>
    <row r="759" spans="1:26">
      <c r="A759" s="429">
        <f>IF(B759&lt;&gt;"",SUBTOTAL(103,$B$8:$B759),"")</f>
        <v>752</v>
      </c>
      <c r="B759" s="433">
        <v>40</v>
      </c>
      <c r="C759" s="434" t="s">
        <v>1194</v>
      </c>
      <c r="D759" s="478" t="s">
        <v>1195</v>
      </c>
      <c r="E759" s="475">
        <v>1</v>
      </c>
      <c r="F759" s="479" t="s">
        <v>252</v>
      </c>
      <c r="G759" s="436" t="s">
        <v>1188</v>
      </c>
      <c r="H759" s="444" t="s">
        <v>1187</v>
      </c>
      <c r="I759" s="444">
        <v>12</v>
      </c>
      <c r="J759" s="444">
        <v>18</v>
      </c>
      <c r="K759" s="444"/>
      <c r="L759" s="444"/>
      <c r="M759" s="443">
        <f t="shared" si="186"/>
        <v>30</v>
      </c>
      <c r="N759" s="468">
        <v>2</v>
      </c>
      <c r="O759" s="443">
        <f t="shared" si="191"/>
        <v>60</v>
      </c>
      <c r="P759" s="469">
        <v>50</v>
      </c>
      <c r="Q759" s="462">
        <v>60</v>
      </c>
      <c r="R759" s="481" t="s">
        <v>399</v>
      </c>
      <c r="S759" s="470"/>
      <c r="T759" s="470"/>
      <c r="U759" s="472"/>
      <c r="V759" s="483" t="s">
        <v>1737</v>
      </c>
      <c r="W759" s="443">
        <f t="shared" si="187"/>
        <v>24</v>
      </c>
      <c r="X759" s="443">
        <f t="shared" si="188"/>
        <v>36</v>
      </c>
      <c r="Y759" s="443">
        <f t="shared" si="189"/>
        <v>0</v>
      </c>
      <c r="Z759" s="443">
        <f t="shared" si="190"/>
        <v>0</v>
      </c>
    </row>
    <row r="760" spans="1:26">
      <c r="A760" s="429">
        <f>IF(B760&lt;&gt;"",SUBTOTAL(103,$B$8:$B760),"")</f>
        <v>753</v>
      </c>
      <c r="B760" s="433">
        <v>40</v>
      </c>
      <c r="C760" s="480" t="s">
        <v>1740</v>
      </c>
      <c r="D760" s="478" t="s">
        <v>1198</v>
      </c>
      <c r="E760" s="475">
        <v>1</v>
      </c>
      <c r="F760" s="479" t="s">
        <v>252</v>
      </c>
      <c r="G760" s="436" t="s">
        <v>1188</v>
      </c>
      <c r="H760" s="444" t="s">
        <v>1187</v>
      </c>
      <c r="I760" s="444">
        <v>12</v>
      </c>
      <c r="J760" s="444">
        <v>18</v>
      </c>
      <c r="K760" s="444"/>
      <c r="L760" s="444"/>
      <c r="M760" s="443">
        <f t="shared" si="186"/>
        <v>30</v>
      </c>
      <c r="N760" s="468">
        <v>3</v>
      </c>
      <c r="O760" s="443">
        <f t="shared" si="191"/>
        <v>90</v>
      </c>
      <c r="P760" s="469">
        <v>50</v>
      </c>
      <c r="Q760" s="462">
        <v>60</v>
      </c>
      <c r="R760" s="481" t="s">
        <v>263</v>
      </c>
      <c r="S760" s="470"/>
      <c r="T760" s="470"/>
      <c r="U760" s="472"/>
      <c r="V760" s="483" t="s">
        <v>1737</v>
      </c>
      <c r="W760" s="443">
        <f t="shared" si="187"/>
        <v>36</v>
      </c>
      <c r="X760" s="443">
        <f t="shared" si="188"/>
        <v>54</v>
      </c>
      <c r="Y760" s="443">
        <f t="shared" si="189"/>
        <v>0</v>
      </c>
      <c r="Z760" s="443">
        <f t="shared" si="190"/>
        <v>0</v>
      </c>
    </row>
    <row r="761" spans="1:26">
      <c r="A761" s="429">
        <f>IF(B761&lt;&gt;"",SUBTOTAL(103,$B$8:$B761),"")</f>
        <v>754</v>
      </c>
      <c r="B761" s="433">
        <v>40</v>
      </c>
      <c r="C761" s="434" t="s">
        <v>1194</v>
      </c>
      <c r="D761" s="478" t="s">
        <v>1195</v>
      </c>
      <c r="E761" s="475">
        <v>1</v>
      </c>
      <c r="F761" s="479" t="s">
        <v>252</v>
      </c>
      <c r="G761" s="436" t="s">
        <v>1188</v>
      </c>
      <c r="H761" s="444" t="s">
        <v>1187</v>
      </c>
      <c r="I761" s="444">
        <v>12</v>
      </c>
      <c r="J761" s="444">
        <v>18</v>
      </c>
      <c r="K761" s="444"/>
      <c r="L761" s="444"/>
      <c r="M761" s="443">
        <f t="shared" si="186"/>
        <v>30</v>
      </c>
      <c r="N761" s="468">
        <v>2</v>
      </c>
      <c r="O761" s="443">
        <f t="shared" si="191"/>
        <v>60</v>
      </c>
      <c r="P761" s="469">
        <v>50</v>
      </c>
      <c r="Q761" s="462">
        <v>60</v>
      </c>
      <c r="R761" s="481" t="s">
        <v>263</v>
      </c>
      <c r="S761" s="470"/>
      <c r="T761" s="470"/>
      <c r="U761" s="472"/>
      <c r="V761" s="483" t="s">
        <v>1737</v>
      </c>
      <c r="W761" s="443">
        <f t="shared" si="187"/>
        <v>24</v>
      </c>
      <c r="X761" s="443">
        <f t="shared" si="188"/>
        <v>36</v>
      </c>
      <c r="Y761" s="443">
        <f t="shared" si="189"/>
        <v>0</v>
      </c>
      <c r="Z761" s="443">
        <f t="shared" si="190"/>
        <v>0</v>
      </c>
    </row>
    <row r="762" spans="1:26">
      <c r="A762" s="429">
        <f>IF(B762&lt;&gt;"",SUBTOTAL(103,$B$8:$B762),"")</f>
        <v>755</v>
      </c>
      <c r="B762" s="433">
        <v>40</v>
      </c>
      <c r="C762" s="480" t="s">
        <v>1185</v>
      </c>
      <c r="D762" s="478" t="s">
        <v>1186</v>
      </c>
      <c r="E762" s="475">
        <v>1</v>
      </c>
      <c r="F762" s="479" t="s">
        <v>252</v>
      </c>
      <c r="G762" s="436" t="s">
        <v>1188</v>
      </c>
      <c r="H762" s="444" t="s">
        <v>1187</v>
      </c>
      <c r="I762" s="444">
        <v>12</v>
      </c>
      <c r="J762" s="444">
        <v>18</v>
      </c>
      <c r="K762" s="444"/>
      <c r="L762" s="444"/>
      <c r="M762" s="443">
        <f t="shared" si="186"/>
        <v>30</v>
      </c>
      <c r="N762" s="482">
        <v>2</v>
      </c>
      <c r="O762" s="443">
        <f t="shared" si="191"/>
        <v>60</v>
      </c>
      <c r="P762" s="469">
        <v>50</v>
      </c>
      <c r="Q762" s="462">
        <v>60</v>
      </c>
      <c r="R762" s="481" t="s">
        <v>627</v>
      </c>
      <c r="S762" s="470"/>
      <c r="T762" s="470"/>
      <c r="U762" s="472"/>
      <c r="V762" s="483" t="s">
        <v>1737</v>
      </c>
      <c r="W762" s="443">
        <f t="shared" si="187"/>
        <v>24</v>
      </c>
      <c r="X762" s="443">
        <f t="shared" si="188"/>
        <v>36</v>
      </c>
      <c r="Y762" s="443">
        <f t="shared" si="189"/>
        <v>0</v>
      </c>
      <c r="Z762" s="443">
        <f t="shared" si="190"/>
        <v>0</v>
      </c>
    </row>
    <row r="763" spans="1:26">
      <c r="A763" s="429">
        <f>IF(B763&lt;&gt;"",SUBTOTAL(103,$B$8:$B763),"")</f>
        <v>756</v>
      </c>
      <c r="B763" s="433">
        <v>40</v>
      </c>
      <c r="C763" s="480" t="s">
        <v>1192</v>
      </c>
      <c r="D763" s="478" t="s">
        <v>1193</v>
      </c>
      <c r="E763" s="475">
        <v>1</v>
      </c>
      <c r="F763" s="479" t="s">
        <v>252</v>
      </c>
      <c r="G763" s="436" t="s">
        <v>1188</v>
      </c>
      <c r="H763" s="444" t="s">
        <v>1187</v>
      </c>
      <c r="I763" s="444">
        <v>12</v>
      </c>
      <c r="J763" s="444">
        <v>18</v>
      </c>
      <c r="K763" s="444"/>
      <c r="L763" s="444"/>
      <c r="M763" s="443">
        <f t="shared" si="186"/>
        <v>30</v>
      </c>
      <c r="N763" s="468">
        <v>1</v>
      </c>
      <c r="O763" s="443">
        <f t="shared" si="191"/>
        <v>30</v>
      </c>
      <c r="P763" s="469">
        <v>50</v>
      </c>
      <c r="Q763" s="462">
        <v>60</v>
      </c>
      <c r="R763" s="481" t="s">
        <v>627</v>
      </c>
      <c r="S763" s="470"/>
      <c r="T763" s="470"/>
      <c r="U763" s="472"/>
      <c r="V763" s="483" t="s">
        <v>1737</v>
      </c>
      <c r="W763" s="443">
        <f t="shared" si="187"/>
        <v>12</v>
      </c>
      <c r="X763" s="443">
        <f t="shared" si="188"/>
        <v>18</v>
      </c>
      <c r="Y763" s="443">
        <f t="shared" si="189"/>
        <v>0</v>
      </c>
      <c r="Z763" s="443">
        <f t="shared" si="190"/>
        <v>0</v>
      </c>
    </row>
    <row r="764" spans="1:26">
      <c r="A764" s="429">
        <f>IF(B764&lt;&gt;"",SUBTOTAL(103,$B$8:$B764),"")</f>
        <v>757</v>
      </c>
      <c r="B764" s="433">
        <v>40</v>
      </c>
      <c r="C764" s="480" t="s">
        <v>1185</v>
      </c>
      <c r="D764" s="478" t="s">
        <v>1186</v>
      </c>
      <c r="E764" s="475">
        <v>1</v>
      </c>
      <c r="F764" s="479" t="s">
        <v>252</v>
      </c>
      <c r="G764" s="436" t="s">
        <v>1188</v>
      </c>
      <c r="H764" s="444" t="s">
        <v>1187</v>
      </c>
      <c r="I764" s="444">
        <v>12</v>
      </c>
      <c r="J764" s="444">
        <v>18</v>
      </c>
      <c r="K764" s="444"/>
      <c r="L764" s="444"/>
      <c r="M764" s="443">
        <f t="shared" si="186"/>
        <v>30</v>
      </c>
      <c r="N764" s="468">
        <v>1</v>
      </c>
      <c r="O764" s="443">
        <f t="shared" si="191"/>
        <v>30</v>
      </c>
      <c r="P764" s="469">
        <v>50</v>
      </c>
      <c r="Q764" s="462">
        <v>60</v>
      </c>
      <c r="R764" s="481" t="s">
        <v>644</v>
      </c>
      <c r="S764" s="470"/>
      <c r="T764" s="470"/>
      <c r="U764" s="472"/>
      <c r="V764" s="483" t="s">
        <v>1737</v>
      </c>
      <c r="W764" s="443">
        <f t="shared" si="187"/>
        <v>12</v>
      </c>
      <c r="X764" s="443">
        <f t="shared" si="188"/>
        <v>18</v>
      </c>
      <c r="Y764" s="443">
        <f t="shared" si="189"/>
        <v>0</v>
      </c>
      <c r="Z764" s="443">
        <f t="shared" si="190"/>
        <v>0</v>
      </c>
    </row>
    <row r="765" spans="1:26">
      <c r="A765" s="429">
        <f>IF(B765&lt;&gt;"",SUBTOTAL(103,$B$8:$B765),"")</f>
        <v>758</v>
      </c>
      <c r="B765" s="433">
        <v>40</v>
      </c>
      <c r="C765" s="480" t="s">
        <v>1192</v>
      </c>
      <c r="D765" s="478" t="s">
        <v>1193</v>
      </c>
      <c r="E765" s="475">
        <v>1</v>
      </c>
      <c r="F765" s="479" t="s">
        <v>252</v>
      </c>
      <c r="G765" s="436" t="s">
        <v>1188</v>
      </c>
      <c r="H765" s="444" t="s">
        <v>1187</v>
      </c>
      <c r="I765" s="444">
        <v>12</v>
      </c>
      <c r="J765" s="444">
        <v>18</v>
      </c>
      <c r="K765" s="444"/>
      <c r="L765" s="444"/>
      <c r="M765" s="443">
        <f t="shared" si="186"/>
        <v>30</v>
      </c>
      <c r="N765" s="468">
        <v>1</v>
      </c>
      <c r="O765" s="443">
        <f t="shared" si="191"/>
        <v>30</v>
      </c>
      <c r="P765" s="469">
        <v>50</v>
      </c>
      <c r="Q765" s="462">
        <v>60</v>
      </c>
      <c r="R765" s="481" t="s">
        <v>644</v>
      </c>
      <c r="S765" s="470"/>
      <c r="T765" s="470"/>
      <c r="U765" s="472"/>
      <c r="V765" s="483" t="s">
        <v>1737</v>
      </c>
      <c r="W765" s="443">
        <f t="shared" si="187"/>
        <v>12</v>
      </c>
      <c r="X765" s="443">
        <f t="shared" si="188"/>
        <v>18</v>
      </c>
      <c r="Y765" s="443">
        <f t="shared" si="189"/>
        <v>0</v>
      </c>
      <c r="Z765" s="443">
        <f t="shared" si="190"/>
        <v>0</v>
      </c>
    </row>
    <row r="766" spans="1:26">
      <c r="A766" s="429">
        <f>IF(B766&lt;&gt;"",SUBTOTAL(103,$B$8:$B766),"")</f>
        <v>759</v>
      </c>
      <c r="B766" s="433">
        <v>40</v>
      </c>
      <c r="C766" s="480" t="s">
        <v>1185</v>
      </c>
      <c r="D766" s="478" t="s">
        <v>1186</v>
      </c>
      <c r="E766" s="475">
        <v>1</v>
      </c>
      <c r="F766" s="479" t="s">
        <v>252</v>
      </c>
      <c r="G766" s="436" t="s">
        <v>1188</v>
      </c>
      <c r="H766" s="444" t="s">
        <v>1187</v>
      </c>
      <c r="I766" s="444">
        <v>12</v>
      </c>
      <c r="J766" s="444">
        <v>18</v>
      </c>
      <c r="K766" s="444"/>
      <c r="L766" s="444"/>
      <c r="M766" s="443">
        <f t="shared" si="186"/>
        <v>30</v>
      </c>
      <c r="N766" s="482">
        <v>1</v>
      </c>
      <c r="O766" s="443">
        <f t="shared" si="191"/>
        <v>30</v>
      </c>
      <c r="P766" s="469">
        <v>50</v>
      </c>
      <c r="Q766" s="462">
        <v>60</v>
      </c>
      <c r="R766" s="481" t="s">
        <v>295</v>
      </c>
      <c r="S766" s="470"/>
      <c r="T766" s="470"/>
      <c r="U766" s="472"/>
      <c r="V766" s="483" t="s">
        <v>1737</v>
      </c>
      <c r="W766" s="443">
        <f t="shared" si="187"/>
        <v>12</v>
      </c>
      <c r="X766" s="443">
        <f t="shared" si="188"/>
        <v>18</v>
      </c>
      <c r="Y766" s="443">
        <f t="shared" si="189"/>
        <v>0</v>
      </c>
      <c r="Z766" s="443">
        <f t="shared" si="190"/>
        <v>0</v>
      </c>
    </row>
    <row r="767" spans="1:26">
      <c r="A767" s="429">
        <f>IF(B767&lt;&gt;"",SUBTOTAL(103,$B$8:$B767),"")</f>
        <v>760</v>
      </c>
      <c r="B767" s="433">
        <v>40</v>
      </c>
      <c r="C767" s="480" t="s">
        <v>1185</v>
      </c>
      <c r="D767" s="478" t="s">
        <v>1186</v>
      </c>
      <c r="E767" s="475">
        <v>1</v>
      </c>
      <c r="F767" s="479" t="s">
        <v>252</v>
      </c>
      <c r="G767" s="436" t="s">
        <v>1188</v>
      </c>
      <c r="H767" s="444" t="s">
        <v>1187</v>
      </c>
      <c r="I767" s="444">
        <v>12</v>
      </c>
      <c r="J767" s="444">
        <v>18</v>
      </c>
      <c r="K767" s="444"/>
      <c r="L767" s="444"/>
      <c r="M767" s="443">
        <f t="shared" si="186"/>
        <v>30</v>
      </c>
      <c r="N767" s="468">
        <v>2</v>
      </c>
      <c r="O767" s="443">
        <f t="shared" si="191"/>
        <v>60</v>
      </c>
      <c r="P767" s="469">
        <v>50</v>
      </c>
      <c r="Q767" s="462">
        <v>60</v>
      </c>
      <c r="R767" s="481" t="s">
        <v>366</v>
      </c>
      <c r="S767" s="470"/>
      <c r="T767" s="470"/>
      <c r="U767" s="472"/>
      <c r="V767" s="483" t="s">
        <v>1737</v>
      </c>
      <c r="W767" s="443">
        <f t="shared" si="187"/>
        <v>24</v>
      </c>
      <c r="X767" s="443">
        <f t="shared" si="188"/>
        <v>36</v>
      </c>
      <c r="Y767" s="443">
        <f t="shared" si="189"/>
        <v>0</v>
      </c>
      <c r="Z767" s="443">
        <f t="shared" si="190"/>
        <v>0</v>
      </c>
    </row>
    <row r="768" spans="1:26">
      <c r="A768" s="429">
        <f>IF(B768&lt;&gt;"",SUBTOTAL(103,$B$8:$B768),"")</f>
        <v>761</v>
      </c>
      <c r="B768" s="433">
        <v>40</v>
      </c>
      <c r="C768" s="480" t="s">
        <v>1192</v>
      </c>
      <c r="D768" s="478" t="s">
        <v>1193</v>
      </c>
      <c r="E768" s="475">
        <v>1</v>
      </c>
      <c r="F768" s="479" t="s">
        <v>252</v>
      </c>
      <c r="G768" s="436" t="s">
        <v>1188</v>
      </c>
      <c r="H768" s="444" t="s">
        <v>1187</v>
      </c>
      <c r="I768" s="444">
        <v>12</v>
      </c>
      <c r="J768" s="444">
        <v>18</v>
      </c>
      <c r="K768" s="444"/>
      <c r="L768" s="444"/>
      <c r="M768" s="443">
        <f t="shared" si="186"/>
        <v>30</v>
      </c>
      <c r="N768" s="468">
        <v>2</v>
      </c>
      <c r="O768" s="443">
        <f t="shared" si="191"/>
        <v>60</v>
      </c>
      <c r="P768" s="469">
        <v>50</v>
      </c>
      <c r="Q768" s="462">
        <v>60</v>
      </c>
      <c r="R768" s="481" t="s">
        <v>366</v>
      </c>
      <c r="S768" s="470"/>
      <c r="T768" s="470"/>
      <c r="U768" s="472"/>
      <c r="V768" s="483" t="s">
        <v>1737</v>
      </c>
      <c r="W768" s="443">
        <f t="shared" si="187"/>
        <v>24</v>
      </c>
      <c r="X768" s="443">
        <f t="shared" si="188"/>
        <v>36</v>
      </c>
      <c r="Y768" s="443">
        <f t="shared" si="189"/>
        <v>0</v>
      </c>
      <c r="Z768" s="443">
        <f t="shared" si="190"/>
        <v>0</v>
      </c>
    </row>
    <row r="769" spans="1:26">
      <c r="A769" s="429">
        <f>IF(B769&lt;&gt;"",SUBTOTAL(103,$B$8:$B769),"")</f>
        <v>762</v>
      </c>
      <c r="B769" s="433">
        <v>40</v>
      </c>
      <c r="C769" s="440" t="s">
        <v>288</v>
      </c>
      <c r="D769" s="441"/>
      <c r="E769" s="442"/>
      <c r="F769" s="443"/>
      <c r="G769" s="443"/>
      <c r="H769" s="443"/>
      <c r="I769" s="443"/>
      <c r="J769" s="443"/>
      <c r="K769" s="443"/>
      <c r="L769" s="443"/>
      <c r="M769" s="447">
        <f>SUM(M708:M768)</f>
        <v>1830</v>
      </c>
      <c r="N769" s="446">
        <f>SUM(N708:N768)</f>
        <v>142</v>
      </c>
      <c r="O769" s="443">
        <f t="shared" si="191"/>
        <v>4260</v>
      </c>
      <c r="P769" s="443"/>
      <c r="Q769" s="443"/>
      <c r="R769" s="443"/>
      <c r="S769" s="465"/>
      <c r="T769" s="465"/>
      <c r="U769" s="465"/>
      <c r="V769" s="483" t="s">
        <v>1737</v>
      </c>
      <c r="W769" s="447">
        <f>SUM(W708:W768)</f>
        <v>1704</v>
      </c>
      <c r="X769" s="447">
        <f>SUM(X708:X768)</f>
        <v>2556</v>
      </c>
      <c r="Y769" s="447">
        <f>SUM(Y708:Y768)</f>
        <v>0</v>
      </c>
      <c r="Z769" s="447">
        <f>SUM(Z708:Z768)</f>
        <v>0</v>
      </c>
    </row>
    <row r="770" spans="1:26">
      <c r="A770" s="429">
        <f>IF(B770&lt;&gt;"",SUBTOTAL(103,$B$8:$B770),"")</f>
        <v>763</v>
      </c>
      <c r="B770" s="433">
        <v>41</v>
      </c>
      <c r="C770" s="434" t="s">
        <v>1742</v>
      </c>
      <c r="D770" s="435" t="s">
        <v>1743</v>
      </c>
      <c r="E770" s="433">
        <v>3</v>
      </c>
      <c r="F770" s="436" t="s">
        <v>240</v>
      </c>
      <c r="G770" s="436" t="s">
        <v>262</v>
      </c>
      <c r="H770" s="438" t="s">
        <v>247</v>
      </c>
      <c r="I770" s="438">
        <v>36</v>
      </c>
      <c r="J770" s="438">
        <v>18</v>
      </c>
      <c r="K770" s="443"/>
      <c r="L770" s="443"/>
      <c r="M770" s="443">
        <f t="shared" ref="M770:M777" si="192">I770+J770+K770</f>
        <v>54</v>
      </c>
      <c r="N770" s="453">
        <v>2</v>
      </c>
      <c r="O770" s="443">
        <f t="shared" si="191"/>
        <v>108</v>
      </c>
      <c r="P770" s="454">
        <v>115</v>
      </c>
      <c r="Q770" s="462">
        <v>59</v>
      </c>
      <c r="R770" s="462" t="s">
        <v>280</v>
      </c>
      <c r="S770" s="463"/>
      <c r="T770" s="464"/>
      <c r="U770" s="467"/>
      <c r="V770" s="473" t="s">
        <v>1744</v>
      </c>
      <c r="W770" s="443">
        <f>I770*N770</f>
        <v>72</v>
      </c>
      <c r="X770" s="443">
        <f>J770*N770</f>
        <v>36</v>
      </c>
      <c r="Y770" s="443">
        <f>K770*N770</f>
        <v>0</v>
      </c>
      <c r="Z770" s="443">
        <f>L770*N770</f>
        <v>0</v>
      </c>
    </row>
    <row r="771" spans="1:26">
      <c r="A771" s="429">
        <f>IF(B771&lt;&gt;"",SUBTOTAL(103,$B$8:$B771),"")</f>
        <v>764</v>
      </c>
      <c r="B771" s="433">
        <v>41</v>
      </c>
      <c r="C771" s="434" t="s">
        <v>1219</v>
      </c>
      <c r="D771" s="435" t="s">
        <v>1220</v>
      </c>
      <c r="E771" s="433">
        <v>2</v>
      </c>
      <c r="F771" s="436" t="s">
        <v>240</v>
      </c>
      <c r="G771" s="436" t="s">
        <v>242</v>
      </c>
      <c r="H771" s="437" t="s">
        <v>241</v>
      </c>
      <c r="I771" s="438">
        <v>24</v>
      </c>
      <c r="J771" s="438">
        <v>12</v>
      </c>
      <c r="K771" s="443"/>
      <c r="L771" s="443"/>
      <c r="M771" s="443">
        <f t="shared" si="192"/>
        <v>36</v>
      </c>
      <c r="N771" s="453">
        <v>2</v>
      </c>
      <c r="O771" s="443">
        <f t="shared" si="191"/>
        <v>72</v>
      </c>
      <c r="P771" s="455">
        <v>75</v>
      </c>
      <c r="Q771" s="462">
        <v>59</v>
      </c>
      <c r="R771" s="462" t="s">
        <v>280</v>
      </c>
      <c r="S771" s="466"/>
      <c r="T771" s="467"/>
      <c r="U771" s="467"/>
      <c r="V771" s="473" t="s">
        <v>1744</v>
      </c>
      <c r="W771" s="443">
        <f t="shared" ref="W771:W777" si="193">I771*N771</f>
        <v>48</v>
      </c>
      <c r="X771" s="443">
        <f t="shared" ref="X771:X777" si="194">J771*N771</f>
        <v>24</v>
      </c>
      <c r="Y771" s="443">
        <f t="shared" ref="Y771:Y777" si="195">K771*N771</f>
        <v>0</v>
      </c>
      <c r="Z771" s="443">
        <f t="shared" ref="Z771:Z777" si="196">L771*N771</f>
        <v>0</v>
      </c>
    </row>
    <row r="772" ht="31.5" spans="1:26">
      <c r="A772" s="429">
        <f>IF(B772&lt;&gt;"",SUBTOTAL(103,$B$8:$B772),"")</f>
        <v>765</v>
      </c>
      <c r="B772" s="433">
        <v>41</v>
      </c>
      <c r="C772" s="439" t="s">
        <v>1745</v>
      </c>
      <c r="D772" s="435" t="s">
        <v>1746</v>
      </c>
      <c r="E772" s="433">
        <v>3</v>
      </c>
      <c r="F772" s="436" t="s">
        <v>240</v>
      </c>
      <c r="G772" s="436" t="s">
        <v>262</v>
      </c>
      <c r="H772" s="438" t="s">
        <v>247</v>
      </c>
      <c r="I772" s="438">
        <v>36</v>
      </c>
      <c r="J772" s="438">
        <v>18</v>
      </c>
      <c r="K772" s="443"/>
      <c r="L772" s="443"/>
      <c r="M772" s="443">
        <f t="shared" si="192"/>
        <v>54</v>
      </c>
      <c r="N772" s="453">
        <v>2</v>
      </c>
      <c r="O772" s="443">
        <f t="shared" si="191"/>
        <v>108</v>
      </c>
      <c r="P772" s="454">
        <v>40</v>
      </c>
      <c r="Q772" s="462">
        <v>59</v>
      </c>
      <c r="R772" s="462" t="s">
        <v>333</v>
      </c>
      <c r="S772" s="463"/>
      <c r="T772" s="464"/>
      <c r="U772" s="467"/>
      <c r="V772" s="473" t="s">
        <v>1744</v>
      </c>
      <c r="W772" s="443">
        <f t="shared" si="193"/>
        <v>72</v>
      </c>
      <c r="X772" s="443">
        <f t="shared" si="194"/>
        <v>36</v>
      </c>
      <c r="Y772" s="443">
        <f t="shared" si="195"/>
        <v>0</v>
      </c>
      <c r="Z772" s="443">
        <f t="shared" si="196"/>
        <v>0</v>
      </c>
    </row>
    <row r="773" ht="47.25" spans="1:26">
      <c r="A773" s="429">
        <f>IF(B773&lt;&gt;"",SUBTOTAL(103,$B$8:$B773),"")</f>
        <v>766</v>
      </c>
      <c r="B773" s="433">
        <v>41</v>
      </c>
      <c r="C773" s="439" t="s">
        <v>1747</v>
      </c>
      <c r="D773" s="435" t="s">
        <v>1748</v>
      </c>
      <c r="E773" s="433">
        <v>3</v>
      </c>
      <c r="F773" s="436" t="s">
        <v>240</v>
      </c>
      <c r="G773" s="436" t="s">
        <v>351</v>
      </c>
      <c r="H773" s="444" t="s">
        <v>350</v>
      </c>
      <c r="I773" s="438">
        <v>34</v>
      </c>
      <c r="J773" s="438">
        <v>12</v>
      </c>
      <c r="K773" s="443">
        <v>5</v>
      </c>
      <c r="L773" s="443"/>
      <c r="M773" s="443">
        <f t="shared" si="192"/>
        <v>51</v>
      </c>
      <c r="N773" s="453">
        <v>1</v>
      </c>
      <c r="O773" s="443">
        <f t="shared" si="191"/>
        <v>51</v>
      </c>
      <c r="P773" s="454">
        <v>80</v>
      </c>
      <c r="Q773" s="462">
        <v>59</v>
      </c>
      <c r="R773" s="462" t="s">
        <v>333</v>
      </c>
      <c r="S773" s="463"/>
      <c r="T773" s="464"/>
      <c r="U773" s="467"/>
      <c r="V773" s="473" t="s">
        <v>1744</v>
      </c>
      <c r="W773" s="443">
        <f t="shared" si="193"/>
        <v>34</v>
      </c>
      <c r="X773" s="443">
        <f t="shared" si="194"/>
        <v>12</v>
      </c>
      <c r="Y773" s="443">
        <f t="shared" si="195"/>
        <v>5</v>
      </c>
      <c r="Z773" s="443">
        <f t="shared" si="196"/>
        <v>0</v>
      </c>
    </row>
    <row r="774" spans="1:26">
      <c r="A774" s="429">
        <f>IF(B774&lt;&gt;"",SUBTOTAL(103,$B$8:$B774),"")</f>
        <v>767</v>
      </c>
      <c r="B774" s="433">
        <v>41</v>
      </c>
      <c r="C774" s="434" t="s">
        <v>1223</v>
      </c>
      <c r="D774" s="435" t="s">
        <v>1224</v>
      </c>
      <c r="E774" s="433">
        <v>2</v>
      </c>
      <c r="F774" s="436" t="s">
        <v>240</v>
      </c>
      <c r="G774" s="436" t="s">
        <v>242</v>
      </c>
      <c r="H774" s="437" t="s">
        <v>241</v>
      </c>
      <c r="I774" s="438">
        <v>24</v>
      </c>
      <c r="J774" s="438">
        <v>12</v>
      </c>
      <c r="K774" s="443"/>
      <c r="L774" s="443"/>
      <c r="M774" s="443">
        <f t="shared" si="192"/>
        <v>36</v>
      </c>
      <c r="N774" s="453">
        <v>2</v>
      </c>
      <c r="O774" s="443">
        <f t="shared" si="191"/>
        <v>72</v>
      </c>
      <c r="P774" s="454">
        <v>80</v>
      </c>
      <c r="Q774" s="462">
        <v>60</v>
      </c>
      <c r="R774" s="462" t="s">
        <v>280</v>
      </c>
      <c r="S774" s="463"/>
      <c r="T774" s="464"/>
      <c r="U774" s="467"/>
      <c r="V774" s="473" t="s">
        <v>1744</v>
      </c>
      <c r="W774" s="443">
        <f t="shared" si="193"/>
        <v>48</v>
      </c>
      <c r="X774" s="443">
        <f t="shared" si="194"/>
        <v>24</v>
      </c>
      <c r="Y774" s="443">
        <f t="shared" si="195"/>
        <v>0</v>
      </c>
      <c r="Z774" s="443">
        <f t="shared" si="196"/>
        <v>0</v>
      </c>
    </row>
    <row r="775" spans="1:26">
      <c r="A775" s="429">
        <f>IF(B775&lt;&gt;"",SUBTOTAL(103,$B$8:$B775),"")</f>
        <v>768</v>
      </c>
      <c r="B775" s="433">
        <v>41</v>
      </c>
      <c r="C775" s="434" t="s">
        <v>1217</v>
      </c>
      <c r="D775" s="435" t="s">
        <v>1218</v>
      </c>
      <c r="E775" s="433">
        <v>2</v>
      </c>
      <c r="F775" s="436" t="s">
        <v>240</v>
      </c>
      <c r="G775" s="436" t="s">
        <v>242</v>
      </c>
      <c r="H775" s="437" t="s">
        <v>241</v>
      </c>
      <c r="I775" s="438">
        <v>24</v>
      </c>
      <c r="J775" s="438">
        <v>12</v>
      </c>
      <c r="K775" s="443"/>
      <c r="L775" s="443"/>
      <c r="M775" s="443">
        <f t="shared" si="192"/>
        <v>36</v>
      </c>
      <c r="N775" s="453">
        <v>1</v>
      </c>
      <c r="O775" s="443">
        <f t="shared" si="191"/>
        <v>36</v>
      </c>
      <c r="P775" s="454">
        <v>55</v>
      </c>
      <c r="Q775" s="462">
        <v>60</v>
      </c>
      <c r="R775" s="462" t="s">
        <v>280</v>
      </c>
      <c r="S775" s="463"/>
      <c r="T775" s="464"/>
      <c r="U775" s="467"/>
      <c r="V775" s="473" t="s">
        <v>1744</v>
      </c>
      <c r="W775" s="443">
        <f t="shared" si="193"/>
        <v>24</v>
      </c>
      <c r="X775" s="443">
        <f t="shared" si="194"/>
        <v>12</v>
      </c>
      <c r="Y775" s="443">
        <f t="shared" si="195"/>
        <v>0</v>
      </c>
      <c r="Z775" s="443">
        <f t="shared" si="196"/>
        <v>0</v>
      </c>
    </row>
    <row r="776" spans="1:26">
      <c r="A776" s="429">
        <f>IF(B776&lt;&gt;"",SUBTOTAL(103,$B$8:$B776),"")</f>
        <v>769</v>
      </c>
      <c r="B776" s="433">
        <v>41</v>
      </c>
      <c r="C776" s="434" t="s">
        <v>1749</v>
      </c>
      <c r="D776" s="435" t="s">
        <v>1213</v>
      </c>
      <c r="E776" s="433">
        <v>2</v>
      </c>
      <c r="F776" s="436" t="s">
        <v>240</v>
      </c>
      <c r="G776" s="436" t="s">
        <v>242</v>
      </c>
      <c r="H776" s="437" t="s">
        <v>241</v>
      </c>
      <c r="I776" s="438">
        <v>24</v>
      </c>
      <c r="J776" s="438">
        <v>12</v>
      </c>
      <c r="K776" s="443"/>
      <c r="L776" s="443"/>
      <c r="M776" s="443">
        <f t="shared" si="192"/>
        <v>36</v>
      </c>
      <c r="N776" s="453">
        <v>1</v>
      </c>
      <c r="O776" s="443">
        <f t="shared" si="191"/>
        <v>36</v>
      </c>
      <c r="P776" s="454">
        <v>55</v>
      </c>
      <c r="Q776" s="462">
        <v>60</v>
      </c>
      <c r="R776" s="462" t="s">
        <v>280</v>
      </c>
      <c r="S776" s="463"/>
      <c r="T776" s="464"/>
      <c r="U776" s="467"/>
      <c r="V776" s="473" t="s">
        <v>1744</v>
      </c>
      <c r="W776" s="443">
        <f t="shared" si="193"/>
        <v>24</v>
      </c>
      <c r="X776" s="443">
        <f t="shared" si="194"/>
        <v>12</v>
      </c>
      <c r="Y776" s="443">
        <f t="shared" si="195"/>
        <v>0</v>
      </c>
      <c r="Z776" s="443">
        <f t="shared" si="196"/>
        <v>0</v>
      </c>
    </row>
    <row r="777" ht="31.5" spans="1:26">
      <c r="A777" s="429">
        <f>IF(B777&lt;&gt;"",SUBTOTAL(103,$B$8:$B777),"")</f>
        <v>770</v>
      </c>
      <c r="B777" s="433">
        <v>41</v>
      </c>
      <c r="C777" s="439" t="s">
        <v>1750</v>
      </c>
      <c r="D777" s="435" t="s">
        <v>1751</v>
      </c>
      <c r="E777" s="433">
        <v>3</v>
      </c>
      <c r="F777" s="436" t="s">
        <v>252</v>
      </c>
      <c r="G777" s="436" t="s">
        <v>262</v>
      </c>
      <c r="H777" s="438" t="s">
        <v>247</v>
      </c>
      <c r="I777" s="438">
        <v>36</v>
      </c>
      <c r="J777" s="438">
        <v>18</v>
      </c>
      <c r="K777" s="443"/>
      <c r="L777" s="443"/>
      <c r="M777" s="443">
        <f t="shared" si="192"/>
        <v>54</v>
      </c>
      <c r="N777" s="468">
        <v>1</v>
      </c>
      <c r="O777" s="443">
        <f t="shared" ref="O777:O840" si="197">W777+X777+Y777+Z777</f>
        <v>54</v>
      </c>
      <c r="P777" s="469">
        <v>70</v>
      </c>
      <c r="Q777" s="462">
        <v>61</v>
      </c>
      <c r="R777" s="462" t="s">
        <v>619</v>
      </c>
      <c r="S777" s="470"/>
      <c r="T777" s="470"/>
      <c r="U777" s="472"/>
      <c r="V777" s="473" t="s">
        <v>1744</v>
      </c>
      <c r="W777" s="443">
        <f t="shared" si="193"/>
        <v>36</v>
      </c>
      <c r="X777" s="443">
        <f t="shared" si="194"/>
        <v>18</v>
      </c>
      <c r="Y777" s="443">
        <f t="shared" si="195"/>
        <v>0</v>
      </c>
      <c r="Z777" s="443">
        <f t="shared" si="196"/>
        <v>0</v>
      </c>
    </row>
    <row r="778" spans="1:26">
      <c r="A778" s="429">
        <f>IF(B778&lt;&gt;"",SUBTOTAL(103,$B$8:$B778),"")</f>
        <v>771</v>
      </c>
      <c r="B778" s="433">
        <v>41</v>
      </c>
      <c r="C778" s="440" t="s">
        <v>288</v>
      </c>
      <c r="D778" s="441"/>
      <c r="E778" s="442"/>
      <c r="F778" s="443"/>
      <c r="G778" s="443"/>
      <c r="H778" s="443"/>
      <c r="I778" s="443"/>
      <c r="J778" s="443"/>
      <c r="K778" s="443"/>
      <c r="L778" s="443"/>
      <c r="M778" s="447">
        <f>SUM(M770:M777)</f>
        <v>357</v>
      </c>
      <c r="N778" s="446">
        <f>SUM(N770:N777)</f>
        <v>12</v>
      </c>
      <c r="O778" s="443">
        <f t="shared" si="197"/>
        <v>537</v>
      </c>
      <c r="P778" s="443"/>
      <c r="Q778" s="443"/>
      <c r="R778" s="443"/>
      <c r="S778" s="465"/>
      <c r="T778" s="465"/>
      <c r="U778" s="465"/>
      <c r="V778" s="473" t="s">
        <v>1744</v>
      </c>
      <c r="W778" s="447">
        <f>SUM(W770:W777)</f>
        <v>358</v>
      </c>
      <c r="X778" s="447">
        <f>SUM(X770:X777)</f>
        <v>174</v>
      </c>
      <c r="Y778" s="447">
        <f>SUM(Y770:Y777)</f>
        <v>5</v>
      </c>
      <c r="Z778" s="447">
        <f>SUM(Z770:Z777)</f>
        <v>0</v>
      </c>
    </row>
    <row r="779" spans="1:26">
      <c r="A779" s="429">
        <f>IF(B779&lt;&gt;"",SUBTOTAL(103,$B$8:$B779),"")</f>
        <v>772</v>
      </c>
      <c r="B779" s="433">
        <v>42</v>
      </c>
      <c r="C779" s="434" t="s">
        <v>1245</v>
      </c>
      <c r="D779" s="435" t="s">
        <v>1246</v>
      </c>
      <c r="E779" s="433">
        <v>2</v>
      </c>
      <c r="F779" s="436" t="s">
        <v>252</v>
      </c>
      <c r="G779" s="436" t="s">
        <v>242</v>
      </c>
      <c r="H779" s="437" t="s">
        <v>241</v>
      </c>
      <c r="I779" s="438">
        <v>24</v>
      </c>
      <c r="J779" s="438">
        <v>12</v>
      </c>
      <c r="K779" s="443"/>
      <c r="L779" s="443"/>
      <c r="M779" s="443">
        <f t="shared" ref="M779:M806" si="198">I779+J779+K779</f>
        <v>36</v>
      </c>
      <c r="N779" s="453">
        <v>1</v>
      </c>
      <c r="O779" s="443">
        <f t="shared" si="197"/>
        <v>36</v>
      </c>
      <c r="P779" s="454">
        <v>120</v>
      </c>
      <c r="Q779" s="462">
        <v>59</v>
      </c>
      <c r="R779" s="462" t="s">
        <v>243</v>
      </c>
      <c r="S779" s="463"/>
      <c r="T779" s="464"/>
      <c r="U779" s="467"/>
      <c r="V779" s="473" t="s">
        <v>1752</v>
      </c>
      <c r="W779" s="443">
        <f>I779*N779</f>
        <v>24</v>
      </c>
      <c r="X779" s="443">
        <f>J779*N779</f>
        <v>12</v>
      </c>
      <c r="Y779" s="443">
        <f>K779*N779</f>
        <v>0</v>
      </c>
      <c r="Z779" s="443">
        <f>L779*N779</f>
        <v>0</v>
      </c>
    </row>
    <row r="780" ht="31.5" spans="1:26">
      <c r="A780" s="429">
        <f>IF(B780&lt;&gt;"",SUBTOTAL(103,$B$8:$B780),"")</f>
        <v>773</v>
      </c>
      <c r="B780" s="433">
        <v>42</v>
      </c>
      <c r="C780" s="439" t="s">
        <v>1753</v>
      </c>
      <c r="D780" s="435" t="s">
        <v>1754</v>
      </c>
      <c r="E780" s="433">
        <v>3</v>
      </c>
      <c r="F780" s="436" t="s">
        <v>240</v>
      </c>
      <c r="G780" s="436" t="s">
        <v>262</v>
      </c>
      <c r="H780" s="438" t="s">
        <v>247</v>
      </c>
      <c r="I780" s="438">
        <v>36</v>
      </c>
      <c r="J780" s="438">
        <v>18</v>
      </c>
      <c r="K780" s="443"/>
      <c r="L780" s="443"/>
      <c r="M780" s="443">
        <f t="shared" si="198"/>
        <v>54</v>
      </c>
      <c r="N780" s="453">
        <v>2</v>
      </c>
      <c r="O780" s="443">
        <f t="shared" si="197"/>
        <v>108</v>
      </c>
      <c r="P780" s="454">
        <v>70</v>
      </c>
      <c r="Q780" s="462">
        <v>59</v>
      </c>
      <c r="R780" s="462" t="s">
        <v>249</v>
      </c>
      <c r="S780" s="463"/>
      <c r="T780" s="464"/>
      <c r="U780" s="467"/>
      <c r="V780" s="473" t="s">
        <v>1752</v>
      </c>
      <c r="W780" s="443">
        <f t="shared" ref="W780:W806" si="199">I780*N780</f>
        <v>72</v>
      </c>
      <c r="X780" s="443">
        <f t="shared" ref="X780:X806" si="200">J780*N780</f>
        <v>36</v>
      </c>
      <c r="Y780" s="443">
        <f t="shared" ref="Y780:Y806" si="201">K780*N780</f>
        <v>0</v>
      </c>
      <c r="Z780" s="443">
        <f t="shared" ref="Z780:Z806" si="202">L780*N780</f>
        <v>0</v>
      </c>
    </row>
    <row r="781" spans="1:26">
      <c r="A781" s="429">
        <f>IF(B781&lt;&gt;"",SUBTOTAL(103,$B$8:$B781),"")</f>
        <v>774</v>
      </c>
      <c r="B781" s="433">
        <v>42</v>
      </c>
      <c r="C781" s="434" t="s">
        <v>1238</v>
      </c>
      <c r="D781" s="435" t="s">
        <v>1239</v>
      </c>
      <c r="E781" s="433">
        <v>3</v>
      </c>
      <c r="F781" s="436" t="s">
        <v>252</v>
      </c>
      <c r="G781" s="436" t="s">
        <v>262</v>
      </c>
      <c r="H781" s="438" t="s">
        <v>247</v>
      </c>
      <c r="I781" s="438">
        <v>36</v>
      </c>
      <c r="J781" s="438">
        <v>18</v>
      </c>
      <c r="K781" s="443"/>
      <c r="L781" s="443"/>
      <c r="M781" s="443">
        <f t="shared" si="198"/>
        <v>54</v>
      </c>
      <c r="N781" s="453">
        <v>1</v>
      </c>
      <c r="O781" s="443">
        <f t="shared" si="197"/>
        <v>54</v>
      </c>
      <c r="P781" s="454">
        <v>60</v>
      </c>
      <c r="Q781" s="462">
        <v>59</v>
      </c>
      <c r="R781" s="462" t="s">
        <v>313</v>
      </c>
      <c r="S781" s="463"/>
      <c r="T781" s="464"/>
      <c r="U781" s="467"/>
      <c r="V781" s="473" t="s">
        <v>1752</v>
      </c>
      <c r="W781" s="443">
        <f t="shared" si="199"/>
        <v>36</v>
      </c>
      <c r="X781" s="443">
        <f t="shared" si="200"/>
        <v>18</v>
      </c>
      <c r="Y781" s="443">
        <f t="shared" si="201"/>
        <v>0</v>
      </c>
      <c r="Z781" s="443">
        <f t="shared" si="202"/>
        <v>0</v>
      </c>
    </row>
    <row r="782" spans="1:26">
      <c r="A782" s="429">
        <f>IF(B782&lt;&gt;"",SUBTOTAL(103,$B$8:$B782),"")</f>
        <v>775</v>
      </c>
      <c r="B782" s="433">
        <v>42</v>
      </c>
      <c r="C782" s="434" t="s">
        <v>1238</v>
      </c>
      <c r="D782" s="435" t="s">
        <v>1239</v>
      </c>
      <c r="E782" s="433">
        <v>3</v>
      </c>
      <c r="F782" s="436" t="s">
        <v>252</v>
      </c>
      <c r="G782" s="436" t="s">
        <v>262</v>
      </c>
      <c r="H782" s="438" t="s">
        <v>247</v>
      </c>
      <c r="I782" s="438">
        <v>36</v>
      </c>
      <c r="J782" s="438">
        <v>18</v>
      </c>
      <c r="K782" s="443"/>
      <c r="L782" s="443"/>
      <c r="M782" s="443">
        <f t="shared" si="198"/>
        <v>54</v>
      </c>
      <c r="N782" s="453">
        <v>1</v>
      </c>
      <c r="O782" s="443">
        <f t="shared" si="197"/>
        <v>54</v>
      </c>
      <c r="P782" s="454">
        <v>60</v>
      </c>
      <c r="Q782" s="462">
        <v>59</v>
      </c>
      <c r="R782" s="462" t="s">
        <v>399</v>
      </c>
      <c r="S782" s="463"/>
      <c r="T782" s="464"/>
      <c r="U782" s="467"/>
      <c r="V782" s="473" t="s">
        <v>1752</v>
      </c>
      <c r="W782" s="443">
        <f t="shared" si="199"/>
        <v>36</v>
      </c>
      <c r="X782" s="443">
        <f t="shared" si="200"/>
        <v>18</v>
      </c>
      <c r="Y782" s="443">
        <f t="shared" si="201"/>
        <v>0</v>
      </c>
      <c r="Z782" s="443">
        <f t="shared" si="202"/>
        <v>0</v>
      </c>
    </row>
    <row r="783" spans="1:26">
      <c r="A783" s="429">
        <f>IF(B783&lt;&gt;"",SUBTOTAL(103,$B$8:$B783),"")</f>
        <v>776</v>
      </c>
      <c r="B783" s="433">
        <v>42</v>
      </c>
      <c r="C783" s="434" t="s">
        <v>1755</v>
      </c>
      <c r="D783" s="435" t="s">
        <v>1756</v>
      </c>
      <c r="E783" s="433">
        <v>2</v>
      </c>
      <c r="F783" s="436" t="s">
        <v>252</v>
      </c>
      <c r="G783" s="436" t="s">
        <v>692</v>
      </c>
      <c r="H783" s="437" t="s">
        <v>241</v>
      </c>
      <c r="I783" s="438">
        <v>24</v>
      </c>
      <c r="J783" s="438">
        <v>12</v>
      </c>
      <c r="K783" s="443"/>
      <c r="L783" s="443"/>
      <c r="M783" s="443">
        <f t="shared" si="198"/>
        <v>36</v>
      </c>
      <c r="N783" s="453">
        <v>1</v>
      </c>
      <c r="O783" s="443">
        <f t="shared" si="197"/>
        <v>36</v>
      </c>
      <c r="P783" s="454">
        <v>20</v>
      </c>
      <c r="Q783" s="462">
        <v>59</v>
      </c>
      <c r="R783" s="462" t="s">
        <v>295</v>
      </c>
      <c r="S783" s="463"/>
      <c r="T783" s="464"/>
      <c r="U783" s="467"/>
      <c r="V783" s="473" t="s">
        <v>1752</v>
      </c>
      <c r="W783" s="443">
        <f t="shared" si="199"/>
        <v>24</v>
      </c>
      <c r="X783" s="443">
        <f t="shared" si="200"/>
        <v>12</v>
      </c>
      <c r="Y783" s="443">
        <f t="shared" si="201"/>
        <v>0</v>
      </c>
      <c r="Z783" s="443">
        <f t="shared" si="202"/>
        <v>0</v>
      </c>
    </row>
    <row r="784" spans="1:26">
      <c r="A784" s="429">
        <f>IF(B784&lt;&gt;"",SUBTOTAL(103,$B$8:$B784),"")</f>
        <v>777</v>
      </c>
      <c r="B784" s="433">
        <v>42</v>
      </c>
      <c r="C784" s="434" t="s">
        <v>1238</v>
      </c>
      <c r="D784" s="435" t="s">
        <v>1239</v>
      </c>
      <c r="E784" s="433">
        <v>3</v>
      </c>
      <c r="F784" s="436" t="s">
        <v>252</v>
      </c>
      <c r="G784" s="436" t="s">
        <v>262</v>
      </c>
      <c r="H784" s="438" t="s">
        <v>247</v>
      </c>
      <c r="I784" s="438">
        <v>36</v>
      </c>
      <c r="J784" s="438">
        <v>18</v>
      </c>
      <c r="K784" s="443"/>
      <c r="L784" s="443"/>
      <c r="M784" s="443">
        <f t="shared" si="198"/>
        <v>54</v>
      </c>
      <c r="N784" s="453">
        <v>1</v>
      </c>
      <c r="O784" s="443">
        <f t="shared" si="197"/>
        <v>54</v>
      </c>
      <c r="P784" s="454">
        <v>100</v>
      </c>
      <c r="Q784" s="462">
        <v>59</v>
      </c>
      <c r="R784" s="462" t="s">
        <v>276</v>
      </c>
      <c r="S784" s="463"/>
      <c r="T784" s="464"/>
      <c r="U784" s="467"/>
      <c r="V784" s="473" t="s">
        <v>1752</v>
      </c>
      <c r="W784" s="443">
        <f t="shared" si="199"/>
        <v>36</v>
      </c>
      <c r="X784" s="443">
        <f t="shared" si="200"/>
        <v>18</v>
      </c>
      <c r="Y784" s="443">
        <f t="shared" si="201"/>
        <v>0</v>
      </c>
      <c r="Z784" s="443">
        <f t="shared" si="202"/>
        <v>0</v>
      </c>
    </row>
    <row r="785" spans="1:26">
      <c r="A785" s="429">
        <f>IF(B785&lt;&gt;"",SUBTOTAL(103,$B$8:$B785),"")</f>
        <v>778</v>
      </c>
      <c r="B785" s="433">
        <v>42</v>
      </c>
      <c r="C785" s="434" t="s">
        <v>1245</v>
      </c>
      <c r="D785" s="435" t="s">
        <v>1246</v>
      </c>
      <c r="E785" s="433">
        <v>2</v>
      </c>
      <c r="F785" s="436" t="s">
        <v>252</v>
      </c>
      <c r="G785" s="436" t="s">
        <v>242</v>
      </c>
      <c r="H785" s="437" t="s">
        <v>241</v>
      </c>
      <c r="I785" s="438">
        <v>24</v>
      </c>
      <c r="J785" s="438">
        <v>12</v>
      </c>
      <c r="K785" s="443"/>
      <c r="L785" s="443"/>
      <c r="M785" s="443">
        <f t="shared" si="198"/>
        <v>36</v>
      </c>
      <c r="N785" s="453">
        <v>1</v>
      </c>
      <c r="O785" s="443">
        <f t="shared" si="197"/>
        <v>36</v>
      </c>
      <c r="P785" s="454">
        <v>80</v>
      </c>
      <c r="Q785" s="462">
        <v>59</v>
      </c>
      <c r="R785" s="462" t="s">
        <v>254</v>
      </c>
      <c r="S785" s="463"/>
      <c r="T785" s="464"/>
      <c r="U785" s="467"/>
      <c r="V785" s="473" t="s">
        <v>1752</v>
      </c>
      <c r="W785" s="443">
        <f t="shared" si="199"/>
        <v>24</v>
      </c>
      <c r="X785" s="443">
        <f t="shared" si="200"/>
        <v>12</v>
      </c>
      <c r="Y785" s="443">
        <f t="shared" si="201"/>
        <v>0</v>
      </c>
      <c r="Z785" s="443">
        <f t="shared" si="202"/>
        <v>0</v>
      </c>
    </row>
    <row r="786" spans="1:26">
      <c r="A786" s="429">
        <f>IF(B786&lt;&gt;"",SUBTOTAL(103,$B$8:$B786),"")</f>
        <v>779</v>
      </c>
      <c r="B786" s="433">
        <v>42</v>
      </c>
      <c r="C786" s="434" t="s">
        <v>1247</v>
      </c>
      <c r="D786" s="435" t="s">
        <v>1248</v>
      </c>
      <c r="E786" s="433">
        <v>3</v>
      </c>
      <c r="F786" s="436" t="s">
        <v>240</v>
      </c>
      <c r="G786" s="436" t="s">
        <v>262</v>
      </c>
      <c r="H786" s="438" t="s">
        <v>247</v>
      </c>
      <c r="I786" s="438">
        <v>36</v>
      </c>
      <c r="J786" s="438">
        <v>18</v>
      </c>
      <c r="K786" s="443"/>
      <c r="L786" s="443"/>
      <c r="M786" s="443">
        <f t="shared" si="198"/>
        <v>54</v>
      </c>
      <c r="N786" s="453">
        <v>2</v>
      </c>
      <c r="O786" s="443">
        <f t="shared" si="197"/>
        <v>108</v>
      </c>
      <c r="P786" s="454">
        <v>100</v>
      </c>
      <c r="Q786" s="462">
        <v>59</v>
      </c>
      <c r="R786" s="462" t="s">
        <v>280</v>
      </c>
      <c r="S786" s="463"/>
      <c r="T786" s="464"/>
      <c r="U786" s="467"/>
      <c r="V786" s="473" t="s">
        <v>1752</v>
      </c>
      <c r="W786" s="443">
        <f t="shared" si="199"/>
        <v>72</v>
      </c>
      <c r="X786" s="443">
        <f t="shared" si="200"/>
        <v>36</v>
      </c>
      <c r="Y786" s="443">
        <f t="shared" si="201"/>
        <v>0</v>
      </c>
      <c r="Z786" s="443">
        <f t="shared" si="202"/>
        <v>0</v>
      </c>
    </row>
    <row r="787" ht="31.5" spans="1:26">
      <c r="A787" s="429">
        <f>IF(B787&lt;&gt;"",SUBTOTAL(103,$B$8:$B787),"")</f>
        <v>780</v>
      </c>
      <c r="B787" s="433">
        <v>42</v>
      </c>
      <c r="C787" s="434" t="s">
        <v>1249</v>
      </c>
      <c r="D787" s="435" t="s">
        <v>1250</v>
      </c>
      <c r="E787" s="433">
        <v>2</v>
      </c>
      <c r="F787" s="436" t="s">
        <v>240</v>
      </c>
      <c r="G787" s="436" t="s">
        <v>242</v>
      </c>
      <c r="H787" s="437" t="s">
        <v>241</v>
      </c>
      <c r="I787" s="438">
        <v>24</v>
      </c>
      <c r="J787" s="438">
        <v>12</v>
      </c>
      <c r="K787" s="443"/>
      <c r="L787" s="443"/>
      <c r="M787" s="443">
        <f t="shared" si="198"/>
        <v>36</v>
      </c>
      <c r="N787" s="453">
        <v>2</v>
      </c>
      <c r="O787" s="443">
        <f t="shared" si="197"/>
        <v>72</v>
      </c>
      <c r="P787" s="453">
        <v>120</v>
      </c>
      <c r="Q787" s="462">
        <v>59</v>
      </c>
      <c r="R787" s="462" t="s">
        <v>280</v>
      </c>
      <c r="S787" s="463" t="s">
        <v>1757</v>
      </c>
      <c r="T787" s="464">
        <v>145</v>
      </c>
      <c r="U787" s="467"/>
      <c r="V787" s="473" t="s">
        <v>1752</v>
      </c>
      <c r="W787" s="443">
        <f t="shared" si="199"/>
        <v>48</v>
      </c>
      <c r="X787" s="443">
        <f t="shared" si="200"/>
        <v>24</v>
      </c>
      <c r="Y787" s="443">
        <f t="shared" si="201"/>
        <v>0</v>
      </c>
      <c r="Z787" s="443">
        <f t="shared" si="202"/>
        <v>0</v>
      </c>
    </row>
    <row r="788" spans="1:26">
      <c r="A788" s="429">
        <f>IF(B788&lt;&gt;"",SUBTOTAL(103,$B$8:$B788),"")</f>
        <v>781</v>
      </c>
      <c r="B788" s="433">
        <v>42</v>
      </c>
      <c r="C788" s="434" t="s">
        <v>1225</v>
      </c>
      <c r="D788" s="435" t="s">
        <v>1226</v>
      </c>
      <c r="E788" s="433">
        <v>2</v>
      </c>
      <c r="F788" s="436" t="s">
        <v>240</v>
      </c>
      <c r="G788" s="436" t="s">
        <v>242</v>
      </c>
      <c r="H788" s="437" t="s">
        <v>241</v>
      </c>
      <c r="I788" s="438">
        <v>24</v>
      </c>
      <c r="J788" s="438">
        <v>12</v>
      </c>
      <c r="K788" s="443"/>
      <c r="L788" s="443"/>
      <c r="M788" s="443">
        <f t="shared" si="198"/>
        <v>36</v>
      </c>
      <c r="N788" s="453">
        <v>1</v>
      </c>
      <c r="O788" s="443">
        <f t="shared" si="197"/>
        <v>36</v>
      </c>
      <c r="P788" s="454">
        <v>70</v>
      </c>
      <c r="Q788" s="462">
        <v>59</v>
      </c>
      <c r="R788" s="462" t="s">
        <v>280</v>
      </c>
      <c r="S788" s="463"/>
      <c r="T788" s="464"/>
      <c r="U788" s="467"/>
      <c r="V788" s="473" t="s">
        <v>1752</v>
      </c>
      <c r="W788" s="443">
        <f t="shared" si="199"/>
        <v>24</v>
      </c>
      <c r="X788" s="443">
        <f t="shared" si="200"/>
        <v>12</v>
      </c>
      <c r="Y788" s="443">
        <f t="shared" si="201"/>
        <v>0</v>
      </c>
      <c r="Z788" s="443">
        <f t="shared" si="202"/>
        <v>0</v>
      </c>
    </row>
    <row r="789" spans="1:26">
      <c r="A789" s="429">
        <f>IF(B789&lt;&gt;"",SUBTOTAL(103,$B$8:$B789),"")</f>
        <v>782</v>
      </c>
      <c r="B789" s="433">
        <v>42</v>
      </c>
      <c r="C789" s="434" t="s">
        <v>1228</v>
      </c>
      <c r="D789" s="435" t="s">
        <v>1229</v>
      </c>
      <c r="E789" s="433">
        <v>2</v>
      </c>
      <c r="F789" s="436" t="s">
        <v>240</v>
      </c>
      <c r="G789" s="436" t="s">
        <v>242</v>
      </c>
      <c r="H789" s="437" t="s">
        <v>241</v>
      </c>
      <c r="I789" s="438">
        <v>24</v>
      </c>
      <c r="J789" s="438">
        <v>12</v>
      </c>
      <c r="K789" s="443"/>
      <c r="L789" s="443"/>
      <c r="M789" s="443">
        <f t="shared" si="198"/>
        <v>36</v>
      </c>
      <c r="N789" s="453">
        <v>1</v>
      </c>
      <c r="O789" s="443">
        <f t="shared" si="197"/>
        <v>36</v>
      </c>
      <c r="P789" s="454">
        <v>70</v>
      </c>
      <c r="Q789" s="462">
        <v>59</v>
      </c>
      <c r="R789" s="462" t="s">
        <v>280</v>
      </c>
      <c r="S789" s="463"/>
      <c r="T789" s="464"/>
      <c r="U789" s="467"/>
      <c r="V789" s="473" t="s">
        <v>1752</v>
      </c>
      <c r="W789" s="443">
        <f t="shared" si="199"/>
        <v>24</v>
      </c>
      <c r="X789" s="443">
        <f t="shared" si="200"/>
        <v>12</v>
      </c>
      <c r="Y789" s="443">
        <f t="shared" si="201"/>
        <v>0</v>
      </c>
      <c r="Z789" s="443">
        <f t="shared" si="202"/>
        <v>0</v>
      </c>
    </row>
    <row r="790" spans="1:26">
      <c r="A790" s="429">
        <f>IF(B790&lt;&gt;"",SUBTOTAL(103,$B$8:$B790),"")</f>
        <v>783</v>
      </c>
      <c r="B790" s="433">
        <v>42</v>
      </c>
      <c r="C790" s="434" t="s">
        <v>1230</v>
      </c>
      <c r="D790" s="435" t="s">
        <v>1231</v>
      </c>
      <c r="E790" s="433">
        <v>2</v>
      </c>
      <c r="F790" s="436" t="s">
        <v>240</v>
      </c>
      <c r="G790" s="436" t="s">
        <v>242</v>
      </c>
      <c r="H790" s="437" t="s">
        <v>241</v>
      </c>
      <c r="I790" s="438">
        <v>24</v>
      </c>
      <c r="J790" s="438">
        <v>12</v>
      </c>
      <c r="K790" s="443"/>
      <c r="L790" s="443"/>
      <c r="M790" s="443">
        <f t="shared" si="198"/>
        <v>36</v>
      </c>
      <c r="N790" s="453">
        <v>1</v>
      </c>
      <c r="O790" s="443">
        <f t="shared" si="197"/>
        <v>36</v>
      </c>
      <c r="P790" s="454">
        <v>70</v>
      </c>
      <c r="Q790" s="462">
        <v>59</v>
      </c>
      <c r="R790" s="462" t="s">
        <v>280</v>
      </c>
      <c r="S790" s="463"/>
      <c r="T790" s="464"/>
      <c r="U790" s="467"/>
      <c r="V790" s="473" t="s">
        <v>1752</v>
      </c>
      <c r="W790" s="443">
        <f t="shared" si="199"/>
        <v>24</v>
      </c>
      <c r="X790" s="443">
        <f t="shared" si="200"/>
        <v>12</v>
      </c>
      <c r="Y790" s="443">
        <f t="shared" si="201"/>
        <v>0</v>
      </c>
      <c r="Z790" s="443">
        <f t="shared" si="202"/>
        <v>0</v>
      </c>
    </row>
    <row r="791" spans="1:26">
      <c r="A791" s="429">
        <f>IF(B791&lt;&gt;"",SUBTOTAL(103,$B$8:$B791),"")</f>
        <v>784</v>
      </c>
      <c r="B791" s="433">
        <v>42</v>
      </c>
      <c r="C791" s="434" t="s">
        <v>1232</v>
      </c>
      <c r="D791" s="435" t="s">
        <v>1233</v>
      </c>
      <c r="E791" s="433">
        <v>3</v>
      </c>
      <c r="F791" s="436" t="s">
        <v>240</v>
      </c>
      <c r="G791" s="436" t="s">
        <v>262</v>
      </c>
      <c r="H791" s="438" t="s">
        <v>247</v>
      </c>
      <c r="I791" s="438">
        <v>36</v>
      </c>
      <c r="J791" s="438">
        <v>18</v>
      </c>
      <c r="K791" s="443"/>
      <c r="L791" s="443"/>
      <c r="M791" s="443">
        <f t="shared" si="198"/>
        <v>54</v>
      </c>
      <c r="N791" s="453">
        <v>1</v>
      </c>
      <c r="O791" s="443">
        <f t="shared" si="197"/>
        <v>54</v>
      </c>
      <c r="P791" s="454">
        <v>70</v>
      </c>
      <c r="Q791" s="462">
        <v>59</v>
      </c>
      <c r="R791" s="462" t="s">
        <v>280</v>
      </c>
      <c r="S791" s="463"/>
      <c r="T791" s="464"/>
      <c r="U791" s="467"/>
      <c r="V791" s="473" t="s">
        <v>1752</v>
      </c>
      <c r="W791" s="443">
        <f t="shared" si="199"/>
        <v>36</v>
      </c>
      <c r="X791" s="443">
        <f t="shared" si="200"/>
        <v>18</v>
      </c>
      <c r="Y791" s="443">
        <f t="shared" si="201"/>
        <v>0</v>
      </c>
      <c r="Z791" s="443">
        <f t="shared" si="202"/>
        <v>0</v>
      </c>
    </row>
    <row r="792" ht="31.5" spans="1:26">
      <c r="A792" s="429">
        <f>IF(B792&lt;&gt;"",SUBTOTAL(103,$B$8:$B792),"")</f>
        <v>785</v>
      </c>
      <c r="B792" s="433">
        <v>42</v>
      </c>
      <c r="C792" s="439" t="s">
        <v>1758</v>
      </c>
      <c r="D792" s="435" t="s">
        <v>1759</v>
      </c>
      <c r="E792" s="433">
        <v>3</v>
      </c>
      <c r="F792" s="436" t="s">
        <v>240</v>
      </c>
      <c r="G792" s="436" t="s">
        <v>262</v>
      </c>
      <c r="H792" s="438" t="s">
        <v>247</v>
      </c>
      <c r="I792" s="438">
        <v>36</v>
      </c>
      <c r="J792" s="438">
        <v>18</v>
      </c>
      <c r="K792" s="443"/>
      <c r="L792" s="443"/>
      <c r="M792" s="443">
        <f t="shared" si="198"/>
        <v>54</v>
      </c>
      <c r="N792" s="453">
        <v>2</v>
      </c>
      <c r="O792" s="443">
        <f t="shared" si="197"/>
        <v>108</v>
      </c>
      <c r="P792" s="454">
        <v>40</v>
      </c>
      <c r="Q792" s="462">
        <v>59</v>
      </c>
      <c r="R792" s="462" t="s">
        <v>333</v>
      </c>
      <c r="S792" s="467"/>
      <c r="T792" s="464"/>
      <c r="U792" s="467"/>
      <c r="V792" s="473" t="s">
        <v>1752</v>
      </c>
      <c r="W792" s="443">
        <f t="shared" si="199"/>
        <v>72</v>
      </c>
      <c r="X792" s="443">
        <f t="shared" si="200"/>
        <v>36</v>
      </c>
      <c r="Y792" s="443">
        <f t="shared" si="201"/>
        <v>0</v>
      </c>
      <c r="Z792" s="443">
        <f t="shared" si="202"/>
        <v>0</v>
      </c>
    </row>
    <row r="793" ht="31.5" spans="1:26">
      <c r="A793" s="429">
        <f>IF(B793&lt;&gt;"",SUBTOTAL(103,$B$8:$B793),"")</f>
        <v>786</v>
      </c>
      <c r="B793" s="433">
        <v>42</v>
      </c>
      <c r="C793" s="439" t="s">
        <v>1237</v>
      </c>
      <c r="D793" s="435" t="s">
        <v>1233</v>
      </c>
      <c r="E793" s="433">
        <v>3</v>
      </c>
      <c r="F793" s="436" t="s">
        <v>252</v>
      </c>
      <c r="G793" s="436" t="s">
        <v>262</v>
      </c>
      <c r="H793" s="438" t="s">
        <v>247</v>
      </c>
      <c r="I793" s="438">
        <v>36</v>
      </c>
      <c r="J793" s="438">
        <v>18</v>
      </c>
      <c r="K793" s="443"/>
      <c r="L793" s="443"/>
      <c r="M793" s="443">
        <f t="shared" si="198"/>
        <v>54</v>
      </c>
      <c r="N793" s="453">
        <v>1</v>
      </c>
      <c r="O793" s="443">
        <f t="shared" si="197"/>
        <v>54</v>
      </c>
      <c r="P793" s="454">
        <v>76</v>
      </c>
      <c r="Q793" s="462">
        <v>59</v>
      </c>
      <c r="R793" s="462" t="s">
        <v>333</v>
      </c>
      <c r="S793" s="463"/>
      <c r="T793" s="464"/>
      <c r="U793" s="467"/>
      <c r="V793" s="473" t="s">
        <v>1752</v>
      </c>
      <c r="W793" s="443">
        <f t="shared" si="199"/>
        <v>36</v>
      </c>
      <c r="X793" s="443">
        <f t="shared" si="200"/>
        <v>18</v>
      </c>
      <c r="Y793" s="443">
        <f t="shared" si="201"/>
        <v>0</v>
      </c>
      <c r="Z793" s="443">
        <f t="shared" si="202"/>
        <v>0</v>
      </c>
    </row>
    <row r="794" spans="1:26">
      <c r="A794" s="429">
        <f>IF(B794&lt;&gt;"",SUBTOTAL(103,$B$8:$B794),"")</f>
        <v>787</v>
      </c>
      <c r="B794" s="433">
        <v>42</v>
      </c>
      <c r="C794" s="434" t="s">
        <v>1238</v>
      </c>
      <c r="D794" s="435" t="s">
        <v>1239</v>
      </c>
      <c r="E794" s="433">
        <v>3</v>
      </c>
      <c r="F794" s="436" t="s">
        <v>240</v>
      </c>
      <c r="G794" s="436" t="s">
        <v>262</v>
      </c>
      <c r="H794" s="438" t="s">
        <v>247</v>
      </c>
      <c r="I794" s="438">
        <v>36</v>
      </c>
      <c r="J794" s="438">
        <v>18</v>
      </c>
      <c r="K794" s="443"/>
      <c r="L794" s="443"/>
      <c r="M794" s="443">
        <f t="shared" si="198"/>
        <v>54</v>
      </c>
      <c r="N794" s="453">
        <v>2</v>
      </c>
      <c r="O794" s="443">
        <f t="shared" si="197"/>
        <v>108</v>
      </c>
      <c r="P794" s="454">
        <v>110</v>
      </c>
      <c r="Q794" s="462">
        <v>60</v>
      </c>
      <c r="R794" s="462" t="s">
        <v>243</v>
      </c>
      <c r="S794" s="467"/>
      <c r="T794" s="464"/>
      <c r="U794" s="467"/>
      <c r="V794" s="473" t="s">
        <v>1752</v>
      </c>
      <c r="W794" s="443">
        <f t="shared" si="199"/>
        <v>72</v>
      </c>
      <c r="X794" s="443">
        <f t="shared" si="200"/>
        <v>36</v>
      </c>
      <c r="Y794" s="443">
        <f t="shared" si="201"/>
        <v>0</v>
      </c>
      <c r="Z794" s="443">
        <f t="shared" si="202"/>
        <v>0</v>
      </c>
    </row>
    <row r="795" spans="1:26">
      <c r="A795" s="429">
        <f>IF(B795&lt;&gt;"",SUBTOTAL(103,$B$8:$B795),"")</f>
        <v>788</v>
      </c>
      <c r="B795" s="433">
        <v>42</v>
      </c>
      <c r="C795" s="434" t="s">
        <v>1238</v>
      </c>
      <c r="D795" s="435" t="s">
        <v>1239</v>
      </c>
      <c r="E795" s="433">
        <v>3</v>
      </c>
      <c r="F795" s="436" t="s">
        <v>240</v>
      </c>
      <c r="G795" s="436" t="s">
        <v>262</v>
      </c>
      <c r="H795" s="438" t="s">
        <v>247</v>
      </c>
      <c r="I795" s="438">
        <v>36</v>
      </c>
      <c r="J795" s="438">
        <v>18</v>
      </c>
      <c r="K795" s="443"/>
      <c r="L795" s="443"/>
      <c r="M795" s="443">
        <f t="shared" si="198"/>
        <v>54</v>
      </c>
      <c r="N795" s="453">
        <v>1</v>
      </c>
      <c r="O795" s="443">
        <f t="shared" si="197"/>
        <v>54</v>
      </c>
      <c r="P795" s="454">
        <v>100</v>
      </c>
      <c r="Q795" s="462">
        <v>60</v>
      </c>
      <c r="R795" s="462" t="s">
        <v>259</v>
      </c>
      <c r="S795" s="463"/>
      <c r="T795" s="464"/>
      <c r="U795" s="467"/>
      <c r="V795" s="473" t="s">
        <v>1752</v>
      </c>
      <c r="W795" s="443">
        <f t="shared" si="199"/>
        <v>36</v>
      </c>
      <c r="X795" s="443">
        <f t="shared" si="200"/>
        <v>18</v>
      </c>
      <c r="Y795" s="443">
        <f t="shared" si="201"/>
        <v>0</v>
      </c>
      <c r="Z795" s="443">
        <f t="shared" si="202"/>
        <v>0</v>
      </c>
    </row>
    <row r="796" spans="1:26">
      <c r="A796" s="429">
        <f>IF(B796&lt;&gt;"",SUBTOTAL(103,$B$8:$B796),"")</f>
        <v>789</v>
      </c>
      <c r="B796" s="433">
        <v>42</v>
      </c>
      <c r="C796" s="434" t="s">
        <v>1238</v>
      </c>
      <c r="D796" s="435" t="s">
        <v>1239</v>
      </c>
      <c r="E796" s="433">
        <v>3</v>
      </c>
      <c r="F796" s="436" t="s">
        <v>252</v>
      </c>
      <c r="G796" s="436" t="s">
        <v>262</v>
      </c>
      <c r="H796" s="438" t="s">
        <v>247</v>
      </c>
      <c r="I796" s="438">
        <v>36</v>
      </c>
      <c r="J796" s="438">
        <v>18</v>
      </c>
      <c r="K796" s="443"/>
      <c r="L796" s="443"/>
      <c r="M796" s="443">
        <f t="shared" si="198"/>
        <v>54</v>
      </c>
      <c r="N796" s="453">
        <v>1</v>
      </c>
      <c r="O796" s="443">
        <f t="shared" si="197"/>
        <v>54</v>
      </c>
      <c r="P796" s="453">
        <v>120</v>
      </c>
      <c r="Q796" s="462">
        <v>60</v>
      </c>
      <c r="R796" s="462" t="s">
        <v>283</v>
      </c>
      <c r="S796" s="463" t="s">
        <v>381</v>
      </c>
      <c r="T796" s="464">
        <v>240</v>
      </c>
      <c r="U796" s="467"/>
      <c r="V796" s="473" t="s">
        <v>1752</v>
      </c>
      <c r="W796" s="443">
        <f t="shared" si="199"/>
        <v>36</v>
      </c>
      <c r="X796" s="443">
        <f t="shared" si="200"/>
        <v>18</v>
      </c>
      <c r="Y796" s="443">
        <f t="shared" si="201"/>
        <v>0</v>
      </c>
      <c r="Z796" s="443">
        <f t="shared" si="202"/>
        <v>0</v>
      </c>
    </row>
    <row r="797" spans="1:26">
      <c r="A797" s="429">
        <f>IF(B797&lt;&gt;"",SUBTOTAL(103,$B$8:$B797),"")</f>
        <v>790</v>
      </c>
      <c r="B797" s="433">
        <v>42</v>
      </c>
      <c r="C797" s="434" t="s">
        <v>1238</v>
      </c>
      <c r="D797" s="435" t="s">
        <v>1239</v>
      </c>
      <c r="E797" s="433">
        <v>3</v>
      </c>
      <c r="F797" s="436" t="s">
        <v>240</v>
      </c>
      <c r="G797" s="436" t="s">
        <v>262</v>
      </c>
      <c r="H797" s="438" t="s">
        <v>247</v>
      </c>
      <c r="I797" s="438">
        <v>36</v>
      </c>
      <c r="J797" s="438">
        <v>18</v>
      </c>
      <c r="K797" s="443"/>
      <c r="L797" s="443"/>
      <c r="M797" s="443">
        <f t="shared" si="198"/>
        <v>54</v>
      </c>
      <c r="N797" s="453">
        <v>1</v>
      </c>
      <c r="O797" s="443">
        <f t="shared" si="197"/>
        <v>54</v>
      </c>
      <c r="P797" s="453">
        <v>80</v>
      </c>
      <c r="Q797" s="462">
        <v>60</v>
      </c>
      <c r="R797" s="462" t="s">
        <v>295</v>
      </c>
      <c r="S797" s="463" t="s">
        <v>1274</v>
      </c>
      <c r="T797" s="464">
        <v>241</v>
      </c>
      <c r="U797" s="467"/>
      <c r="V797" s="473" t="s">
        <v>1752</v>
      </c>
      <c r="W797" s="443">
        <f t="shared" si="199"/>
        <v>36</v>
      </c>
      <c r="X797" s="443">
        <f t="shared" si="200"/>
        <v>18</v>
      </c>
      <c r="Y797" s="443">
        <f t="shared" si="201"/>
        <v>0</v>
      </c>
      <c r="Z797" s="443">
        <f t="shared" si="202"/>
        <v>0</v>
      </c>
    </row>
    <row r="798" spans="1:26">
      <c r="A798" s="429">
        <f>IF(B798&lt;&gt;"",SUBTOTAL(103,$B$8:$B798),"")</f>
        <v>791</v>
      </c>
      <c r="B798" s="433">
        <v>42</v>
      </c>
      <c r="C798" s="434" t="s">
        <v>1760</v>
      </c>
      <c r="D798" s="435" t="s">
        <v>1252</v>
      </c>
      <c r="E798" s="433">
        <v>3</v>
      </c>
      <c r="F798" s="436" t="s">
        <v>240</v>
      </c>
      <c r="G798" s="436" t="s">
        <v>351</v>
      </c>
      <c r="H798" s="444" t="s">
        <v>350</v>
      </c>
      <c r="I798" s="438">
        <v>34</v>
      </c>
      <c r="J798" s="438">
        <v>12</v>
      </c>
      <c r="K798" s="443">
        <v>5</v>
      </c>
      <c r="L798" s="443"/>
      <c r="M798" s="443">
        <f t="shared" si="198"/>
        <v>51</v>
      </c>
      <c r="N798" s="453">
        <v>2</v>
      </c>
      <c r="O798" s="443">
        <f t="shared" si="197"/>
        <v>102</v>
      </c>
      <c r="P798" s="454">
        <v>90</v>
      </c>
      <c r="Q798" s="462">
        <v>60</v>
      </c>
      <c r="R798" s="462" t="s">
        <v>280</v>
      </c>
      <c r="S798" s="463"/>
      <c r="T798" s="464"/>
      <c r="U798" s="467"/>
      <c r="V798" s="473" t="s">
        <v>1752</v>
      </c>
      <c r="W798" s="443">
        <f t="shared" si="199"/>
        <v>68</v>
      </c>
      <c r="X798" s="443">
        <f t="shared" si="200"/>
        <v>24</v>
      </c>
      <c r="Y798" s="443">
        <f t="shared" si="201"/>
        <v>10</v>
      </c>
      <c r="Z798" s="443">
        <f t="shared" si="202"/>
        <v>0</v>
      </c>
    </row>
    <row r="799" spans="1:26">
      <c r="A799" s="429">
        <f>IF(B799&lt;&gt;"",SUBTOTAL(103,$B$8:$B799),"")</f>
        <v>792</v>
      </c>
      <c r="B799" s="433">
        <v>42</v>
      </c>
      <c r="C799" s="434" t="s">
        <v>1240</v>
      </c>
      <c r="D799" s="435" t="s">
        <v>1236</v>
      </c>
      <c r="E799" s="433">
        <v>2</v>
      </c>
      <c r="F799" s="436" t="s">
        <v>240</v>
      </c>
      <c r="G799" s="436" t="s">
        <v>242</v>
      </c>
      <c r="H799" s="437" t="s">
        <v>241</v>
      </c>
      <c r="I799" s="438">
        <v>24</v>
      </c>
      <c r="J799" s="438">
        <v>12</v>
      </c>
      <c r="K799" s="443"/>
      <c r="L799" s="443"/>
      <c r="M799" s="443">
        <f t="shared" si="198"/>
        <v>36</v>
      </c>
      <c r="N799" s="453">
        <v>1</v>
      </c>
      <c r="O799" s="443">
        <f t="shared" si="197"/>
        <v>36</v>
      </c>
      <c r="P799" s="454">
        <v>55</v>
      </c>
      <c r="Q799" s="462">
        <v>60</v>
      </c>
      <c r="R799" s="462" t="s">
        <v>280</v>
      </c>
      <c r="S799" s="463"/>
      <c r="T799" s="464"/>
      <c r="U799" s="467"/>
      <c r="V799" s="473" t="s">
        <v>1752</v>
      </c>
      <c r="W799" s="443">
        <f t="shared" si="199"/>
        <v>24</v>
      </c>
      <c r="X799" s="443">
        <f t="shared" si="200"/>
        <v>12</v>
      </c>
      <c r="Y799" s="443">
        <f t="shared" si="201"/>
        <v>0</v>
      </c>
      <c r="Z799" s="443">
        <f t="shared" si="202"/>
        <v>0</v>
      </c>
    </row>
    <row r="800" spans="1:26">
      <c r="A800" s="429">
        <f>IF(B800&lt;&gt;"",SUBTOTAL(103,$B$8:$B800),"")</f>
        <v>793</v>
      </c>
      <c r="B800" s="433">
        <v>42</v>
      </c>
      <c r="C800" s="434" t="s">
        <v>1761</v>
      </c>
      <c r="D800" s="435" t="s">
        <v>1754</v>
      </c>
      <c r="E800" s="433">
        <v>3</v>
      </c>
      <c r="F800" s="436" t="s">
        <v>240</v>
      </c>
      <c r="G800" s="436" t="s">
        <v>262</v>
      </c>
      <c r="H800" s="438" t="s">
        <v>247</v>
      </c>
      <c r="I800" s="438">
        <v>36</v>
      </c>
      <c r="J800" s="438">
        <v>18</v>
      </c>
      <c r="K800" s="443"/>
      <c r="L800" s="443"/>
      <c r="M800" s="443">
        <f t="shared" si="198"/>
        <v>54</v>
      </c>
      <c r="N800" s="453">
        <v>5</v>
      </c>
      <c r="O800" s="443">
        <f t="shared" si="197"/>
        <v>270</v>
      </c>
      <c r="P800" s="454">
        <v>60</v>
      </c>
      <c r="Q800" s="462">
        <v>60</v>
      </c>
      <c r="R800" s="462" t="s">
        <v>282</v>
      </c>
      <c r="S800" s="463" t="s">
        <v>883</v>
      </c>
      <c r="T800" s="464">
        <v>302</v>
      </c>
      <c r="U800" s="467"/>
      <c r="V800" s="473" t="s">
        <v>1752</v>
      </c>
      <c r="W800" s="443">
        <f t="shared" si="199"/>
        <v>180</v>
      </c>
      <c r="X800" s="443">
        <f t="shared" si="200"/>
        <v>90</v>
      </c>
      <c r="Y800" s="443">
        <f t="shared" si="201"/>
        <v>0</v>
      </c>
      <c r="Z800" s="443">
        <f t="shared" si="202"/>
        <v>0</v>
      </c>
    </row>
    <row r="801" spans="1:26">
      <c r="A801" s="429">
        <f>IF(B801&lt;&gt;"",SUBTOTAL(103,$B$8:$B801),"")</f>
        <v>794</v>
      </c>
      <c r="B801" s="433">
        <v>42</v>
      </c>
      <c r="C801" s="434" t="s">
        <v>1761</v>
      </c>
      <c r="D801" s="435" t="s">
        <v>1754</v>
      </c>
      <c r="E801" s="433">
        <v>3</v>
      </c>
      <c r="F801" s="436" t="s">
        <v>240</v>
      </c>
      <c r="G801" s="436" t="s">
        <v>262</v>
      </c>
      <c r="H801" s="438" t="s">
        <v>247</v>
      </c>
      <c r="I801" s="438">
        <v>36</v>
      </c>
      <c r="J801" s="438">
        <v>18</v>
      </c>
      <c r="K801" s="443"/>
      <c r="L801" s="443"/>
      <c r="M801" s="443">
        <f t="shared" si="198"/>
        <v>54</v>
      </c>
      <c r="N801" s="453">
        <v>1</v>
      </c>
      <c r="O801" s="443">
        <f t="shared" si="197"/>
        <v>54</v>
      </c>
      <c r="P801" s="454">
        <v>40</v>
      </c>
      <c r="Q801" s="462">
        <v>60</v>
      </c>
      <c r="R801" s="462" t="s">
        <v>335</v>
      </c>
      <c r="S801" s="463"/>
      <c r="T801" s="464"/>
      <c r="U801" s="467"/>
      <c r="V801" s="473" t="s">
        <v>1752</v>
      </c>
      <c r="W801" s="443">
        <f t="shared" si="199"/>
        <v>36</v>
      </c>
      <c r="X801" s="443">
        <f t="shared" si="200"/>
        <v>18</v>
      </c>
      <c r="Y801" s="443">
        <f t="shared" si="201"/>
        <v>0</v>
      </c>
      <c r="Z801" s="443">
        <f t="shared" si="202"/>
        <v>0</v>
      </c>
    </row>
    <row r="802" spans="1:26">
      <c r="A802" s="429">
        <f>IF(B802&lt;&gt;"",SUBTOTAL(103,$B$8:$B802),"")</f>
        <v>795</v>
      </c>
      <c r="B802" s="433">
        <v>42</v>
      </c>
      <c r="C802" s="434" t="s">
        <v>1762</v>
      </c>
      <c r="D802" s="435" t="s">
        <v>1763</v>
      </c>
      <c r="E802" s="433">
        <v>3</v>
      </c>
      <c r="F802" s="436" t="s">
        <v>252</v>
      </c>
      <c r="G802" s="436" t="s">
        <v>262</v>
      </c>
      <c r="H802" s="438" t="s">
        <v>247</v>
      </c>
      <c r="I802" s="438">
        <v>36</v>
      </c>
      <c r="J802" s="438">
        <v>18</v>
      </c>
      <c r="K802" s="443"/>
      <c r="L802" s="443"/>
      <c r="M802" s="443">
        <f t="shared" si="198"/>
        <v>54</v>
      </c>
      <c r="N802" s="454">
        <v>1</v>
      </c>
      <c r="O802" s="443">
        <f t="shared" si="197"/>
        <v>54</v>
      </c>
      <c r="P802" s="454">
        <v>70</v>
      </c>
      <c r="Q802" s="462">
        <v>60</v>
      </c>
      <c r="R802" s="462" t="s">
        <v>619</v>
      </c>
      <c r="S802" s="463"/>
      <c r="T802" s="464"/>
      <c r="U802" s="467"/>
      <c r="V802" s="473" t="s">
        <v>1752</v>
      </c>
      <c r="W802" s="443">
        <f t="shared" si="199"/>
        <v>36</v>
      </c>
      <c r="X802" s="443">
        <f t="shared" si="200"/>
        <v>18</v>
      </c>
      <c r="Y802" s="443">
        <f t="shared" si="201"/>
        <v>0</v>
      </c>
      <c r="Z802" s="443">
        <f t="shared" si="202"/>
        <v>0</v>
      </c>
    </row>
    <row r="803" spans="1:26">
      <c r="A803" s="429">
        <f>IF(B803&lt;&gt;"",SUBTOTAL(103,$B$8:$B803),"")</f>
        <v>796</v>
      </c>
      <c r="B803" s="433">
        <v>42</v>
      </c>
      <c r="C803" s="434" t="s">
        <v>1245</v>
      </c>
      <c r="D803" s="435" t="s">
        <v>1764</v>
      </c>
      <c r="E803" s="433">
        <v>3</v>
      </c>
      <c r="F803" s="436" t="s">
        <v>252</v>
      </c>
      <c r="G803" s="436" t="s">
        <v>262</v>
      </c>
      <c r="H803" s="438" t="s">
        <v>247</v>
      </c>
      <c r="I803" s="438">
        <v>36</v>
      </c>
      <c r="J803" s="438">
        <v>18</v>
      </c>
      <c r="K803" s="443"/>
      <c r="L803" s="443"/>
      <c r="M803" s="443">
        <f t="shared" si="198"/>
        <v>54</v>
      </c>
      <c r="N803" s="454">
        <v>1</v>
      </c>
      <c r="O803" s="443">
        <f t="shared" si="197"/>
        <v>54</v>
      </c>
      <c r="P803" s="454">
        <v>70</v>
      </c>
      <c r="Q803" s="462">
        <v>60</v>
      </c>
      <c r="R803" s="462" t="s">
        <v>619</v>
      </c>
      <c r="S803" s="463"/>
      <c r="T803" s="464"/>
      <c r="U803" s="467"/>
      <c r="V803" s="473" t="s">
        <v>1752</v>
      </c>
      <c r="W803" s="443">
        <f t="shared" si="199"/>
        <v>36</v>
      </c>
      <c r="X803" s="443">
        <f t="shared" si="200"/>
        <v>18</v>
      </c>
      <c r="Y803" s="443">
        <f t="shared" si="201"/>
        <v>0</v>
      </c>
      <c r="Z803" s="443">
        <f t="shared" si="202"/>
        <v>0</v>
      </c>
    </row>
    <row r="804" spans="1:26">
      <c r="A804" s="429">
        <f>IF(B804&lt;&gt;"",SUBTOTAL(103,$B$8:$B804),"")</f>
        <v>797</v>
      </c>
      <c r="B804" s="433">
        <v>42</v>
      </c>
      <c r="C804" s="434" t="s">
        <v>1255</v>
      </c>
      <c r="D804" s="435" t="s">
        <v>1239</v>
      </c>
      <c r="E804" s="433">
        <v>3</v>
      </c>
      <c r="F804" s="436" t="s">
        <v>252</v>
      </c>
      <c r="G804" s="436" t="s">
        <v>262</v>
      </c>
      <c r="H804" s="438" t="s">
        <v>247</v>
      </c>
      <c r="I804" s="438">
        <v>36</v>
      </c>
      <c r="J804" s="438">
        <v>18</v>
      </c>
      <c r="K804" s="443"/>
      <c r="L804" s="443"/>
      <c r="M804" s="443">
        <f t="shared" si="198"/>
        <v>54</v>
      </c>
      <c r="N804" s="453">
        <v>1</v>
      </c>
      <c r="O804" s="443">
        <f t="shared" si="197"/>
        <v>54</v>
      </c>
      <c r="P804" s="454">
        <v>90</v>
      </c>
      <c r="Q804" s="462">
        <v>61</v>
      </c>
      <c r="R804" s="462" t="s">
        <v>279</v>
      </c>
      <c r="S804" s="464"/>
      <c r="T804" s="464"/>
      <c r="U804" s="467"/>
      <c r="V804" s="473" t="s">
        <v>1752</v>
      </c>
      <c r="W804" s="443">
        <f t="shared" si="199"/>
        <v>36</v>
      </c>
      <c r="X804" s="443">
        <f t="shared" si="200"/>
        <v>18</v>
      </c>
      <c r="Y804" s="443">
        <f t="shared" si="201"/>
        <v>0</v>
      </c>
      <c r="Z804" s="443">
        <f t="shared" si="202"/>
        <v>0</v>
      </c>
    </row>
    <row r="805" spans="1:26">
      <c r="A805" s="429">
        <f>IF(B805&lt;&gt;"",SUBTOTAL(103,$B$8:$B805),"")</f>
        <v>798</v>
      </c>
      <c r="B805" s="433">
        <v>42</v>
      </c>
      <c r="C805" s="434" t="s">
        <v>1238</v>
      </c>
      <c r="D805" s="435" t="s">
        <v>1239</v>
      </c>
      <c r="E805" s="433">
        <v>3</v>
      </c>
      <c r="F805" s="436" t="s">
        <v>252</v>
      </c>
      <c r="G805" s="436" t="s">
        <v>262</v>
      </c>
      <c r="H805" s="438" t="s">
        <v>247</v>
      </c>
      <c r="I805" s="438">
        <v>36</v>
      </c>
      <c r="J805" s="438">
        <v>18</v>
      </c>
      <c r="K805" s="443"/>
      <c r="L805" s="443"/>
      <c r="M805" s="443">
        <f t="shared" si="198"/>
        <v>54</v>
      </c>
      <c r="N805" s="453">
        <v>1</v>
      </c>
      <c r="O805" s="443">
        <f t="shared" si="197"/>
        <v>54</v>
      </c>
      <c r="P805" s="454">
        <v>70</v>
      </c>
      <c r="Q805" s="462">
        <v>61</v>
      </c>
      <c r="R805" s="462" t="s">
        <v>627</v>
      </c>
      <c r="S805" s="464"/>
      <c r="T805" s="464"/>
      <c r="U805" s="467"/>
      <c r="V805" s="473" t="s">
        <v>1752</v>
      </c>
      <c r="W805" s="443">
        <f t="shared" si="199"/>
        <v>36</v>
      </c>
      <c r="X805" s="443">
        <f t="shared" si="200"/>
        <v>18</v>
      </c>
      <c r="Y805" s="443">
        <f t="shared" si="201"/>
        <v>0</v>
      </c>
      <c r="Z805" s="443">
        <f t="shared" si="202"/>
        <v>0</v>
      </c>
    </row>
    <row r="806" spans="1:26">
      <c r="A806" s="429">
        <f>IF(B806&lt;&gt;"",SUBTOTAL(103,$B$8:$B806),"")</f>
        <v>799</v>
      </c>
      <c r="B806" s="433">
        <v>42</v>
      </c>
      <c r="C806" s="434" t="s">
        <v>1238</v>
      </c>
      <c r="D806" s="435" t="s">
        <v>1765</v>
      </c>
      <c r="E806" s="433">
        <v>3</v>
      </c>
      <c r="F806" s="436" t="s">
        <v>240</v>
      </c>
      <c r="G806" s="436" t="s">
        <v>262</v>
      </c>
      <c r="H806" s="438" t="s">
        <v>247</v>
      </c>
      <c r="I806" s="438">
        <v>36</v>
      </c>
      <c r="J806" s="438">
        <v>18</v>
      </c>
      <c r="K806" s="443"/>
      <c r="L806" s="443"/>
      <c r="M806" s="443">
        <f t="shared" si="198"/>
        <v>54</v>
      </c>
      <c r="N806" s="468">
        <v>2</v>
      </c>
      <c r="O806" s="443">
        <f t="shared" si="197"/>
        <v>108</v>
      </c>
      <c r="P806" s="469">
        <v>80</v>
      </c>
      <c r="Q806" s="462">
        <v>61</v>
      </c>
      <c r="R806" s="462" t="s">
        <v>280</v>
      </c>
      <c r="S806" s="470"/>
      <c r="T806" s="470"/>
      <c r="U806" s="472"/>
      <c r="V806" s="473" t="s">
        <v>1752</v>
      </c>
      <c r="W806" s="443">
        <f t="shared" si="199"/>
        <v>72</v>
      </c>
      <c r="X806" s="443">
        <f t="shared" si="200"/>
        <v>36</v>
      </c>
      <c r="Y806" s="443">
        <f t="shared" si="201"/>
        <v>0</v>
      </c>
      <c r="Z806" s="443">
        <f t="shared" si="202"/>
        <v>0</v>
      </c>
    </row>
    <row r="807" spans="1:26">
      <c r="A807" s="429">
        <f>IF(B807&lt;&gt;"",SUBTOTAL(103,$B$8:$B807),"")</f>
        <v>800</v>
      </c>
      <c r="B807" s="433">
        <v>42</v>
      </c>
      <c r="C807" s="440" t="s">
        <v>288</v>
      </c>
      <c r="D807" s="441"/>
      <c r="E807" s="442"/>
      <c r="F807" s="443"/>
      <c r="G807" s="443"/>
      <c r="H807" s="443"/>
      <c r="I807" s="443"/>
      <c r="J807" s="443"/>
      <c r="K807" s="443"/>
      <c r="L807" s="443"/>
      <c r="M807" s="447">
        <f>SUM(M779:M806)</f>
        <v>1365</v>
      </c>
      <c r="N807" s="446">
        <f>SUM(N779:N806)</f>
        <v>39</v>
      </c>
      <c r="O807" s="443">
        <f t="shared" si="197"/>
        <v>1938</v>
      </c>
      <c r="P807" s="443"/>
      <c r="Q807" s="443"/>
      <c r="R807" s="443"/>
      <c r="S807" s="465"/>
      <c r="T807" s="465"/>
      <c r="U807" s="465"/>
      <c r="V807" s="473" t="s">
        <v>1752</v>
      </c>
      <c r="W807" s="447">
        <f>SUM(W779:W806)</f>
        <v>1292</v>
      </c>
      <c r="X807" s="447">
        <f>SUM(X779:X806)</f>
        <v>636</v>
      </c>
      <c r="Y807" s="447">
        <f>SUM(Y779:Y806)</f>
        <v>10</v>
      </c>
      <c r="Z807" s="447">
        <f>SUM(Z779:Z806)</f>
        <v>0</v>
      </c>
    </row>
    <row r="808" spans="1:26">
      <c r="A808" s="429">
        <f>IF(B808&lt;&gt;"",SUBTOTAL(103,$B$8:$B808),"")</f>
        <v>801</v>
      </c>
      <c r="B808" s="433">
        <v>43</v>
      </c>
      <c r="C808" s="434" t="s">
        <v>1766</v>
      </c>
      <c r="D808" s="435" t="s">
        <v>1271</v>
      </c>
      <c r="E808" s="433">
        <v>3</v>
      </c>
      <c r="F808" s="436" t="s">
        <v>252</v>
      </c>
      <c r="G808" s="436" t="s">
        <v>262</v>
      </c>
      <c r="H808" s="438" t="s">
        <v>247</v>
      </c>
      <c r="I808" s="438">
        <v>36</v>
      </c>
      <c r="J808" s="438">
        <v>18</v>
      </c>
      <c r="K808" s="443"/>
      <c r="L808" s="443"/>
      <c r="M808" s="443">
        <f t="shared" ref="M808:M821" si="203">I808+J808+K808</f>
        <v>54</v>
      </c>
      <c r="N808" s="453">
        <v>1</v>
      </c>
      <c r="O808" s="443">
        <f t="shared" si="197"/>
        <v>54</v>
      </c>
      <c r="P808" s="454">
        <v>120</v>
      </c>
      <c r="Q808" s="462">
        <v>59</v>
      </c>
      <c r="R808" s="462" t="s">
        <v>243</v>
      </c>
      <c r="S808" s="463"/>
      <c r="T808" s="464"/>
      <c r="U808" s="467"/>
      <c r="V808" s="473" t="s">
        <v>1767</v>
      </c>
      <c r="W808" s="443">
        <f>I808*N808</f>
        <v>36</v>
      </c>
      <c r="X808" s="443">
        <f>J808*N808</f>
        <v>18</v>
      </c>
      <c r="Y808" s="443">
        <f>K808*N808</f>
        <v>0</v>
      </c>
      <c r="Z808" s="443">
        <f>L808*N808</f>
        <v>0</v>
      </c>
    </row>
    <row r="809" ht="31.5" spans="1:26">
      <c r="A809" s="429">
        <f>IF(B809&lt;&gt;"",SUBTOTAL(103,$B$8:$B809),"")</f>
        <v>802</v>
      </c>
      <c r="B809" s="433">
        <v>43</v>
      </c>
      <c r="C809" s="434" t="s">
        <v>1272</v>
      </c>
      <c r="D809" s="435" t="s">
        <v>1273</v>
      </c>
      <c r="E809" s="433">
        <v>3</v>
      </c>
      <c r="F809" s="436" t="s">
        <v>240</v>
      </c>
      <c r="G809" s="436" t="s">
        <v>351</v>
      </c>
      <c r="H809" s="444" t="s">
        <v>350</v>
      </c>
      <c r="I809" s="438">
        <v>34</v>
      </c>
      <c r="J809" s="438">
        <v>12</v>
      </c>
      <c r="K809" s="443">
        <v>5</v>
      </c>
      <c r="L809" s="443"/>
      <c r="M809" s="443">
        <f t="shared" si="203"/>
        <v>51</v>
      </c>
      <c r="N809" s="453">
        <v>3</v>
      </c>
      <c r="O809" s="443">
        <f t="shared" si="197"/>
        <v>153</v>
      </c>
      <c r="P809" s="454">
        <v>70</v>
      </c>
      <c r="Q809" s="462">
        <v>59</v>
      </c>
      <c r="R809" s="462" t="s">
        <v>313</v>
      </c>
      <c r="S809" s="463" t="s">
        <v>1768</v>
      </c>
      <c r="T809" s="464">
        <v>179</v>
      </c>
      <c r="U809" s="467"/>
      <c r="V809" s="473" t="s">
        <v>1767</v>
      </c>
      <c r="W809" s="443">
        <f t="shared" ref="W809:W821" si="204">I809*N809</f>
        <v>102</v>
      </c>
      <c r="X809" s="443">
        <f t="shared" ref="X809:X821" si="205">J809*N809</f>
        <v>36</v>
      </c>
      <c r="Y809" s="443">
        <f t="shared" ref="Y809:Y821" si="206">K809*N809</f>
        <v>15</v>
      </c>
      <c r="Z809" s="443">
        <f t="shared" ref="Z809:Z821" si="207">L809*N809</f>
        <v>0</v>
      </c>
    </row>
    <row r="810" spans="1:26">
      <c r="A810" s="429">
        <f>IF(B810&lt;&gt;"",SUBTOTAL(103,$B$8:$B810),"")</f>
        <v>803</v>
      </c>
      <c r="B810" s="433">
        <v>43</v>
      </c>
      <c r="C810" s="434" t="s">
        <v>1769</v>
      </c>
      <c r="D810" s="435" t="s">
        <v>1770</v>
      </c>
      <c r="E810" s="433">
        <v>3</v>
      </c>
      <c r="F810" s="436" t="s">
        <v>240</v>
      </c>
      <c r="G810" s="436" t="s">
        <v>262</v>
      </c>
      <c r="H810" s="438" t="s">
        <v>247</v>
      </c>
      <c r="I810" s="438">
        <v>36</v>
      </c>
      <c r="J810" s="438">
        <v>18</v>
      </c>
      <c r="K810" s="443"/>
      <c r="L810" s="443"/>
      <c r="M810" s="443">
        <f t="shared" si="203"/>
        <v>54</v>
      </c>
      <c r="N810" s="453">
        <v>2</v>
      </c>
      <c r="O810" s="443">
        <f t="shared" si="197"/>
        <v>108</v>
      </c>
      <c r="P810" s="454">
        <v>90</v>
      </c>
      <c r="Q810" s="462">
        <v>59</v>
      </c>
      <c r="R810" s="462" t="s">
        <v>313</v>
      </c>
      <c r="S810" s="463" t="s">
        <v>1274</v>
      </c>
      <c r="T810" s="464">
        <v>180</v>
      </c>
      <c r="U810" s="467"/>
      <c r="V810" s="473" t="s">
        <v>1767</v>
      </c>
      <c r="W810" s="443">
        <f t="shared" si="204"/>
        <v>72</v>
      </c>
      <c r="X810" s="443">
        <f t="shared" si="205"/>
        <v>36</v>
      </c>
      <c r="Y810" s="443">
        <f t="shared" si="206"/>
        <v>0</v>
      </c>
      <c r="Z810" s="443">
        <f t="shared" si="207"/>
        <v>0</v>
      </c>
    </row>
    <row r="811" ht="31.5" spans="1:26">
      <c r="A811" s="429">
        <f>IF(B811&lt;&gt;"",SUBTOTAL(103,$B$8:$B811),"")</f>
        <v>804</v>
      </c>
      <c r="B811" s="433">
        <v>43</v>
      </c>
      <c r="C811" s="434" t="s">
        <v>1256</v>
      </c>
      <c r="D811" s="435" t="s">
        <v>1257</v>
      </c>
      <c r="E811" s="433">
        <v>3</v>
      </c>
      <c r="F811" s="436" t="s">
        <v>240</v>
      </c>
      <c r="G811" s="436" t="s">
        <v>262</v>
      </c>
      <c r="H811" s="438" t="s">
        <v>247</v>
      </c>
      <c r="I811" s="438">
        <v>36</v>
      </c>
      <c r="J811" s="438">
        <v>18</v>
      </c>
      <c r="K811" s="443"/>
      <c r="L811" s="443"/>
      <c r="M811" s="443">
        <f t="shared" si="203"/>
        <v>54</v>
      </c>
      <c r="N811" s="453">
        <v>2</v>
      </c>
      <c r="O811" s="443">
        <f t="shared" si="197"/>
        <v>108</v>
      </c>
      <c r="P811" s="454">
        <v>55</v>
      </c>
      <c r="Q811" s="462">
        <v>59</v>
      </c>
      <c r="R811" s="462" t="s">
        <v>313</v>
      </c>
      <c r="S811" s="463" t="s">
        <v>1771</v>
      </c>
      <c r="T811" s="464">
        <v>185</v>
      </c>
      <c r="U811" s="467"/>
      <c r="V811" s="473" t="s">
        <v>1767</v>
      </c>
      <c r="W811" s="443">
        <f t="shared" si="204"/>
        <v>72</v>
      </c>
      <c r="X811" s="443">
        <f t="shared" si="205"/>
        <v>36</v>
      </c>
      <c r="Y811" s="443">
        <f t="shared" si="206"/>
        <v>0</v>
      </c>
      <c r="Z811" s="443">
        <f t="shared" si="207"/>
        <v>0</v>
      </c>
    </row>
    <row r="812" spans="1:26">
      <c r="A812" s="429">
        <f>IF(B812&lt;&gt;"",SUBTOTAL(103,$B$8:$B812),"")</f>
        <v>805</v>
      </c>
      <c r="B812" s="433">
        <v>43</v>
      </c>
      <c r="C812" s="434" t="s">
        <v>1772</v>
      </c>
      <c r="D812" s="435" t="s">
        <v>1773</v>
      </c>
      <c r="E812" s="433">
        <v>3</v>
      </c>
      <c r="F812" s="436" t="s">
        <v>240</v>
      </c>
      <c r="G812" s="436" t="s">
        <v>351</v>
      </c>
      <c r="H812" s="444" t="s">
        <v>350</v>
      </c>
      <c r="I812" s="438">
        <v>34</v>
      </c>
      <c r="J812" s="438">
        <v>12</v>
      </c>
      <c r="K812" s="443">
        <v>5</v>
      </c>
      <c r="L812" s="443"/>
      <c r="M812" s="443">
        <f t="shared" si="203"/>
        <v>51</v>
      </c>
      <c r="N812" s="453">
        <v>1</v>
      </c>
      <c r="O812" s="443">
        <f t="shared" si="197"/>
        <v>51</v>
      </c>
      <c r="P812" s="454">
        <v>55</v>
      </c>
      <c r="Q812" s="462">
        <v>59</v>
      </c>
      <c r="R812" s="462" t="s">
        <v>313</v>
      </c>
      <c r="S812" s="463"/>
      <c r="T812" s="464"/>
      <c r="U812" s="467"/>
      <c r="V812" s="473" t="s">
        <v>1767</v>
      </c>
      <c r="W812" s="443">
        <f t="shared" si="204"/>
        <v>34</v>
      </c>
      <c r="X812" s="443">
        <f t="shared" si="205"/>
        <v>12</v>
      </c>
      <c r="Y812" s="443">
        <f t="shared" si="206"/>
        <v>5</v>
      </c>
      <c r="Z812" s="443">
        <f t="shared" si="207"/>
        <v>0</v>
      </c>
    </row>
    <row r="813" ht="31.5" spans="1:26">
      <c r="A813" s="429">
        <f>IF(B813&lt;&gt;"",SUBTOTAL(103,$B$8:$B813),"")</f>
        <v>806</v>
      </c>
      <c r="B813" s="433">
        <v>43</v>
      </c>
      <c r="C813" s="439" t="s">
        <v>1774</v>
      </c>
      <c r="D813" s="435" t="s">
        <v>1775</v>
      </c>
      <c r="E813" s="433">
        <v>3</v>
      </c>
      <c r="F813" s="436" t="s">
        <v>240</v>
      </c>
      <c r="G813" s="436" t="s">
        <v>262</v>
      </c>
      <c r="H813" s="438" t="s">
        <v>247</v>
      </c>
      <c r="I813" s="438">
        <v>36</v>
      </c>
      <c r="J813" s="438">
        <v>18</v>
      </c>
      <c r="K813" s="443"/>
      <c r="L813" s="443"/>
      <c r="M813" s="443">
        <f t="shared" si="203"/>
        <v>54</v>
      </c>
      <c r="N813" s="453">
        <v>2</v>
      </c>
      <c r="O813" s="443">
        <f t="shared" si="197"/>
        <v>108</v>
      </c>
      <c r="P813" s="454">
        <v>65</v>
      </c>
      <c r="Q813" s="462">
        <v>59</v>
      </c>
      <c r="R813" s="462" t="s">
        <v>334</v>
      </c>
      <c r="S813" s="463"/>
      <c r="T813" s="464"/>
      <c r="U813" s="467"/>
      <c r="V813" s="473" t="s">
        <v>1767</v>
      </c>
      <c r="W813" s="443">
        <f t="shared" si="204"/>
        <v>72</v>
      </c>
      <c r="X813" s="443">
        <f t="shared" si="205"/>
        <v>36</v>
      </c>
      <c r="Y813" s="443">
        <f t="shared" si="206"/>
        <v>0</v>
      </c>
      <c r="Z813" s="443">
        <f t="shared" si="207"/>
        <v>0</v>
      </c>
    </row>
    <row r="814" spans="1:26">
      <c r="A814" s="429">
        <f>IF(B814&lt;&gt;"",SUBTOTAL(103,$B$8:$B814),"")</f>
        <v>807</v>
      </c>
      <c r="B814" s="433">
        <v>43</v>
      </c>
      <c r="C814" s="434" t="s">
        <v>1265</v>
      </c>
      <c r="D814" s="435" t="s">
        <v>1266</v>
      </c>
      <c r="E814" s="433">
        <v>2</v>
      </c>
      <c r="F814" s="436" t="s">
        <v>240</v>
      </c>
      <c r="G814" s="436" t="s">
        <v>242</v>
      </c>
      <c r="H814" s="437" t="s">
        <v>241</v>
      </c>
      <c r="I814" s="438">
        <v>24</v>
      </c>
      <c r="J814" s="438">
        <v>12</v>
      </c>
      <c r="K814" s="443"/>
      <c r="L814" s="443"/>
      <c r="M814" s="443">
        <f t="shared" si="203"/>
        <v>36</v>
      </c>
      <c r="N814" s="453">
        <v>1</v>
      </c>
      <c r="O814" s="443">
        <f t="shared" si="197"/>
        <v>36</v>
      </c>
      <c r="P814" s="454">
        <v>100</v>
      </c>
      <c r="Q814" s="462">
        <v>59</v>
      </c>
      <c r="R814" s="462" t="s">
        <v>402</v>
      </c>
      <c r="S814" s="463"/>
      <c r="T814" s="464"/>
      <c r="U814" s="467"/>
      <c r="V814" s="473" t="s">
        <v>1767</v>
      </c>
      <c r="W814" s="443">
        <f t="shared" si="204"/>
        <v>24</v>
      </c>
      <c r="X814" s="443">
        <f t="shared" si="205"/>
        <v>12</v>
      </c>
      <c r="Y814" s="443">
        <f t="shared" si="206"/>
        <v>0</v>
      </c>
      <c r="Z814" s="443">
        <f t="shared" si="207"/>
        <v>0</v>
      </c>
    </row>
    <row r="815" spans="1:26">
      <c r="A815" s="429">
        <f>IF(B815&lt;&gt;"",SUBTOTAL(103,$B$8:$B815),"")</f>
        <v>808</v>
      </c>
      <c r="B815" s="433">
        <v>43</v>
      </c>
      <c r="C815" s="434" t="s">
        <v>1261</v>
      </c>
      <c r="D815" s="435" t="s">
        <v>1262</v>
      </c>
      <c r="E815" s="433">
        <v>3</v>
      </c>
      <c r="F815" s="436" t="s">
        <v>240</v>
      </c>
      <c r="G815" s="436" t="s">
        <v>262</v>
      </c>
      <c r="H815" s="438" t="s">
        <v>247</v>
      </c>
      <c r="I815" s="438">
        <v>36</v>
      </c>
      <c r="J815" s="438">
        <v>18</v>
      </c>
      <c r="K815" s="443"/>
      <c r="L815" s="443"/>
      <c r="M815" s="443">
        <f t="shared" si="203"/>
        <v>54</v>
      </c>
      <c r="N815" s="453">
        <v>2</v>
      </c>
      <c r="O815" s="443">
        <f t="shared" si="197"/>
        <v>108</v>
      </c>
      <c r="P815" s="454">
        <v>65</v>
      </c>
      <c r="Q815" s="462">
        <v>59</v>
      </c>
      <c r="R815" s="462" t="s">
        <v>183</v>
      </c>
      <c r="S815" s="463"/>
      <c r="T815" s="464"/>
      <c r="U815" s="467"/>
      <c r="V815" s="473" t="s">
        <v>1767</v>
      </c>
      <c r="W815" s="443">
        <f t="shared" si="204"/>
        <v>72</v>
      </c>
      <c r="X815" s="443">
        <f t="shared" si="205"/>
        <v>36</v>
      </c>
      <c r="Y815" s="443">
        <f t="shared" si="206"/>
        <v>0</v>
      </c>
      <c r="Z815" s="443">
        <f t="shared" si="207"/>
        <v>0</v>
      </c>
    </row>
    <row r="816" spans="1:26">
      <c r="A816" s="429">
        <f>IF(B816&lt;&gt;"",SUBTOTAL(103,$B$8:$B816),"")</f>
        <v>809</v>
      </c>
      <c r="B816" s="433">
        <v>43</v>
      </c>
      <c r="C816" s="434" t="s">
        <v>1776</v>
      </c>
      <c r="D816" s="435" t="s">
        <v>1260</v>
      </c>
      <c r="E816" s="433">
        <v>3</v>
      </c>
      <c r="F816" s="436" t="s">
        <v>240</v>
      </c>
      <c r="G816" s="436" t="s">
        <v>262</v>
      </c>
      <c r="H816" s="438" t="s">
        <v>247</v>
      </c>
      <c r="I816" s="438">
        <v>36</v>
      </c>
      <c r="J816" s="438">
        <v>18</v>
      </c>
      <c r="K816" s="443"/>
      <c r="L816" s="443"/>
      <c r="M816" s="443">
        <f t="shared" si="203"/>
        <v>54</v>
      </c>
      <c r="N816" s="453">
        <v>1</v>
      </c>
      <c r="O816" s="443">
        <f t="shared" si="197"/>
        <v>54</v>
      </c>
      <c r="P816" s="454">
        <v>30</v>
      </c>
      <c r="Q816" s="462">
        <v>59</v>
      </c>
      <c r="R816" s="462" t="s">
        <v>554</v>
      </c>
      <c r="S816" s="463" t="s">
        <v>1287</v>
      </c>
      <c r="T816" s="464">
        <v>356</v>
      </c>
      <c r="U816" s="467"/>
      <c r="V816" s="473" t="s">
        <v>1767</v>
      </c>
      <c r="W816" s="443">
        <f t="shared" si="204"/>
        <v>36</v>
      </c>
      <c r="X816" s="443">
        <f t="shared" si="205"/>
        <v>18</v>
      </c>
      <c r="Y816" s="443">
        <f t="shared" si="206"/>
        <v>0</v>
      </c>
      <c r="Z816" s="443">
        <f t="shared" si="207"/>
        <v>0</v>
      </c>
    </row>
    <row r="817" spans="1:26">
      <c r="A817" s="429">
        <f>IF(B817&lt;&gt;"",SUBTOTAL(103,$B$8:$B817),"")</f>
        <v>810</v>
      </c>
      <c r="B817" s="433">
        <v>43</v>
      </c>
      <c r="C817" s="434" t="s">
        <v>1777</v>
      </c>
      <c r="D817" s="435" t="s">
        <v>1778</v>
      </c>
      <c r="E817" s="433">
        <v>3</v>
      </c>
      <c r="F817" s="436" t="s">
        <v>252</v>
      </c>
      <c r="G817" s="436" t="s">
        <v>262</v>
      </c>
      <c r="H817" s="438" t="s">
        <v>247</v>
      </c>
      <c r="I817" s="438">
        <v>36</v>
      </c>
      <c r="J817" s="438">
        <v>18</v>
      </c>
      <c r="K817" s="443"/>
      <c r="L817" s="443"/>
      <c r="M817" s="443">
        <f t="shared" si="203"/>
        <v>54</v>
      </c>
      <c r="N817" s="454">
        <v>2</v>
      </c>
      <c r="O817" s="443">
        <f t="shared" si="197"/>
        <v>108</v>
      </c>
      <c r="P817" s="453">
        <v>70</v>
      </c>
      <c r="Q817" s="462">
        <v>60</v>
      </c>
      <c r="R817" s="462" t="s">
        <v>313</v>
      </c>
      <c r="S817" s="463" t="s">
        <v>270</v>
      </c>
      <c r="T817" s="464">
        <v>301</v>
      </c>
      <c r="U817" s="467"/>
      <c r="V817" s="473" t="s">
        <v>1767</v>
      </c>
      <c r="W817" s="443">
        <f t="shared" si="204"/>
        <v>72</v>
      </c>
      <c r="X817" s="443">
        <f t="shared" si="205"/>
        <v>36</v>
      </c>
      <c r="Y817" s="443">
        <f t="shared" si="206"/>
        <v>0</v>
      </c>
      <c r="Z817" s="443">
        <f t="shared" si="207"/>
        <v>0</v>
      </c>
    </row>
    <row r="818" spans="1:26">
      <c r="A818" s="429">
        <f>IF(B818&lt;&gt;"",SUBTOTAL(103,$B$8:$B818),"")</f>
        <v>811</v>
      </c>
      <c r="B818" s="433">
        <v>43</v>
      </c>
      <c r="C818" s="434" t="s">
        <v>1270</v>
      </c>
      <c r="D818" s="435" t="s">
        <v>1271</v>
      </c>
      <c r="E818" s="433">
        <v>3</v>
      </c>
      <c r="F818" s="436" t="s">
        <v>240</v>
      </c>
      <c r="G818" s="436" t="s">
        <v>262</v>
      </c>
      <c r="H818" s="438" t="s">
        <v>247</v>
      </c>
      <c r="I818" s="438">
        <v>36</v>
      </c>
      <c r="J818" s="438">
        <v>18</v>
      </c>
      <c r="K818" s="443"/>
      <c r="L818" s="443"/>
      <c r="M818" s="443">
        <f t="shared" si="203"/>
        <v>54</v>
      </c>
      <c r="N818" s="453">
        <v>1</v>
      </c>
      <c r="O818" s="443">
        <f t="shared" si="197"/>
        <v>54</v>
      </c>
      <c r="P818" s="454">
        <v>45</v>
      </c>
      <c r="Q818" s="462">
        <v>60</v>
      </c>
      <c r="R818" s="462" t="s">
        <v>313</v>
      </c>
      <c r="S818" s="463" t="s">
        <v>272</v>
      </c>
      <c r="T818" s="464">
        <v>117</v>
      </c>
      <c r="U818" s="467"/>
      <c r="V818" s="473" t="s">
        <v>1767</v>
      </c>
      <c r="W818" s="443">
        <f t="shared" si="204"/>
        <v>36</v>
      </c>
      <c r="X818" s="443">
        <f t="shared" si="205"/>
        <v>18</v>
      </c>
      <c r="Y818" s="443">
        <f t="shared" si="206"/>
        <v>0</v>
      </c>
      <c r="Z818" s="443">
        <f t="shared" si="207"/>
        <v>0</v>
      </c>
    </row>
    <row r="819" spans="1:26">
      <c r="A819" s="429">
        <f>IF(B819&lt;&gt;"",SUBTOTAL(103,$B$8:$B819),"")</f>
        <v>812</v>
      </c>
      <c r="B819" s="433">
        <v>43</v>
      </c>
      <c r="C819" s="434" t="s">
        <v>1265</v>
      </c>
      <c r="D819" s="435" t="s">
        <v>1266</v>
      </c>
      <c r="E819" s="433">
        <v>2</v>
      </c>
      <c r="F819" s="436" t="s">
        <v>240</v>
      </c>
      <c r="G819" s="436" t="s">
        <v>242</v>
      </c>
      <c r="H819" s="437" t="s">
        <v>241</v>
      </c>
      <c r="I819" s="438">
        <v>24</v>
      </c>
      <c r="J819" s="438">
        <v>12</v>
      </c>
      <c r="K819" s="443"/>
      <c r="L819" s="443"/>
      <c r="M819" s="443">
        <f t="shared" si="203"/>
        <v>36</v>
      </c>
      <c r="N819" s="453">
        <v>1</v>
      </c>
      <c r="O819" s="443">
        <f t="shared" si="197"/>
        <v>36</v>
      </c>
      <c r="P819" s="454">
        <v>105</v>
      </c>
      <c r="Q819" s="462">
        <v>60</v>
      </c>
      <c r="R819" s="462" t="s">
        <v>402</v>
      </c>
      <c r="S819" s="463"/>
      <c r="T819" s="464"/>
      <c r="U819" s="467"/>
      <c r="V819" s="473" t="s">
        <v>1767</v>
      </c>
      <c r="W819" s="443">
        <f t="shared" si="204"/>
        <v>24</v>
      </c>
      <c r="X819" s="443">
        <f t="shared" si="205"/>
        <v>12</v>
      </c>
      <c r="Y819" s="443">
        <f t="shared" si="206"/>
        <v>0</v>
      </c>
      <c r="Z819" s="443">
        <f t="shared" si="207"/>
        <v>0</v>
      </c>
    </row>
    <row r="820" spans="1:26">
      <c r="A820" s="429">
        <f>IF(B820&lt;&gt;"",SUBTOTAL(103,$B$8:$B820),"")</f>
        <v>813</v>
      </c>
      <c r="B820" s="433">
        <v>43</v>
      </c>
      <c r="C820" s="434" t="s">
        <v>1776</v>
      </c>
      <c r="D820" s="435" t="s">
        <v>1260</v>
      </c>
      <c r="E820" s="433">
        <v>3</v>
      </c>
      <c r="F820" s="436" t="s">
        <v>240</v>
      </c>
      <c r="G820" s="436" t="s">
        <v>262</v>
      </c>
      <c r="H820" s="438" t="s">
        <v>247</v>
      </c>
      <c r="I820" s="438">
        <v>36</v>
      </c>
      <c r="J820" s="438">
        <v>18</v>
      </c>
      <c r="K820" s="443"/>
      <c r="L820" s="443"/>
      <c r="M820" s="443">
        <f t="shared" si="203"/>
        <v>54</v>
      </c>
      <c r="N820" s="453">
        <v>1</v>
      </c>
      <c r="O820" s="443">
        <f t="shared" si="197"/>
        <v>54</v>
      </c>
      <c r="P820" s="454">
        <v>60</v>
      </c>
      <c r="Q820" s="462">
        <v>60</v>
      </c>
      <c r="R820" s="462" t="s">
        <v>649</v>
      </c>
      <c r="S820" s="467" t="s">
        <v>256</v>
      </c>
      <c r="T820" s="464">
        <v>355</v>
      </c>
      <c r="U820" s="467"/>
      <c r="V820" s="473" t="s">
        <v>1767</v>
      </c>
      <c r="W820" s="443">
        <f t="shared" si="204"/>
        <v>36</v>
      </c>
      <c r="X820" s="443">
        <f t="shared" si="205"/>
        <v>18</v>
      </c>
      <c r="Y820" s="443">
        <f t="shared" si="206"/>
        <v>0</v>
      </c>
      <c r="Z820" s="443">
        <f t="shared" si="207"/>
        <v>0</v>
      </c>
    </row>
    <row r="821" spans="1:26">
      <c r="A821" s="429">
        <f>IF(B821&lt;&gt;"",SUBTOTAL(103,$B$8:$B821),"")</f>
        <v>814</v>
      </c>
      <c r="B821" s="433">
        <v>43</v>
      </c>
      <c r="C821" s="434" t="s">
        <v>1277</v>
      </c>
      <c r="D821" s="435" t="s">
        <v>1278</v>
      </c>
      <c r="E821" s="433">
        <v>3</v>
      </c>
      <c r="F821" s="436" t="s">
        <v>240</v>
      </c>
      <c r="G821" s="436" t="s">
        <v>262</v>
      </c>
      <c r="H821" s="438" t="s">
        <v>247</v>
      </c>
      <c r="I821" s="438">
        <v>36</v>
      </c>
      <c r="J821" s="438">
        <v>18</v>
      </c>
      <c r="K821" s="443"/>
      <c r="L821" s="443"/>
      <c r="M821" s="443">
        <f t="shared" si="203"/>
        <v>54</v>
      </c>
      <c r="N821" s="453">
        <v>2</v>
      </c>
      <c r="O821" s="443">
        <f t="shared" si="197"/>
        <v>108</v>
      </c>
      <c r="P821" s="454">
        <v>85</v>
      </c>
      <c r="Q821" s="462">
        <v>60</v>
      </c>
      <c r="R821" s="462" t="s">
        <v>399</v>
      </c>
      <c r="S821" s="463" t="s">
        <v>862</v>
      </c>
      <c r="T821" s="464">
        <v>341</v>
      </c>
      <c r="U821" s="467"/>
      <c r="V821" s="473" t="s">
        <v>1767</v>
      </c>
      <c r="W821" s="443">
        <f t="shared" si="204"/>
        <v>72</v>
      </c>
      <c r="X821" s="443">
        <f t="shared" si="205"/>
        <v>36</v>
      </c>
      <c r="Y821" s="443">
        <f t="shared" si="206"/>
        <v>0</v>
      </c>
      <c r="Z821" s="443">
        <f t="shared" si="207"/>
        <v>0</v>
      </c>
    </row>
    <row r="822" spans="1:26">
      <c r="A822" s="429">
        <f>IF(B822&lt;&gt;"",SUBTOTAL(103,$B$8:$B822),"")</f>
        <v>815</v>
      </c>
      <c r="B822" s="433">
        <v>43</v>
      </c>
      <c r="C822" s="440" t="s">
        <v>288</v>
      </c>
      <c r="D822" s="441"/>
      <c r="E822" s="442"/>
      <c r="F822" s="443"/>
      <c r="G822" s="443"/>
      <c r="H822" s="443"/>
      <c r="I822" s="443"/>
      <c r="J822" s="443"/>
      <c r="K822" s="443"/>
      <c r="L822" s="443"/>
      <c r="M822" s="447">
        <f>SUM(M808:M821)</f>
        <v>714</v>
      </c>
      <c r="N822" s="446">
        <f>SUM(N808:N821)</f>
        <v>22</v>
      </c>
      <c r="O822" s="443">
        <f t="shared" si="197"/>
        <v>1140</v>
      </c>
      <c r="P822" s="443"/>
      <c r="Q822" s="443"/>
      <c r="R822" s="443"/>
      <c r="S822" s="465"/>
      <c r="T822" s="465"/>
      <c r="U822" s="465"/>
      <c r="V822" s="473" t="s">
        <v>1767</v>
      </c>
      <c r="W822" s="447">
        <f>SUM(W808:W821)</f>
        <v>760</v>
      </c>
      <c r="X822" s="447">
        <f>SUM(X808:X821)</f>
        <v>360</v>
      </c>
      <c r="Y822" s="447">
        <f>SUM(Y808:Y821)</f>
        <v>20</v>
      </c>
      <c r="Z822" s="447">
        <f>SUM(Z808:Z821)</f>
        <v>0</v>
      </c>
    </row>
    <row r="823" ht="31.5" spans="1:26">
      <c r="A823" s="429">
        <f>IF(B823&lt;&gt;"",SUBTOTAL(103,$B$8:$B823),"")</f>
        <v>816</v>
      </c>
      <c r="B823" s="433">
        <v>44</v>
      </c>
      <c r="C823" s="439" t="s">
        <v>1779</v>
      </c>
      <c r="D823" s="435" t="s">
        <v>1780</v>
      </c>
      <c r="E823" s="433">
        <v>3</v>
      </c>
      <c r="F823" s="436" t="s">
        <v>240</v>
      </c>
      <c r="G823" s="436" t="s">
        <v>262</v>
      </c>
      <c r="H823" s="438" t="s">
        <v>247</v>
      </c>
      <c r="I823" s="438">
        <v>36</v>
      </c>
      <c r="J823" s="438">
        <v>18</v>
      </c>
      <c r="K823" s="443"/>
      <c r="L823" s="443"/>
      <c r="M823" s="443">
        <f t="shared" ref="M823:M848" si="208">I823+J823+K823</f>
        <v>54</v>
      </c>
      <c r="N823" s="453">
        <v>2</v>
      </c>
      <c r="O823" s="443">
        <f t="shared" si="197"/>
        <v>108</v>
      </c>
      <c r="P823" s="454">
        <v>65</v>
      </c>
      <c r="Q823" s="462">
        <v>59</v>
      </c>
      <c r="R823" s="462" t="s">
        <v>334</v>
      </c>
      <c r="S823" s="463"/>
      <c r="T823" s="464"/>
      <c r="U823" s="467"/>
      <c r="V823" s="473" t="s">
        <v>1781</v>
      </c>
      <c r="W823" s="443">
        <f>I823*N823</f>
        <v>72</v>
      </c>
      <c r="X823" s="443">
        <f>J823*N823</f>
        <v>36</v>
      </c>
      <c r="Y823" s="443">
        <f>K823*N823</f>
        <v>0</v>
      </c>
      <c r="Z823" s="443">
        <f>L823*N823</f>
        <v>0</v>
      </c>
    </row>
    <row r="824" spans="1:26">
      <c r="A824" s="429">
        <f>IF(B824&lt;&gt;"",SUBTOTAL(103,$B$8:$B824),"")</f>
        <v>817</v>
      </c>
      <c r="B824" s="433">
        <v>44</v>
      </c>
      <c r="C824" s="434" t="s">
        <v>1285</v>
      </c>
      <c r="D824" s="435" t="s">
        <v>1286</v>
      </c>
      <c r="E824" s="433">
        <v>3</v>
      </c>
      <c r="F824" s="436" t="s">
        <v>240</v>
      </c>
      <c r="G824" s="1186" t="s">
        <v>1244</v>
      </c>
      <c r="H824" s="444" t="s">
        <v>1243</v>
      </c>
      <c r="I824" s="444">
        <v>30</v>
      </c>
      <c r="J824" s="444">
        <v>30</v>
      </c>
      <c r="K824" s="443"/>
      <c r="L824" s="443"/>
      <c r="M824" s="443">
        <f t="shared" si="208"/>
        <v>60</v>
      </c>
      <c r="N824" s="453">
        <v>1</v>
      </c>
      <c r="O824" s="443">
        <f t="shared" si="197"/>
        <v>60</v>
      </c>
      <c r="P824" s="454">
        <v>90</v>
      </c>
      <c r="Q824" s="462">
        <v>59</v>
      </c>
      <c r="R824" s="462" t="s">
        <v>402</v>
      </c>
      <c r="S824" s="463"/>
      <c r="T824" s="464"/>
      <c r="U824" s="467"/>
      <c r="V824" s="473" t="s">
        <v>1781</v>
      </c>
      <c r="W824" s="443">
        <f t="shared" ref="W824:W848" si="209">I824*N824</f>
        <v>30</v>
      </c>
      <c r="X824" s="443">
        <f t="shared" ref="X824:X848" si="210">J824*N824</f>
        <v>30</v>
      </c>
      <c r="Y824" s="443">
        <f t="shared" ref="Y824:Y848" si="211">K824*N824</f>
        <v>0</v>
      </c>
      <c r="Z824" s="443">
        <f t="shared" ref="Z824:Z848" si="212">L824*N824</f>
        <v>0</v>
      </c>
    </row>
    <row r="825" spans="1:26">
      <c r="A825" s="429">
        <f>IF(B825&lt;&gt;"",SUBTOTAL(103,$B$8:$B825),"")</f>
        <v>818</v>
      </c>
      <c r="B825" s="433">
        <v>44</v>
      </c>
      <c r="C825" s="434" t="s">
        <v>1782</v>
      </c>
      <c r="D825" s="435" t="s">
        <v>1783</v>
      </c>
      <c r="E825" s="433">
        <v>2</v>
      </c>
      <c r="F825" s="436" t="s">
        <v>240</v>
      </c>
      <c r="G825" s="436" t="s">
        <v>242</v>
      </c>
      <c r="H825" s="437" t="s">
        <v>241</v>
      </c>
      <c r="I825" s="438">
        <v>24</v>
      </c>
      <c r="J825" s="438">
        <v>12</v>
      </c>
      <c r="K825" s="443"/>
      <c r="L825" s="443"/>
      <c r="M825" s="443">
        <f t="shared" si="208"/>
        <v>36</v>
      </c>
      <c r="N825" s="453">
        <v>1</v>
      </c>
      <c r="O825" s="443">
        <f t="shared" si="197"/>
        <v>36</v>
      </c>
      <c r="P825" s="454">
        <v>90</v>
      </c>
      <c r="Q825" s="462">
        <v>59</v>
      </c>
      <c r="R825" s="462" t="s">
        <v>402</v>
      </c>
      <c r="S825" s="463"/>
      <c r="T825" s="464"/>
      <c r="U825" s="467"/>
      <c r="V825" s="473" t="s">
        <v>1781</v>
      </c>
      <c r="W825" s="443">
        <f t="shared" si="209"/>
        <v>24</v>
      </c>
      <c r="X825" s="443">
        <f t="shared" si="210"/>
        <v>12</v>
      </c>
      <c r="Y825" s="443">
        <f t="shared" si="211"/>
        <v>0</v>
      </c>
      <c r="Z825" s="443">
        <f t="shared" si="212"/>
        <v>0</v>
      </c>
    </row>
    <row r="826" spans="1:26">
      <c r="A826" s="429">
        <f>IF(B826&lt;&gt;"",SUBTOTAL(103,$B$8:$B826),"")</f>
        <v>819</v>
      </c>
      <c r="B826" s="433">
        <v>44</v>
      </c>
      <c r="C826" s="434" t="s">
        <v>1288</v>
      </c>
      <c r="D826" s="435" t="s">
        <v>1289</v>
      </c>
      <c r="E826" s="433">
        <v>3</v>
      </c>
      <c r="F826" s="436" t="s">
        <v>240</v>
      </c>
      <c r="G826" s="436" t="s">
        <v>262</v>
      </c>
      <c r="H826" s="438" t="s">
        <v>247</v>
      </c>
      <c r="I826" s="438">
        <v>36</v>
      </c>
      <c r="J826" s="438">
        <v>18</v>
      </c>
      <c r="K826" s="443"/>
      <c r="L826" s="443"/>
      <c r="M826" s="443">
        <f t="shared" si="208"/>
        <v>54</v>
      </c>
      <c r="N826" s="453">
        <v>1</v>
      </c>
      <c r="O826" s="443">
        <f t="shared" si="197"/>
        <v>54</v>
      </c>
      <c r="P826" s="453">
        <v>120</v>
      </c>
      <c r="Q826" s="462">
        <v>59</v>
      </c>
      <c r="R826" s="462" t="s">
        <v>254</v>
      </c>
      <c r="S826" s="463" t="s">
        <v>837</v>
      </c>
      <c r="T826" s="464">
        <v>252</v>
      </c>
      <c r="U826" s="467"/>
      <c r="V826" s="473" t="s">
        <v>1781</v>
      </c>
      <c r="W826" s="443">
        <f t="shared" si="209"/>
        <v>36</v>
      </c>
      <c r="X826" s="443">
        <f t="shared" si="210"/>
        <v>18</v>
      </c>
      <c r="Y826" s="443">
        <f t="shared" si="211"/>
        <v>0</v>
      </c>
      <c r="Z826" s="443">
        <f t="shared" si="212"/>
        <v>0</v>
      </c>
    </row>
    <row r="827" spans="1:26">
      <c r="A827" s="429">
        <f>IF(B827&lt;&gt;"",SUBTOTAL(103,$B$8:$B827),"")</f>
        <v>820</v>
      </c>
      <c r="B827" s="433">
        <v>44</v>
      </c>
      <c r="C827" s="434" t="s">
        <v>1288</v>
      </c>
      <c r="D827" s="435" t="s">
        <v>1289</v>
      </c>
      <c r="E827" s="433">
        <v>3</v>
      </c>
      <c r="F827" s="436" t="s">
        <v>252</v>
      </c>
      <c r="G827" s="436" t="s">
        <v>262</v>
      </c>
      <c r="H827" s="438" t="s">
        <v>247</v>
      </c>
      <c r="I827" s="438">
        <v>36</v>
      </c>
      <c r="J827" s="438">
        <v>18</v>
      </c>
      <c r="K827" s="443"/>
      <c r="L827" s="443"/>
      <c r="M827" s="443">
        <f t="shared" si="208"/>
        <v>54</v>
      </c>
      <c r="N827" s="453">
        <v>1</v>
      </c>
      <c r="O827" s="443">
        <f t="shared" si="197"/>
        <v>54</v>
      </c>
      <c r="P827" s="454">
        <v>120</v>
      </c>
      <c r="Q827" s="462">
        <v>60</v>
      </c>
      <c r="R827" s="462" t="s">
        <v>243</v>
      </c>
      <c r="S827" s="463"/>
      <c r="T827" s="464"/>
      <c r="U827" s="467"/>
      <c r="V827" s="473" t="s">
        <v>1781</v>
      </c>
      <c r="W827" s="443">
        <f t="shared" si="209"/>
        <v>36</v>
      </c>
      <c r="X827" s="443">
        <f t="shared" si="210"/>
        <v>18</v>
      </c>
      <c r="Y827" s="443">
        <f t="shared" si="211"/>
        <v>0</v>
      </c>
      <c r="Z827" s="443">
        <f t="shared" si="212"/>
        <v>0</v>
      </c>
    </row>
    <row r="828" spans="1:26">
      <c r="A828" s="429">
        <f>IF(B828&lt;&gt;"",SUBTOTAL(103,$B$8:$B828),"")</f>
        <v>821</v>
      </c>
      <c r="B828" s="433">
        <v>44</v>
      </c>
      <c r="C828" s="434" t="s">
        <v>1288</v>
      </c>
      <c r="D828" s="435" t="s">
        <v>1289</v>
      </c>
      <c r="E828" s="433">
        <v>3</v>
      </c>
      <c r="F828" s="436" t="s">
        <v>252</v>
      </c>
      <c r="G828" s="436" t="s">
        <v>262</v>
      </c>
      <c r="H828" s="438" t="s">
        <v>247</v>
      </c>
      <c r="I828" s="438">
        <v>36</v>
      </c>
      <c r="J828" s="438">
        <v>18</v>
      </c>
      <c r="K828" s="443"/>
      <c r="L828" s="443"/>
      <c r="M828" s="443">
        <f t="shared" si="208"/>
        <v>54</v>
      </c>
      <c r="N828" s="453">
        <v>1</v>
      </c>
      <c r="O828" s="443">
        <f t="shared" si="197"/>
        <v>54</v>
      </c>
      <c r="P828" s="454">
        <v>120</v>
      </c>
      <c r="Q828" s="462">
        <v>60</v>
      </c>
      <c r="R828" s="462" t="s">
        <v>259</v>
      </c>
      <c r="S828" s="463"/>
      <c r="T828" s="464"/>
      <c r="U828" s="467"/>
      <c r="V828" s="473" t="s">
        <v>1781</v>
      </c>
      <c r="W828" s="443">
        <f t="shared" si="209"/>
        <v>36</v>
      </c>
      <c r="X828" s="443">
        <f t="shared" si="210"/>
        <v>18</v>
      </c>
      <c r="Y828" s="443">
        <f t="shared" si="211"/>
        <v>0</v>
      </c>
      <c r="Z828" s="443">
        <f t="shared" si="212"/>
        <v>0</v>
      </c>
    </row>
    <row r="829" spans="1:26">
      <c r="A829" s="429">
        <f>IF(B829&lt;&gt;"",SUBTOTAL(103,$B$8:$B829),"")</f>
        <v>822</v>
      </c>
      <c r="B829" s="433">
        <v>44</v>
      </c>
      <c r="C829" s="434" t="s">
        <v>1288</v>
      </c>
      <c r="D829" s="435" t="s">
        <v>1289</v>
      </c>
      <c r="E829" s="433">
        <v>3</v>
      </c>
      <c r="F829" s="436" t="s">
        <v>240</v>
      </c>
      <c r="G829" s="436" t="s">
        <v>262</v>
      </c>
      <c r="H829" s="438" t="s">
        <v>247</v>
      </c>
      <c r="I829" s="438">
        <v>36</v>
      </c>
      <c r="J829" s="438">
        <v>18</v>
      </c>
      <c r="K829" s="443"/>
      <c r="L829" s="443"/>
      <c r="M829" s="443">
        <f t="shared" si="208"/>
        <v>54</v>
      </c>
      <c r="N829" s="453">
        <v>1</v>
      </c>
      <c r="O829" s="443">
        <f t="shared" si="197"/>
        <v>54</v>
      </c>
      <c r="P829" s="453">
        <v>100</v>
      </c>
      <c r="Q829" s="462">
        <v>60</v>
      </c>
      <c r="R829" s="462" t="s">
        <v>313</v>
      </c>
      <c r="S829" s="463" t="s">
        <v>270</v>
      </c>
      <c r="T829" s="464">
        <v>331</v>
      </c>
      <c r="U829" s="467"/>
      <c r="V829" s="473" t="s">
        <v>1781</v>
      </c>
      <c r="W829" s="443">
        <f t="shared" si="209"/>
        <v>36</v>
      </c>
      <c r="X829" s="443">
        <f t="shared" si="210"/>
        <v>18</v>
      </c>
      <c r="Y829" s="443">
        <f t="shared" si="211"/>
        <v>0</v>
      </c>
      <c r="Z829" s="443">
        <f t="shared" si="212"/>
        <v>0</v>
      </c>
    </row>
    <row r="830" spans="1:26">
      <c r="A830" s="429">
        <f>IF(B830&lt;&gt;"",SUBTOTAL(103,$B$8:$B830),"")</f>
        <v>823</v>
      </c>
      <c r="B830" s="433">
        <v>44</v>
      </c>
      <c r="C830" s="434" t="s">
        <v>1288</v>
      </c>
      <c r="D830" s="435" t="s">
        <v>1289</v>
      </c>
      <c r="E830" s="433">
        <v>3</v>
      </c>
      <c r="F830" s="436" t="s">
        <v>240</v>
      </c>
      <c r="G830" s="436" t="s">
        <v>262</v>
      </c>
      <c r="H830" s="438" t="s">
        <v>247</v>
      </c>
      <c r="I830" s="438">
        <v>36</v>
      </c>
      <c r="J830" s="438">
        <v>18</v>
      </c>
      <c r="K830" s="443"/>
      <c r="L830" s="443"/>
      <c r="M830" s="443">
        <f t="shared" si="208"/>
        <v>54</v>
      </c>
      <c r="N830" s="453">
        <v>1</v>
      </c>
      <c r="O830" s="443">
        <f t="shared" si="197"/>
        <v>54</v>
      </c>
      <c r="P830" s="454">
        <v>100</v>
      </c>
      <c r="Q830" s="462">
        <v>60</v>
      </c>
      <c r="R830" s="462" t="s">
        <v>402</v>
      </c>
      <c r="S830" s="463"/>
      <c r="T830" s="464"/>
      <c r="U830" s="467"/>
      <c r="V830" s="473" t="s">
        <v>1781</v>
      </c>
      <c r="W830" s="443">
        <f t="shared" si="209"/>
        <v>36</v>
      </c>
      <c r="X830" s="443">
        <f t="shared" si="210"/>
        <v>18</v>
      </c>
      <c r="Y830" s="443">
        <f t="shared" si="211"/>
        <v>0</v>
      </c>
      <c r="Z830" s="443">
        <f t="shared" si="212"/>
        <v>0</v>
      </c>
    </row>
    <row r="831" spans="1:26">
      <c r="A831" s="429">
        <f>IF(B831&lt;&gt;"",SUBTOTAL(103,$B$8:$B831),"")</f>
        <v>824</v>
      </c>
      <c r="B831" s="433">
        <v>44</v>
      </c>
      <c r="C831" s="434" t="s">
        <v>1782</v>
      </c>
      <c r="D831" s="435" t="s">
        <v>1783</v>
      </c>
      <c r="E831" s="433">
        <v>2</v>
      </c>
      <c r="F831" s="436" t="s">
        <v>240</v>
      </c>
      <c r="G831" s="436" t="s">
        <v>242</v>
      </c>
      <c r="H831" s="437" t="s">
        <v>241</v>
      </c>
      <c r="I831" s="438">
        <v>24</v>
      </c>
      <c r="J831" s="438">
        <v>12</v>
      </c>
      <c r="K831" s="443"/>
      <c r="L831" s="443"/>
      <c r="M831" s="443">
        <f t="shared" si="208"/>
        <v>36</v>
      </c>
      <c r="N831" s="453">
        <v>1</v>
      </c>
      <c r="O831" s="443">
        <f t="shared" si="197"/>
        <v>36</v>
      </c>
      <c r="P831" s="454">
        <v>40</v>
      </c>
      <c r="Q831" s="462">
        <v>60</v>
      </c>
      <c r="R831" s="462" t="s">
        <v>402</v>
      </c>
      <c r="S831" s="463"/>
      <c r="T831" s="464"/>
      <c r="U831" s="467"/>
      <c r="V831" s="473" t="s">
        <v>1781</v>
      </c>
      <c r="W831" s="443">
        <f t="shared" si="209"/>
        <v>24</v>
      </c>
      <c r="X831" s="443">
        <f t="shared" si="210"/>
        <v>12</v>
      </c>
      <c r="Y831" s="443">
        <f t="shared" si="211"/>
        <v>0</v>
      </c>
      <c r="Z831" s="443">
        <f t="shared" si="212"/>
        <v>0</v>
      </c>
    </row>
    <row r="832" spans="1:26">
      <c r="A832" s="429">
        <f>IF(B832&lt;&gt;"",SUBTOTAL(103,$B$8:$B832),"")</f>
        <v>825</v>
      </c>
      <c r="B832" s="433">
        <v>44</v>
      </c>
      <c r="C832" s="434" t="s">
        <v>1293</v>
      </c>
      <c r="D832" s="435" t="s">
        <v>1294</v>
      </c>
      <c r="E832" s="433">
        <v>3</v>
      </c>
      <c r="F832" s="436" t="s">
        <v>240</v>
      </c>
      <c r="G832" s="436" t="s">
        <v>262</v>
      </c>
      <c r="H832" s="438" t="s">
        <v>247</v>
      </c>
      <c r="I832" s="438">
        <v>36</v>
      </c>
      <c r="J832" s="438">
        <v>18</v>
      </c>
      <c r="K832" s="443"/>
      <c r="L832" s="443"/>
      <c r="M832" s="443">
        <f t="shared" si="208"/>
        <v>54</v>
      </c>
      <c r="N832" s="453">
        <v>2</v>
      </c>
      <c r="O832" s="443">
        <f t="shared" si="197"/>
        <v>108</v>
      </c>
      <c r="P832" s="454">
        <v>40</v>
      </c>
      <c r="Q832" s="462">
        <v>60</v>
      </c>
      <c r="R832" s="462" t="s">
        <v>263</v>
      </c>
      <c r="S832" s="463"/>
      <c r="T832" s="464"/>
      <c r="U832" s="467"/>
      <c r="V832" s="473" t="s">
        <v>1781</v>
      </c>
      <c r="W832" s="443">
        <f t="shared" si="209"/>
        <v>72</v>
      </c>
      <c r="X832" s="443">
        <f t="shared" si="210"/>
        <v>36</v>
      </c>
      <c r="Y832" s="443">
        <f t="shared" si="211"/>
        <v>0</v>
      </c>
      <c r="Z832" s="443">
        <f t="shared" si="212"/>
        <v>0</v>
      </c>
    </row>
    <row r="833" spans="1:26">
      <c r="A833" s="429">
        <f>IF(B833&lt;&gt;"",SUBTOTAL(103,$B$8:$B833),"")</f>
        <v>826</v>
      </c>
      <c r="B833" s="433">
        <v>44</v>
      </c>
      <c r="C833" s="434" t="s">
        <v>1282</v>
      </c>
      <c r="D833" s="435" t="s">
        <v>1283</v>
      </c>
      <c r="E833" s="433">
        <v>3</v>
      </c>
      <c r="F833" s="436" t="s">
        <v>240</v>
      </c>
      <c r="G833" s="436" t="s">
        <v>262</v>
      </c>
      <c r="H833" s="438" t="s">
        <v>247</v>
      </c>
      <c r="I833" s="438">
        <v>36</v>
      </c>
      <c r="J833" s="438">
        <v>18</v>
      </c>
      <c r="K833" s="443"/>
      <c r="L833" s="443"/>
      <c r="M833" s="443">
        <f t="shared" si="208"/>
        <v>54</v>
      </c>
      <c r="N833" s="453">
        <v>1</v>
      </c>
      <c r="O833" s="443">
        <f t="shared" si="197"/>
        <v>54</v>
      </c>
      <c r="P833" s="454">
        <v>55</v>
      </c>
      <c r="Q833" s="462">
        <v>60</v>
      </c>
      <c r="R833" s="462" t="s">
        <v>183</v>
      </c>
      <c r="S833" s="466"/>
      <c r="T833" s="467"/>
      <c r="U833" s="467"/>
      <c r="V833" s="473" t="s">
        <v>1781</v>
      </c>
      <c r="W833" s="443">
        <f t="shared" si="209"/>
        <v>36</v>
      </c>
      <c r="X833" s="443">
        <f t="shared" si="210"/>
        <v>18</v>
      </c>
      <c r="Y833" s="443">
        <f t="shared" si="211"/>
        <v>0</v>
      </c>
      <c r="Z833" s="443">
        <f t="shared" si="212"/>
        <v>0</v>
      </c>
    </row>
    <row r="834" spans="1:26">
      <c r="A834" s="429">
        <f>IF(B834&lt;&gt;"",SUBTOTAL(103,$B$8:$B834),"")</f>
        <v>827</v>
      </c>
      <c r="B834" s="433">
        <v>44</v>
      </c>
      <c r="C834" s="434" t="s">
        <v>1293</v>
      </c>
      <c r="D834" s="435" t="s">
        <v>1784</v>
      </c>
      <c r="E834" s="433">
        <v>3</v>
      </c>
      <c r="F834" s="436" t="s">
        <v>240</v>
      </c>
      <c r="G834" s="436" t="s">
        <v>262</v>
      </c>
      <c r="H834" s="438" t="s">
        <v>247</v>
      </c>
      <c r="I834" s="438">
        <v>36</v>
      </c>
      <c r="J834" s="438">
        <v>18</v>
      </c>
      <c r="K834" s="443"/>
      <c r="L834" s="443"/>
      <c r="M834" s="443">
        <f t="shared" si="208"/>
        <v>54</v>
      </c>
      <c r="N834" s="453">
        <v>3</v>
      </c>
      <c r="O834" s="443">
        <f t="shared" si="197"/>
        <v>162</v>
      </c>
      <c r="P834" s="454">
        <v>60</v>
      </c>
      <c r="Q834" s="462">
        <v>60</v>
      </c>
      <c r="R834" s="462" t="s">
        <v>282</v>
      </c>
      <c r="S834" s="463"/>
      <c r="T834" s="464"/>
      <c r="U834" s="467"/>
      <c r="V834" s="473" t="s">
        <v>1781</v>
      </c>
      <c r="W834" s="443">
        <f t="shared" si="209"/>
        <v>108</v>
      </c>
      <c r="X834" s="443">
        <f t="shared" si="210"/>
        <v>54</v>
      </c>
      <c r="Y834" s="443">
        <f t="shared" si="211"/>
        <v>0</v>
      </c>
      <c r="Z834" s="443">
        <f t="shared" si="212"/>
        <v>0</v>
      </c>
    </row>
    <row r="835" spans="1:26">
      <c r="A835" s="429">
        <f>IF(B835&lt;&gt;"",SUBTOTAL(103,$B$8:$B835),"")</f>
        <v>828</v>
      </c>
      <c r="B835" s="433">
        <v>44</v>
      </c>
      <c r="C835" s="434" t="s">
        <v>1293</v>
      </c>
      <c r="D835" s="435" t="s">
        <v>1784</v>
      </c>
      <c r="E835" s="433">
        <v>3</v>
      </c>
      <c r="F835" s="436" t="s">
        <v>240</v>
      </c>
      <c r="G835" s="436" t="s">
        <v>262</v>
      </c>
      <c r="H835" s="438" t="s">
        <v>247</v>
      </c>
      <c r="I835" s="438">
        <v>36</v>
      </c>
      <c r="J835" s="438">
        <v>18</v>
      </c>
      <c r="K835" s="443"/>
      <c r="L835" s="443"/>
      <c r="M835" s="443">
        <f t="shared" si="208"/>
        <v>54</v>
      </c>
      <c r="N835" s="453">
        <v>1</v>
      </c>
      <c r="O835" s="443">
        <f t="shared" si="197"/>
        <v>54</v>
      </c>
      <c r="P835" s="454">
        <v>50</v>
      </c>
      <c r="Q835" s="462">
        <v>60</v>
      </c>
      <c r="R835" s="462" t="s">
        <v>886</v>
      </c>
      <c r="S835" s="463"/>
      <c r="T835" s="464"/>
      <c r="U835" s="467"/>
      <c r="V835" s="473" t="s">
        <v>1781</v>
      </c>
      <c r="W835" s="443">
        <f t="shared" si="209"/>
        <v>36</v>
      </c>
      <c r="X835" s="443">
        <f t="shared" si="210"/>
        <v>18</v>
      </c>
      <c r="Y835" s="443">
        <f t="shared" si="211"/>
        <v>0</v>
      </c>
      <c r="Z835" s="443">
        <f t="shared" si="212"/>
        <v>0</v>
      </c>
    </row>
    <row r="836" ht="31.5" spans="1:26">
      <c r="A836" s="429">
        <f>IF(B836&lt;&gt;"",SUBTOTAL(103,$B$8:$B836),"")</f>
        <v>829</v>
      </c>
      <c r="B836" s="433">
        <v>44</v>
      </c>
      <c r="C836" s="434" t="s">
        <v>1295</v>
      </c>
      <c r="D836" s="435" t="s">
        <v>1784</v>
      </c>
      <c r="E836" s="433">
        <v>3</v>
      </c>
      <c r="F836" s="436" t="s">
        <v>240</v>
      </c>
      <c r="G836" s="436" t="s">
        <v>262</v>
      </c>
      <c r="H836" s="438" t="s">
        <v>247</v>
      </c>
      <c r="I836" s="438">
        <v>36</v>
      </c>
      <c r="J836" s="438">
        <v>18</v>
      </c>
      <c r="K836" s="443"/>
      <c r="L836" s="443"/>
      <c r="M836" s="443">
        <f t="shared" si="208"/>
        <v>54</v>
      </c>
      <c r="N836" s="453">
        <v>5</v>
      </c>
      <c r="O836" s="443">
        <f t="shared" si="197"/>
        <v>270</v>
      </c>
      <c r="P836" s="454">
        <v>60</v>
      </c>
      <c r="Q836" s="462">
        <v>60</v>
      </c>
      <c r="R836" s="462" t="s">
        <v>335</v>
      </c>
      <c r="S836" s="463" t="s">
        <v>1785</v>
      </c>
      <c r="T836" s="464">
        <v>269</v>
      </c>
      <c r="U836" s="467"/>
      <c r="V836" s="473" t="s">
        <v>1781</v>
      </c>
      <c r="W836" s="443">
        <f t="shared" si="209"/>
        <v>180</v>
      </c>
      <c r="X836" s="443">
        <f t="shared" si="210"/>
        <v>90</v>
      </c>
      <c r="Y836" s="443">
        <f t="shared" si="211"/>
        <v>0</v>
      </c>
      <c r="Z836" s="443">
        <f t="shared" si="212"/>
        <v>0</v>
      </c>
    </row>
    <row r="837" spans="1:26">
      <c r="A837" s="429">
        <f>IF(B837&lt;&gt;"",SUBTOTAL(103,$B$8:$B837),"")</f>
        <v>830</v>
      </c>
      <c r="B837" s="433">
        <v>44</v>
      </c>
      <c r="C837" s="434" t="s">
        <v>1293</v>
      </c>
      <c r="D837" s="435" t="s">
        <v>1784</v>
      </c>
      <c r="E837" s="433">
        <v>3</v>
      </c>
      <c r="F837" s="436" t="s">
        <v>240</v>
      </c>
      <c r="G837" s="436" t="s">
        <v>262</v>
      </c>
      <c r="H837" s="438" t="s">
        <v>247</v>
      </c>
      <c r="I837" s="438">
        <v>36</v>
      </c>
      <c r="J837" s="438">
        <v>18</v>
      </c>
      <c r="K837" s="443"/>
      <c r="L837" s="443"/>
      <c r="M837" s="443">
        <f t="shared" si="208"/>
        <v>54</v>
      </c>
      <c r="N837" s="453">
        <v>2</v>
      </c>
      <c r="O837" s="443">
        <f t="shared" si="197"/>
        <v>108</v>
      </c>
      <c r="P837" s="454">
        <v>65</v>
      </c>
      <c r="Q837" s="462">
        <v>60</v>
      </c>
      <c r="R837" s="462" t="s">
        <v>388</v>
      </c>
      <c r="S837" s="463"/>
      <c r="T837" s="464"/>
      <c r="U837" s="467"/>
      <c r="V837" s="473" t="s">
        <v>1781</v>
      </c>
      <c r="W837" s="443">
        <f t="shared" si="209"/>
        <v>72</v>
      </c>
      <c r="X837" s="443">
        <f t="shared" si="210"/>
        <v>36</v>
      </c>
      <c r="Y837" s="443">
        <f t="shared" si="211"/>
        <v>0</v>
      </c>
      <c r="Z837" s="443">
        <f t="shared" si="212"/>
        <v>0</v>
      </c>
    </row>
    <row r="838" spans="1:26">
      <c r="A838" s="429">
        <f>IF(B838&lt;&gt;"",SUBTOTAL(103,$B$8:$B838),"")</f>
        <v>831</v>
      </c>
      <c r="B838" s="433">
        <v>44</v>
      </c>
      <c r="C838" s="434" t="s">
        <v>1293</v>
      </c>
      <c r="D838" s="435" t="s">
        <v>1784</v>
      </c>
      <c r="E838" s="433">
        <v>3</v>
      </c>
      <c r="F838" s="436" t="s">
        <v>240</v>
      </c>
      <c r="G838" s="436" t="s">
        <v>262</v>
      </c>
      <c r="H838" s="438" t="s">
        <v>247</v>
      </c>
      <c r="I838" s="438">
        <v>36</v>
      </c>
      <c r="J838" s="438">
        <v>18</v>
      </c>
      <c r="K838" s="443"/>
      <c r="L838" s="443"/>
      <c r="M838" s="443">
        <f t="shared" si="208"/>
        <v>54</v>
      </c>
      <c r="N838" s="453">
        <v>5</v>
      </c>
      <c r="O838" s="443">
        <f t="shared" si="197"/>
        <v>270</v>
      </c>
      <c r="P838" s="453">
        <v>60</v>
      </c>
      <c r="Q838" s="462">
        <v>60</v>
      </c>
      <c r="R838" s="462" t="s">
        <v>618</v>
      </c>
      <c r="S838" s="463" t="s">
        <v>586</v>
      </c>
      <c r="T838" s="464">
        <v>268</v>
      </c>
      <c r="U838" s="467"/>
      <c r="V838" s="473" t="s">
        <v>1781</v>
      </c>
      <c r="W838" s="443">
        <f t="shared" si="209"/>
        <v>180</v>
      </c>
      <c r="X838" s="443">
        <f t="shared" si="210"/>
        <v>90</v>
      </c>
      <c r="Y838" s="443">
        <f t="shared" si="211"/>
        <v>0</v>
      </c>
      <c r="Z838" s="443">
        <f t="shared" si="212"/>
        <v>0</v>
      </c>
    </row>
    <row r="839" spans="1:26">
      <c r="A839" s="429">
        <f>IF(B839&lt;&gt;"",SUBTOTAL(103,$B$8:$B839),"")</f>
        <v>832</v>
      </c>
      <c r="B839" s="433">
        <v>44</v>
      </c>
      <c r="C839" s="434" t="s">
        <v>1288</v>
      </c>
      <c r="D839" s="435" t="s">
        <v>1289</v>
      </c>
      <c r="E839" s="433">
        <v>3</v>
      </c>
      <c r="F839" s="436" t="s">
        <v>252</v>
      </c>
      <c r="G839" s="436" t="s">
        <v>262</v>
      </c>
      <c r="H839" s="438" t="s">
        <v>247</v>
      </c>
      <c r="I839" s="438">
        <v>36</v>
      </c>
      <c r="J839" s="438">
        <v>18</v>
      </c>
      <c r="K839" s="443"/>
      <c r="L839" s="443"/>
      <c r="M839" s="443">
        <f t="shared" si="208"/>
        <v>54</v>
      </c>
      <c r="N839" s="453">
        <v>1</v>
      </c>
      <c r="O839" s="443">
        <f t="shared" si="197"/>
        <v>54</v>
      </c>
      <c r="P839" s="454">
        <v>125</v>
      </c>
      <c r="Q839" s="462">
        <v>61</v>
      </c>
      <c r="R839" s="462" t="s">
        <v>243</v>
      </c>
      <c r="S839" s="463"/>
      <c r="T839" s="464"/>
      <c r="U839" s="467"/>
      <c r="V839" s="473" t="s">
        <v>1781</v>
      </c>
      <c r="W839" s="443">
        <f t="shared" si="209"/>
        <v>36</v>
      </c>
      <c r="X839" s="443">
        <f t="shared" si="210"/>
        <v>18</v>
      </c>
      <c r="Y839" s="443">
        <f t="shared" si="211"/>
        <v>0</v>
      </c>
      <c r="Z839" s="443">
        <f t="shared" si="212"/>
        <v>0</v>
      </c>
    </row>
    <row r="840" spans="1:26">
      <c r="A840" s="429">
        <f>IF(B840&lt;&gt;"",SUBTOTAL(103,$B$8:$B840),"")</f>
        <v>833</v>
      </c>
      <c r="B840" s="433">
        <v>44</v>
      </c>
      <c r="C840" s="434" t="s">
        <v>1295</v>
      </c>
      <c r="D840" s="435" t="s">
        <v>1294</v>
      </c>
      <c r="E840" s="433">
        <v>3</v>
      </c>
      <c r="F840" s="436" t="s">
        <v>240</v>
      </c>
      <c r="G840" s="436" t="s">
        <v>262</v>
      </c>
      <c r="H840" s="438" t="s">
        <v>247</v>
      </c>
      <c r="I840" s="438">
        <v>36</v>
      </c>
      <c r="J840" s="438">
        <v>18</v>
      </c>
      <c r="K840" s="443"/>
      <c r="L840" s="443"/>
      <c r="M840" s="443">
        <f t="shared" si="208"/>
        <v>54</v>
      </c>
      <c r="N840" s="453">
        <v>1</v>
      </c>
      <c r="O840" s="443">
        <f t="shared" si="197"/>
        <v>54</v>
      </c>
      <c r="P840" s="454">
        <v>100</v>
      </c>
      <c r="Q840" s="462">
        <v>61</v>
      </c>
      <c r="R840" s="462" t="s">
        <v>402</v>
      </c>
      <c r="S840" s="463"/>
      <c r="T840" s="464"/>
      <c r="U840" s="467"/>
      <c r="V840" s="473" t="s">
        <v>1781</v>
      </c>
      <c r="W840" s="443">
        <f t="shared" si="209"/>
        <v>36</v>
      </c>
      <c r="X840" s="443">
        <f t="shared" si="210"/>
        <v>18</v>
      </c>
      <c r="Y840" s="443">
        <f t="shared" si="211"/>
        <v>0</v>
      </c>
      <c r="Z840" s="443">
        <f t="shared" si="212"/>
        <v>0</v>
      </c>
    </row>
    <row r="841" spans="1:26">
      <c r="A841" s="429">
        <f>IF(B841&lt;&gt;"",SUBTOTAL(103,$B$8:$B841),"")</f>
        <v>834</v>
      </c>
      <c r="B841" s="433">
        <v>44</v>
      </c>
      <c r="C841" s="434" t="s">
        <v>1293</v>
      </c>
      <c r="D841" s="435" t="s">
        <v>1294</v>
      </c>
      <c r="E841" s="433">
        <v>3</v>
      </c>
      <c r="F841" s="436" t="s">
        <v>252</v>
      </c>
      <c r="G841" s="436" t="s">
        <v>262</v>
      </c>
      <c r="H841" s="438" t="s">
        <v>247</v>
      </c>
      <c r="I841" s="438">
        <v>36</v>
      </c>
      <c r="J841" s="438">
        <v>18</v>
      </c>
      <c r="K841" s="443"/>
      <c r="L841" s="443"/>
      <c r="M841" s="443">
        <f t="shared" si="208"/>
        <v>54</v>
      </c>
      <c r="N841" s="453">
        <v>1</v>
      </c>
      <c r="O841" s="443">
        <f t="shared" ref="O841:O904" si="213">W841+X841+Y841+Z841</f>
        <v>54</v>
      </c>
      <c r="P841" s="454">
        <v>80</v>
      </c>
      <c r="Q841" s="462">
        <v>61</v>
      </c>
      <c r="R841" s="462" t="s">
        <v>484</v>
      </c>
      <c r="S841" s="463"/>
      <c r="T841" s="464"/>
      <c r="U841" s="467"/>
      <c r="V841" s="473" t="s">
        <v>1781</v>
      </c>
      <c r="W841" s="443">
        <f t="shared" si="209"/>
        <v>36</v>
      </c>
      <c r="X841" s="443">
        <f t="shared" si="210"/>
        <v>18</v>
      </c>
      <c r="Y841" s="443">
        <f t="shared" si="211"/>
        <v>0</v>
      </c>
      <c r="Z841" s="443">
        <f t="shared" si="212"/>
        <v>0</v>
      </c>
    </row>
    <row r="842" spans="1:26">
      <c r="A842" s="429">
        <f>IF(B842&lt;&gt;"",SUBTOTAL(103,$B$8:$B842),"")</f>
        <v>835</v>
      </c>
      <c r="B842" s="433">
        <v>44</v>
      </c>
      <c r="C842" s="434" t="s">
        <v>1293</v>
      </c>
      <c r="D842" s="435" t="s">
        <v>1294</v>
      </c>
      <c r="E842" s="433">
        <v>3</v>
      </c>
      <c r="F842" s="436" t="s">
        <v>252</v>
      </c>
      <c r="G842" s="436" t="s">
        <v>262</v>
      </c>
      <c r="H842" s="438" t="s">
        <v>247</v>
      </c>
      <c r="I842" s="438">
        <v>36</v>
      </c>
      <c r="J842" s="438">
        <v>18</v>
      </c>
      <c r="K842" s="443"/>
      <c r="L842" s="443"/>
      <c r="M842" s="443">
        <f t="shared" si="208"/>
        <v>54</v>
      </c>
      <c r="N842" s="453">
        <v>1</v>
      </c>
      <c r="O842" s="443">
        <f t="shared" si="213"/>
        <v>54</v>
      </c>
      <c r="P842" s="454">
        <v>120</v>
      </c>
      <c r="Q842" s="462">
        <v>61</v>
      </c>
      <c r="R842" s="462" t="s">
        <v>584</v>
      </c>
      <c r="S842" s="464"/>
      <c r="T842" s="464"/>
      <c r="U842" s="467"/>
      <c r="V842" s="473" t="s">
        <v>1781</v>
      </c>
      <c r="W842" s="443">
        <f t="shared" si="209"/>
        <v>36</v>
      </c>
      <c r="X842" s="443">
        <f t="shared" si="210"/>
        <v>18</v>
      </c>
      <c r="Y842" s="443">
        <f t="shared" si="211"/>
        <v>0</v>
      </c>
      <c r="Z842" s="443">
        <f t="shared" si="212"/>
        <v>0</v>
      </c>
    </row>
    <row r="843" spans="1:26">
      <c r="A843" s="429">
        <f>IF(B843&lt;&gt;"",SUBTOTAL(103,$B$8:$B843),"")</f>
        <v>836</v>
      </c>
      <c r="B843" s="433">
        <v>44</v>
      </c>
      <c r="C843" s="434" t="s">
        <v>1285</v>
      </c>
      <c r="D843" s="435" t="s">
        <v>1286</v>
      </c>
      <c r="E843" s="433">
        <v>3</v>
      </c>
      <c r="F843" s="436" t="s">
        <v>252</v>
      </c>
      <c r="G843" s="436" t="s">
        <v>1244</v>
      </c>
      <c r="H843" s="444" t="s">
        <v>1243</v>
      </c>
      <c r="I843" s="444">
        <v>30</v>
      </c>
      <c r="J843" s="444">
        <v>30</v>
      </c>
      <c r="K843" s="443"/>
      <c r="L843" s="443"/>
      <c r="M843" s="443">
        <f t="shared" si="208"/>
        <v>60</v>
      </c>
      <c r="N843" s="453">
        <v>1</v>
      </c>
      <c r="O843" s="443">
        <f t="shared" si="213"/>
        <v>60</v>
      </c>
      <c r="P843" s="454">
        <v>120</v>
      </c>
      <c r="Q843" s="462">
        <v>61</v>
      </c>
      <c r="R843" s="462" t="s">
        <v>675</v>
      </c>
      <c r="S843" s="464"/>
      <c r="T843" s="464"/>
      <c r="U843" s="467"/>
      <c r="V843" s="473" t="s">
        <v>1781</v>
      </c>
      <c r="W843" s="443">
        <f t="shared" si="209"/>
        <v>30</v>
      </c>
      <c r="X843" s="443">
        <f t="shared" si="210"/>
        <v>30</v>
      </c>
      <c r="Y843" s="443">
        <f t="shared" si="211"/>
        <v>0</v>
      </c>
      <c r="Z843" s="443">
        <f t="shared" si="212"/>
        <v>0</v>
      </c>
    </row>
    <row r="844" spans="1:26">
      <c r="A844" s="429">
        <f>IF(B844&lt;&gt;"",SUBTOTAL(103,$B$8:$B844),"")</f>
        <v>837</v>
      </c>
      <c r="B844" s="433">
        <v>44</v>
      </c>
      <c r="C844" s="434" t="s">
        <v>1288</v>
      </c>
      <c r="D844" s="435" t="s">
        <v>1289</v>
      </c>
      <c r="E844" s="433">
        <v>3</v>
      </c>
      <c r="F844" s="436" t="s">
        <v>252</v>
      </c>
      <c r="G844" s="436" t="s">
        <v>262</v>
      </c>
      <c r="H844" s="438" t="s">
        <v>247</v>
      </c>
      <c r="I844" s="438">
        <v>36</v>
      </c>
      <c r="J844" s="438">
        <v>18</v>
      </c>
      <c r="K844" s="443"/>
      <c r="L844" s="443"/>
      <c r="M844" s="443">
        <f t="shared" si="208"/>
        <v>54</v>
      </c>
      <c r="N844" s="453">
        <v>1</v>
      </c>
      <c r="O844" s="443">
        <f t="shared" si="213"/>
        <v>54</v>
      </c>
      <c r="P844" s="454">
        <v>50</v>
      </c>
      <c r="Q844" s="462">
        <v>61</v>
      </c>
      <c r="R844" s="462" t="s">
        <v>295</v>
      </c>
      <c r="S844" s="464"/>
      <c r="T844" s="464"/>
      <c r="U844" s="467"/>
      <c r="V844" s="473" t="s">
        <v>1781</v>
      </c>
      <c r="W844" s="443">
        <f t="shared" si="209"/>
        <v>36</v>
      </c>
      <c r="X844" s="443">
        <f t="shared" si="210"/>
        <v>18</v>
      </c>
      <c r="Y844" s="443">
        <f t="shared" si="211"/>
        <v>0</v>
      </c>
      <c r="Z844" s="443">
        <f t="shared" si="212"/>
        <v>0</v>
      </c>
    </row>
    <row r="845" spans="1:26">
      <c r="A845" s="429">
        <f>IF(B845&lt;&gt;"",SUBTOTAL(103,$B$8:$B845),"")</f>
        <v>838</v>
      </c>
      <c r="B845" s="433">
        <v>44</v>
      </c>
      <c r="C845" s="434" t="s">
        <v>1288</v>
      </c>
      <c r="D845" s="435" t="s">
        <v>1289</v>
      </c>
      <c r="E845" s="433">
        <v>3</v>
      </c>
      <c r="F845" s="436" t="s">
        <v>252</v>
      </c>
      <c r="G845" s="436" t="s">
        <v>262</v>
      </c>
      <c r="H845" s="438" t="s">
        <v>247</v>
      </c>
      <c r="I845" s="438">
        <v>36</v>
      </c>
      <c r="J845" s="438">
        <v>18</v>
      </c>
      <c r="K845" s="443"/>
      <c r="L845" s="443"/>
      <c r="M845" s="443">
        <f t="shared" si="208"/>
        <v>54</v>
      </c>
      <c r="N845" s="453">
        <v>1</v>
      </c>
      <c r="O845" s="443">
        <f t="shared" si="213"/>
        <v>54</v>
      </c>
      <c r="P845" s="454">
        <v>90</v>
      </c>
      <c r="Q845" s="462">
        <v>61</v>
      </c>
      <c r="R845" s="462" t="s">
        <v>276</v>
      </c>
      <c r="S845" s="464"/>
      <c r="T845" s="464"/>
      <c r="U845" s="467"/>
      <c r="V845" s="473" t="s">
        <v>1781</v>
      </c>
      <c r="W845" s="443">
        <f t="shared" si="209"/>
        <v>36</v>
      </c>
      <c r="X845" s="443">
        <f t="shared" si="210"/>
        <v>18</v>
      </c>
      <c r="Y845" s="443">
        <f t="shared" si="211"/>
        <v>0</v>
      </c>
      <c r="Z845" s="443">
        <f t="shared" si="212"/>
        <v>0</v>
      </c>
    </row>
    <row r="846" spans="1:26">
      <c r="A846" s="429">
        <f>IF(B846&lt;&gt;"",SUBTOTAL(103,$B$8:$B846),"")</f>
        <v>839</v>
      </c>
      <c r="B846" s="433">
        <v>44</v>
      </c>
      <c r="C846" s="434" t="s">
        <v>1295</v>
      </c>
      <c r="D846" s="435" t="s">
        <v>1294</v>
      </c>
      <c r="E846" s="433">
        <v>3</v>
      </c>
      <c r="F846" s="436" t="s">
        <v>240</v>
      </c>
      <c r="G846" s="436" t="s">
        <v>262</v>
      </c>
      <c r="H846" s="438" t="s">
        <v>247</v>
      </c>
      <c r="I846" s="438">
        <v>36</v>
      </c>
      <c r="J846" s="438">
        <v>18</v>
      </c>
      <c r="K846" s="443"/>
      <c r="L846" s="443"/>
      <c r="M846" s="443">
        <f t="shared" si="208"/>
        <v>54</v>
      </c>
      <c r="N846" s="468">
        <v>1</v>
      </c>
      <c r="O846" s="443">
        <f t="shared" si="213"/>
        <v>54</v>
      </c>
      <c r="P846" s="469">
        <v>100</v>
      </c>
      <c r="Q846" s="462">
        <v>61</v>
      </c>
      <c r="R846" s="462" t="s">
        <v>183</v>
      </c>
      <c r="S846" s="470"/>
      <c r="T846" s="470"/>
      <c r="U846" s="472"/>
      <c r="V846" s="473" t="s">
        <v>1781</v>
      </c>
      <c r="W846" s="443">
        <f t="shared" si="209"/>
        <v>36</v>
      </c>
      <c r="X846" s="443">
        <f t="shared" si="210"/>
        <v>18</v>
      </c>
      <c r="Y846" s="443">
        <f t="shared" si="211"/>
        <v>0</v>
      </c>
      <c r="Z846" s="443">
        <f t="shared" si="212"/>
        <v>0</v>
      </c>
    </row>
    <row r="847" spans="1:26">
      <c r="A847" s="429">
        <f>IF(B847&lt;&gt;"",SUBTOTAL(103,$B$8:$B847),"")</f>
        <v>840</v>
      </c>
      <c r="B847" s="433">
        <v>44</v>
      </c>
      <c r="C847" s="434" t="s">
        <v>1293</v>
      </c>
      <c r="D847" s="435" t="s">
        <v>1294</v>
      </c>
      <c r="E847" s="433">
        <v>3</v>
      </c>
      <c r="F847" s="436" t="s">
        <v>252</v>
      </c>
      <c r="G847" s="436" t="s">
        <v>262</v>
      </c>
      <c r="H847" s="438" t="s">
        <v>247</v>
      </c>
      <c r="I847" s="438">
        <v>36</v>
      </c>
      <c r="J847" s="438">
        <v>18</v>
      </c>
      <c r="K847" s="443"/>
      <c r="L847" s="443"/>
      <c r="M847" s="443">
        <f t="shared" si="208"/>
        <v>54</v>
      </c>
      <c r="N847" s="468">
        <v>1</v>
      </c>
      <c r="O847" s="443">
        <f t="shared" si="213"/>
        <v>54</v>
      </c>
      <c r="P847" s="469">
        <v>80</v>
      </c>
      <c r="Q847" s="462">
        <v>61</v>
      </c>
      <c r="R847" s="462" t="s">
        <v>280</v>
      </c>
      <c r="S847" s="470"/>
      <c r="T847" s="470"/>
      <c r="U847" s="472"/>
      <c r="V847" s="473" t="s">
        <v>1781</v>
      </c>
      <c r="W847" s="443">
        <f t="shared" si="209"/>
        <v>36</v>
      </c>
      <c r="X847" s="443">
        <f t="shared" si="210"/>
        <v>18</v>
      </c>
      <c r="Y847" s="443">
        <f t="shared" si="211"/>
        <v>0</v>
      </c>
      <c r="Z847" s="443">
        <f t="shared" si="212"/>
        <v>0</v>
      </c>
    </row>
    <row r="848" spans="1:26">
      <c r="A848" s="429">
        <f>IF(B848&lt;&gt;"",SUBTOTAL(103,$B$8:$B848),"")</f>
        <v>841</v>
      </c>
      <c r="B848" s="433">
        <v>44</v>
      </c>
      <c r="C848" s="434" t="s">
        <v>1295</v>
      </c>
      <c r="D848" s="435" t="s">
        <v>1294</v>
      </c>
      <c r="E848" s="433">
        <v>3</v>
      </c>
      <c r="F848" s="436" t="s">
        <v>252</v>
      </c>
      <c r="G848" s="436" t="s">
        <v>262</v>
      </c>
      <c r="H848" s="438" t="s">
        <v>247</v>
      </c>
      <c r="I848" s="438">
        <v>36</v>
      </c>
      <c r="J848" s="438">
        <v>18</v>
      </c>
      <c r="K848" s="443"/>
      <c r="L848" s="443"/>
      <c r="M848" s="443">
        <f t="shared" si="208"/>
        <v>54</v>
      </c>
      <c r="N848" s="468">
        <v>1</v>
      </c>
      <c r="O848" s="443">
        <f t="shared" si="213"/>
        <v>54</v>
      </c>
      <c r="P848" s="469">
        <v>90</v>
      </c>
      <c r="Q848" s="462">
        <v>61</v>
      </c>
      <c r="R848" s="462" t="s">
        <v>554</v>
      </c>
      <c r="S848" s="470"/>
      <c r="T848" s="470"/>
      <c r="U848" s="472"/>
      <c r="V848" s="473" t="s">
        <v>1781</v>
      </c>
      <c r="W848" s="443">
        <f t="shared" si="209"/>
        <v>36</v>
      </c>
      <c r="X848" s="443">
        <f t="shared" si="210"/>
        <v>18</v>
      </c>
      <c r="Y848" s="443">
        <f t="shared" si="211"/>
        <v>0</v>
      </c>
      <c r="Z848" s="443">
        <f t="shared" si="212"/>
        <v>0</v>
      </c>
    </row>
    <row r="849" spans="1:26">
      <c r="A849" s="429">
        <f>IF(B849&lt;&gt;"",SUBTOTAL(103,$B$8:$B849),"")</f>
        <v>842</v>
      </c>
      <c r="B849" s="433">
        <v>44</v>
      </c>
      <c r="C849" s="440" t="s">
        <v>288</v>
      </c>
      <c r="D849" s="441"/>
      <c r="E849" s="442"/>
      <c r="F849" s="443"/>
      <c r="G849" s="443"/>
      <c r="H849" s="443"/>
      <c r="I849" s="443"/>
      <c r="J849" s="443"/>
      <c r="K849" s="443"/>
      <c r="L849" s="443"/>
      <c r="M849" s="447">
        <f>SUM(M823:M848)</f>
        <v>1380</v>
      </c>
      <c r="N849" s="446">
        <f>SUM(N823:N848)</f>
        <v>39</v>
      </c>
      <c r="O849" s="443">
        <f t="shared" si="213"/>
        <v>2082</v>
      </c>
      <c r="P849" s="443"/>
      <c r="Q849" s="443"/>
      <c r="R849" s="443"/>
      <c r="S849" s="465"/>
      <c r="T849" s="465"/>
      <c r="U849" s="465"/>
      <c r="V849" s="473" t="s">
        <v>1781</v>
      </c>
      <c r="W849" s="447">
        <f>SUM(W823:W848)</f>
        <v>1368</v>
      </c>
      <c r="X849" s="447">
        <f>SUM(X823:X848)</f>
        <v>714</v>
      </c>
      <c r="Y849" s="447">
        <f>SUM(Y823:Y848)</f>
        <v>0</v>
      </c>
      <c r="Z849" s="447">
        <f>SUM(Z823:Z848)</f>
        <v>0</v>
      </c>
    </row>
    <row r="850" spans="1:26">
      <c r="A850" s="429">
        <f>IF(B850&lt;&gt;"",SUBTOTAL(103,$B$8:$B850),"")</f>
        <v>843</v>
      </c>
      <c r="B850" s="433">
        <v>45</v>
      </c>
      <c r="C850" s="434" t="s">
        <v>1305</v>
      </c>
      <c r="D850" s="435" t="s">
        <v>1306</v>
      </c>
      <c r="E850" s="433">
        <v>2</v>
      </c>
      <c r="F850" s="436" t="s">
        <v>240</v>
      </c>
      <c r="G850" s="436" t="s">
        <v>242</v>
      </c>
      <c r="H850" s="437" t="s">
        <v>241</v>
      </c>
      <c r="I850" s="438">
        <v>24</v>
      </c>
      <c r="J850" s="438">
        <v>12</v>
      </c>
      <c r="K850" s="443"/>
      <c r="L850" s="443"/>
      <c r="M850" s="443">
        <f t="shared" ref="M850:M861" si="214">I850+J850+K850</f>
        <v>36</v>
      </c>
      <c r="N850" s="453">
        <v>2</v>
      </c>
      <c r="O850" s="443">
        <f t="shared" si="213"/>
        <v>72</v>
      </c>
      <c r="P850" s="454">
        <v>120</v>
      </c>
      <c r="Q850" s="462">
        <v>60</v>
      </c>
      <c r="R850" s="462" t="s">
        <v>243</v>
      </c>
      <c r="S850" s="463"/>
      <c r="T850" s="464"/>
      <c r="U850" s="467"/>
      <c r="V850" s="473" t="s">
        <v>1786</v>
      </c>
      <c r="W850" s="443">
        <f>I850*N850</f>
        <v>48</v>
      </c>
      <c r="X850" s="443">
        <f>J850*N850</f>
        <v>24</v>
      </c>
      <c r="Y850" s="443">
        <f>K850*N850</f>
        <v>0</v>
      </c>
      <c r="Z850" s="443">
        <f>L850*N850</f>
        <v>0</v>
      </c>
    </row>
    <row r="851" spans="1:26">
      <c r="A851" s="429">
        <f>IF(B851&lt;&gt;"",SUBTOTAL(103,$B$8:$B851),"")</f>
        <v>844</v>
      </c>
      <c r="B851" s="433">
        <v>45</v>
      </c>
      <c r="C851" s="434" t="s">
        <v>1315</v>
      </c>
      <c r="D851" s="435" t="s">
        <v>1316</v>
      </c>
      <c r="E851" s="433">
        <v>2</v>
      </c>
      <c r="F851" s="436" t="s">
        <v>240</v>
      </c>
      <c r="G851" s="436" t="s">
        <v>242</v>
      </c>
      <c r="H851" s="437" t="s">
        <v>241</v>
      </c>
      <c r="I851" s="438">
        <v>24</v>
      </c>
      <c r="J851" s="438">
        <v>12</v>
      </c>
      <c r="K851" s="443"/>
      <c r="L851" s="443"/>
      <c r="M851" s="443">
        <f t="shared" si="214"/>
        <v>36</v>
      </c>
      <c r="N851" s="453">
        <v>1</v>
      </c>
      <c r="O851" s="443">
        <f t="shared" si="213"/>
        <v>36</v>
      </c>
      <c r="P851" s="454">
        <v>120</v>
      </c>
      <c r="Q851" s="462">
        <v>60</v>
      </c>
      <c r="R851" s="462" t="s">
        <v>259</v>
      </c>
      <c r="S851" s="463"/>
      <c r="T851" s="464"/>
      <c r="U851" s="467"/>
      <c r="V851" s="473" t="s">
        <v>1786</v>
      </c>
      <c r="W851" s="443">
        <f t="shared" ref="W851:W861" si="215">I851*N851</f>
        <v>24</v>
      </c>
      <c r="X851" s="443">
        <f t="shared" ref="X851:X861" si="216">J851*N851</f>
        <v>12</v>
      </c>
      <c r="Y851" s="443">
        <f t="shared" ref="Y851:Y861" si="217">K851*N851</f>
        <v>0</v>
      </c>
      <c r="Z851" s="443">
        <f t="shared" ref="Z851:Z861" si="218">L851*N851</f>
        <v>0</v>
      </c>
    </row>
    <row r="852" spans="1:26">
      <c r="A852" s="429">
        <f>IF(B852&lt;&gt;"",SUBTOTAL(103,$B$8:$B852),"")</f>
        <v>845</v>
      </c>
      <c r="B852" s="433">
        <v>45</v>
      </c>
      <c r="C852" s="434" t="s">
        <v>1787</v>
      </c>
      <c r="D852" s="435" t="s">
        <v>1788</v>
      </c>
      <c r="E852" s="433">
        <v>3</v>
      </c>
      <c r="F852" s="436" t="s">
        <v>240</v>
      </c>
      <c r="G852" s="436" t="s">
        <v>351</v>
      </c>
      <c r="H852" s="444" t="s">
        <v>350</v>
      </c>
      <c r="I852" s="438">
        <v>34</v>
      </c>
      <c r="J852" s="438">
        <v>12</v>
      </c>
      <c r="K852" s="443">
        <v>5</v>
      </c>
      <c r="L852" s="443"/>
      <c r="M852" s="443">
        <f t="shared" si="214"/>
        <v>51</v>
      </c>
      <c r="N852" s="453">
        <v>1</v>
      </c>
      <c r="O852" s="443">
        <f t="shared" si="213"/>
        <v>51</v>
      </c>
      <c r="P852" s="454">
        <v>120</v>
      </c>
      <c r="Q852" s="462">
        <v>60</v>
      </c>
      <c r="R852" s="462" t="s">
        <v>259</v>
      </c>
      <c r="S852" s="463"/>
      <c r="T852" s="464"/>
      <c r="U852" s="467"/>
      <c r="V852" s="473" t="s">
        <v>1786</v>
      </c>
      <c r="W852" s="443">
        <f t="shared" si="215"/>
        <v>34</v>
      </c>
      <c r="X852" s="443">
        <f t="shared" si="216"/>
        <v>12</v>
      </c>
      <c r="Y852" s="443">
        <f t="shared" si="217"/>
        <v>5</v>
      </c>
      <c r="Z852" s="443">
        <f t="shared" si="218"/>
        <v>0</v>
      </c>
    </row>
    <row r="853" spans="1:26">
      <c r="A853" s="429">
        <f>IF(B853&lt;&gt;"",SUBTOTAL(103,$B$8:$B853),"")</f>
        <v>846</v>
      </c>
      <c r="B853" s="433">
        <v>45</v>
      </c>
      <c r="C853" s="434" t="s">
        <v>1305</v>
      </c>
      <c r="D853" s="435" t="s">
        <v>1306</v>
      </c>
      <c r="E853" s="433">
        <v>2</v>
      </c>
      <c r="F853" s="436" t="s">
        <v>252</v>
      </c>
      <c r="G853" s="436" t="s">
        <v>242</v>
      </c>
      <c r="H853" s="437" t="s">
        <v>241</v>
      </c>
      <c r="I853" s="438">
        <v>24</v>
      </c>
      <c r="J853" s="438">
        <v>12</v>
      </c>
      <c r="K853" s="443"/>
      <c r="L853" s="443"/>
      <c r="M853" s="443">
        <f t="shared" si="214"/>
        <v>36</v>
      </c>
      <c r="N853" s="454">
        <v>1</v>
      </c>
      <c r="O853" s="443">
        <f t="shared" si="213"/>
        <v>36</v>
      </c>
      <c r="P853" s="453">
        <v>65</v>
      </c>
      <c r="Q853" s="462">
        <v>60</v>
      </c>
      <c r="R853" s="462" t="s">
        <v>402</v>
      </c>
      <c r="S853" s="463"/>
      <c r="T853" s="464"/>
      <c r="U853" s="467"/>
      <c r="V853" s="473" t="s">
        <v>1786</v>
      </c>
      <c r="W853" s="443">
        <f t="shared" si="215"/>
        <v>24</v>
      </c>
      <c r="X853" s="443">
        <f t="shared" si="216"/>
        <v>12</v>
      </c>
      <c r="Y853" s="443">
        <f t="shared" si="217"/>
        <v>0</v>
      </c>
      <c r="Z853" s="443">
        <f t="shared" si="218"/>
        <v>0</v>
      </c>
    </row>
    <row r="854" spans="1:26">
      <c r="A854" s="429">
        <f>IF(B854&lt;&gt;"",SUBTOTAL(103,$B$8:$B854),"")</f>
        <v>847</v>
      </c>
      <c r="B854" s="433">
        <v>45</v>
      </c>
      <c r="C854" s="434" t="s">
        <v>1305</v>
      </c>
      <c r="D854" s="435" t="s">
        <v>1306</v>
      </c>
      <c r="E854" s="433">
        <v>2</v>
      </c>
      <c r="F854" s="436" t="s">
        <v>240</v>
      </c>
      <c r="G854" s="436" t="s">
        <v>242</v>
      </c>
      <c r="H854" s="437" t="s">
        <v>241</v>
      </c>
      <c r="I854" s="438">
        <v>24</v>
      </c>
      <c r="J854" s="438">
        <v>12</v>
      </c>
      <c r="K854" s="443"/>
      <c r="L854" s="443"/>
      <c r="M854" s="443">
        <f t="shared" si="214"/>
        <v>36</v>
      </c>
      <c r="N854" s="453">
        <v>1</v>
      </c>
      <c r="O854" s="443">
        <f t="shared" si="213"/>
        <v>36</v>
      </c>
      <c r="P854" s="453">
        <v>115</v>
      </c>
      <c r="Q854" s="462">
        <v>60</v>
      </c>
      <c r="R854" s="462" t="s">
        <v>273</v>
      </c>
      <c r="S854" s="463" t="s">
        <v>542</v>
      </c>
      <c r="T854" s="464">
        <v>233</v>
      </c>
      <c r="U854" s="467"/>
      <c r="V854" s="473" t="s">
        <v>1786</v>
      </c>
      <c r="W854" s="443">
        <f t="shared" si="215"/>
        <v>24</v>
      </c>
      <c r="X854" s="443">
        <f t="shared" si="216"/>
        <v>12</v>
      </c>
      <c r="Y854" s="443">
        <f t="shared" si="217"/>
        <v>0</v>
      </c>
      <c r="Z854" s="443">
        <f t="shared" si="218"/>
        <v>0</v>
      </c>
    </row>
    <row r="855" spans="1:26">
      <c r="A855" s="429">
        <f>IF(B855&lt;&gt;"",SUBTOTAL(103,$B$8:$B855),"")</f>
        <v>848</v>
      </c>
      <c r="B855" s="433">
        <v>45</v>
      </c>
      <c r="C855" s="434" t="s">
        <v>1305</v>
      </c>
      <c r="D855" s="435" t="s">
        <v>1306</v>
      </c>
      <c r="E855" s="433">
        <v>2</v>
      </c>
      <c r="F855" s="436" t="s">
        <v>252</v>
      </c>
      <c r="G855" s="436" t="s">
        <v>242</v>
      </c>
      <c r="H855" s="437" t="s">
        <v>241</v>
      </c>
      <c r="I855" s="438">
        <v>24</v>
      </c>
      <c r="J855" s="438">
        <v>12</v>
      </c>
      <c r="K855" s="443"/>
      <c r="L855" s="443"/>
      <c r="M855" s="443">
        <f t="shared" si="214"/>
        <v>36</v>
      </c>
      <c r="N855" s="454">
        <v>1</v>
      </c>
      <c r="O855" s="443">
        <f t="shared" si="213"/>
        <v>36</v>
      </c>
      <c r="P855" s="454">
        <v>95</v>
      </c>
      <c r="Q855" s="462">
        <v>60</v>
      </c>
      <c r="R855" s="462" t="s">
        <v>366</v>
      </c>
      <c r="S855" s="463"/>
      <c r="T855" s="464"/>
      <c r="U855" s="467"/>
      <c r="V855" s="473" t="s">
        <v>1786</v>
      </c>
      <c r="W855" s="443">
        <f t="shared" si="215"/>
        <v>24</v>
      </c>
      <c r="X855" s="443">
        <f t="shared" si="216"/>
        <v>12</v>
      </c>
      <c r="Y855" s="443">
        <f t="shared" si="217"/>
        <v>0</v>
      </c>
      <c r="Z855" s="443">
        <f t="shared" si="218"/>
        <v>0</v>
      </c>
    </row>
    <row r="856" spans="1:26">
      <c r="A856" s="429">
        <f>IF(B856&lt;&gt;"",SUBTOTAL(103,$B$8:$B856),"")</f>
        <v>849</v>
      </c>
      <c r="B856" s="433">
        <v>45</v>
      </c>
      <c r="C856" s="434" t="s">
        <v>1305</v>
      </c>
      <c r="D856" s="435" t="s">
        <v>1789</v>
      </c>
      <c r="E856" s="433">
        <v>3</v>
      </c>
      <c r="F856" s="436" t="s">
        <v>240</v>
      </c>
      <c r="G856" s="436" t="s">
        <v>262</v>
      </c>
      <c r="H856" s="438" t="s">
        <v>247</v>
      </c>
      <c r="I856" s="438">
        <v>36</v>
      </c>
      <c r="J856" s="438">
        <v>18</v>
      </c>
      <c r="K856" s="443"/>
      <c r="L856" s="443"/>
      <c r="M856" s="443">
        <f t="shared" si="214"/>
        <v>54</v>
      </c>
      <c r="N856" s="453">
        <v>2</v>
      </c>
      <c r="O856" s="443">
        <f t="shared" si="213"/>
        <v>108</v>
      </c>
      <c r="P856" s="454">
        <v>75</v>
      </c>
      <c r="Q856" s="462">
        <v>60</v>
      </c>
      <c r="R856" s="462" t="s">
        <v>282</v>
      </c>
      <c r="S856" s="467"/>
      <c r="T856" s="464"/>
      <c r="U856" s="467"/>
      <c r="V856" s="473" t="s">
        <v>1786</v>
      </c>
      <c r="W856" s="443">
        <f t="shared" si="215"/>
        <v>72</v>
      </c>
      <c r="X856" s="443">
        <f t="shared" si="216"/>
        <v>36</v>
      </c>
      <c r="Y856" s="443">
        <f t="shared" si="217"/>
        <v>0</v>
      </c>
      <c r="Z856" s="443">
        <f t="shared" si="218"/>
        <v>0</v>
      </c>
    </row>
    <row r="857" spans="1:26">
      <c r="A857" s="429">
        <f>IF(B857&lt;&gt;"",SUBTOTAL(103,$B$8:$B857),"")</f>
        <v>850</v>
      </c>
      <c r="B857" s="433">
        <v>45</v>
      </c>
      <c r="C857" s="434" t="s">
        <v>1305</v>
      </c>
      <c r="D857" s="435" t="s">
        <v>1789</v>
      </c>
      <c r="E857" s="433">
        <v>3</v>
      </c>
      <c r="F857" s="436" t="s">
        <v>240</v>
      </c>
      <c r="G857" s="436" t="s">
        <v>262</v>
      </c>
      <c r="H857" s="438" t="s">
        <v>247</v>
      </c>
      <c r="I857" s="438">
        <v>36</v>
      </c>
      <c r="J857" s="438">
        <v>18</v>
      </c>
      <c r="K857" s="443"/>
      <c r="L857" s="443"/>
      <c r="M857" s="443">
        <f t="shared" si="214"/>
        <v>54</v>
      </c>
      <c r="N857" s="453">
        <v>1</v>
      </c>
      <c r="O857" s="443">
        <f t="shared" si="213"/>
        <v>54</v>
      </c>
      <c r="P857" s="454">
        <v>20</v>
      </c>
      <c r="Q857" s="462">
        <v>60</v>
      </c>
      <c r="R857" s="462" t="s">
        <v>886</v>
      </c>
      <c r="S857" s="463"/>
      <c r="T857" s="464"/>
      <c r="U857" s="467"/>
      <c r="V857" s="473" t="s">
        <v>1786</v>
      </c>
      <c r="W857" s="443">
        <f t="shared" si="215"/>
        <v>36</v>
      </c>
      <c r="X857" s="443">
        <f t="shared" si="216"/>
        <v>18</v>
      </c>
      <c r="Y857" s="443">
        <f t="shared" si="217"/>
        <v>0</v>
      </c>
      <c r="Z857" s="443">
        <f t="shared" si="218"/>
        <v>0</v>
      </c>
    </row>
    <row r="858" spans="1:26">
      <c r="A858" s="429">
        <f>IF(B858&lt;&gt;"",SUBTOTAL(103,$B$8:$B858),"")</f>
        <v>851</v>
      </c>
      <c r="B858" s="433">
        <v>45</v>
      </c>
      <c r="C858" s="434" t="s">
        <v>1305</v>
      </c>
      <c r="D858" s="435" t="s">
        <v>1789</v>
      </c>
      <c r="E858" s="433">
        <v>3</v>
      </c>
      <c r="F858" s="436" t="s">
        <v>240</v>
      </c>
      <c r="G858" s="436" t="s">
        <v>262</v>
      </c>
      <c r="H858" s="438" t="s">
        <v>247</v>
      </c>
      <c r="I858" s="438">
        <v>36</v>
      </c>
      <c r="J858" s="438">
        <v>18</v>
      </c>
      <c r="K858" s="443"/>
      <c r="L858" s="443"/>
      <c r="M858" s="443">
        <f t="shared" si="214"/>
        <v>54</v>
      </c>
      <c r="N858" s="453">
        <v>1</v>
      </c>
      <c r="O858" s="443">
        <f t="shared" si="213"/>
        <v>54</v>
      </c>
      <c r="P858" s="454">
        <v>120</v>
      </c>
      <c r="Q858" s="462">
        <v>60</v>
      </c>
      <c r="R858" s="462" t="s">
        <v>556</v>
      </c>
      <c r="S858" s="463"/>
      <c r="T858" s="464"/>
      <c r="U858" s="467"/>
      <c r="V858" s="473" t="s">
        <v>1786</v>
      </c>
      <c r="W858" s="443">
        <f t="shared" si="215"/>
        <v>36</v>
      </c>
      <c r="X858" s="443">
        <f t="shared" si="216"/>
        <v>18</v>
      </c>
      <c r="Y858" s="443">
        <f t="shared" si="217"/>
        <v>0</v>
      </c>
      <c r="Z858" s="443">
        <f t="shared" si="218"/>
        <v>0</v>
      </c>
    </row>
    <row r="859" spans="1:26">
      <c r="A859" s="429">
        <f>IF(B859&lt;&gt;"",SUBTOTAL(103,$B$8:$B859),"")</f>
        <v>852</v>
      </c>
      <c r="B859" s="433">
        <v>45</v>
      </c>
      <c r="C859" s="434" t="s">
        <v>1305</v>
      </c>
      <c r="D859" s="435" t="s">
        <v>1306</v>
      </c>
      <c r="E859" s="433">
        <v>2</v>
      </c>
      <c r="F859" s="436" t="s">
        <v>252</v>
      </c>
      <c r="G859" s="436" t="s">
        <v>242</v>
      </c>
      <c r="H859" s="437" t="s">
        <v>241</v>
      </c>
      <c r="I859" s="438">
        <v>24</v>
      </c>
      <c r="J859" s="438">
        <v>12</v>
      </c>
      <c r="K859" s="443"/>
      <c r="L859" s="443"/>
      <c r="M859" s="443">
        <f t="shared" si="214"/>
        <v>36</v>
      </c>
      <c r="N859" s="453">
        <v>1</v>
      </c>
      <c r="O859" s="443">
        <f t="shared" si="213"/>
        <v>36</v>
      </c>
      <c r="P859" s="454">
        <v>100</v>
      </c>
      <c r="Q859" s="462">
        <v>61</v>
      </c>
      <c r="R859" s="462" t="s">
        <v>472</v>
      </c>
      <c r="S859" s="464"/>
      <c r="T859" s="464"/>
      <c r="U859" s="467"/>
      <c r="V859" s="473" t="s">
        <v>1786</v>
      </c>
      <c r="W859" s="443">
        <f t="shared" si="215"/>
        <v>24</v>
      </c>
      <c r="X859" s="443">
        <f t="shared" si="216"/>
        <v>12</v>
      </c>
      <c r="Y859" s="443">
        <f t="shared" si="217"/>
        <v>0</v>
      </c>
      <c r="Z859" s="443">
        <f t="shared" si="218"/>
        <v>0</v>
      </c>
    </row>
    <row r="860" ht="31.5" spans="1:26">
      <c r="A860" s="429">
        <f>IF(B860&lt;&gt;"",SUBTOTAL(103,$B$8:$B860),"")</f>
        <v>853</v>
      </c>
      <c r="B860" s="433">
        <v>45</v>
      </c>
      <c r="C860" s="439" t="s">
        <v>1790</v>
      </c>
      <c r="D860" s="435" t="s">
        <v>1310</v>
      </c>
      <c r="E860" s="433">
        <v>3</v>
      </c>
      <c r="F860" s="436" t="s">
        <v>252</v>
      </c>
      <c r="G860" s="436" t="s">
        <v>262</v>
      </c>
      <c r="H860" s="438" t="s">
        <v>247</v>
      </c>
      <c r="I860" s="438">
        <v>36</v>
      </c>
      <c r="J860" s="438">
        <v>18</v>
      </c>
      <c r="K860" s="443"/>
      <c r="L860" s="443"/>
      <c r="M860" s="443">
        <f t="shared" si="214"/>
        <v>54</v>
      </c>
      <c r="N860" s="453">
        <v>1</v>
      </c>
      <c r="O860" s="443">
        <f t="shared" si="213"/>
        <v>54</v>
      </c>
      <c r="P860" s="454">
        <v>120</v>
      </c>
      <c r="Q860" s="462">
        <v>61</v>
      </c>
      <c r="R860" s="462" t="s">
        <v>618</v>
      </c>
      <c r="S860" s="464"/>
      <c r="T860" s="464"/>
      <c r="U860" s="467"/>
      <c r="V860" s="473" t="s">
        <v>1786</v>
      </c>
      <c r="W860" s="443">
        <f t="shared" si="215"/>
        <v>36</v>
      </c>
      <c r="X860" s="443">
        <f t="shared" si="216"/>
        <v>18</v>
      </c>
      <c r="Y860" s="443">
        <f t="shared" si="217"/>
        <v>0</v>
      </c>
      <c r="Z860" s="443">
        <f t="shared" si="218"/>
        <v>0</v>
      </c>
    </row>
    <row r="861" ht="31.5" spans="1:26">
      <c r="A861" s="429">
        <f>IF(B861&lt;&gt;"",SUBTOTAL(103,$B$8:$B861),"")</f>
        <v>854</v>
      </c>
      <c r="B861" s="433">
        <v>45</v>
      </c>
      <c r="C861" s="439" t="s">
        <v>1791</v>
      </c>
      <c r="D861" s="435" t="s">
        <v>1322</v>
      </c>
      <c r="E861" s="433">
        <v>3</v>
      </c>
      <c r="F861" s="436" t="s">
        <v>252</v>
      </c>
      <c r="G861" s="436" t="s">
        <v>262</v>
      </c>
      <c r="H861" s="438" t="s">
        <v>247</v>
      </c>
      <c r="I861" s="438">
        <v>36</v>
      </c>
      <c r="J861" s="438">
        <v>18</v>
      </c>
      <c r="K861" s="443"/>
      <c r="L861" s="443"/>
      <c r="M861" s="443">
        <f t="shared" si="214"/>
        <v>54</v>
      </c>
      <c r="N861" s="468">
        <v>1</v>
      </c>
      <c r="O861" s="443">
        <f t="shared" si="213"/>
        <v>54</v>
      </c>
      <c r="P861" s="469">
        <v>70</v>
      </c>
      <c r="Q861" s="462">
        <v>61</v>
      </c>
      <c r="R861" s="462" t="s">
        <v>619</v>
      </c>
      <c r="S861" s="470"/>
      <c r="T861" s="470"/>
      <c r="U861" s="472"/>
      <c r="V861" s="473" t="s">
        <v>1786</v>
      </c>
      <c r="W861" s="443">
        <f t="shared" si="215"/>
        <v>36</v>
      </c>
      <c r="X861" s="443">
        <f t="shared" si="216"/>
        <v>18</v>
      </c>
      <c r="Y861" s="443">
        <f t="shared" si="217"/>
        <v>0</v>
      </c>
      <c r="Z861" s="443">
        <f t="shared" si="218"/>
        <v>0</v>
      </c>
    </row>
    <row r="862" spans="1:26">
      <c r="A862" s="429">
        <f>IF(B862&lt;&gt;"",SUBTOTAL(103,$B$8:$B862),"")</f>
        <v>855</v>
      </c>
      <c r="B862" s="433">
        <v>45</v>
      </c>
      <c r="C862" s="440" t="s">
        <v>288</v>
      </c>
      <c r="D862" s="441"/>
      <c r="E862" s="442"/>
      <c r="F862" s="443"/>
      <c r="G862" s="443"/>
      <c r="H862" s="443"/>
      <c r="I862" s="443"/>
      <c r="J862" s="443"/>
      <c r="K862" s="443"/>
      <c r="L862" s="443"/>
      <c r="M862" s="447">
        <f>SUM(M850:M861)</f>
        <v>537</v>
      </c>
      <c r="N862" s="446">
        <f>SUM(N850:N861)</f>
        <v>14</v>
      </c>
      <c r="O862" s="443">
        <f t="shared" si="213"/>
        <v>627</v>
      </c>
      <c r="P862" s="443"/>
      <c r="Q862" s="443"/>
      <c r="R862" s="443"/>
      <c r="S862" s="465"/>
      <c r="T862" s="465"/>
      <c r="U862" s="465"/>
      <c r="V862" s="473" t="s">
        <v>1786</v>
      </c>
      <c r="W862" s="447">
        <f>SUM(W850:W861)</f>
        <v>418</v>
      </c>
      <c r="X862" s="447">
        <f>SUM(X850:X861)</f>
        <v>204</v>
      </c>
      <c r="Y862" s="447">
        <f>SUM(Y850:Y861)</f>
        <v>5</v>
      </c>
      <c r="Z862" s="447">
        <f>SUM(Z850:Z861)</f>
        <v>0</v>
      </c>
    </row>
    <row r="863" spans="1:26">
      <c r="A863" s="429">
        <f>IF(B863&lt;&gt;"",SUBTOTAL(103,$B$8:$B863),"")</f>
        <v>856</v>
      </c>
      <c r="B863" s="433">
        <v>46</v>
      </c>
      <c r="C863" s="434" t="s">
        <v>1329</v>
      </c>
      <c r="D863" s="435" t="s">
        <v>1330</v>
      </c>
      <c r="E863" s="433">
        <v>2</v>
      </c>
      <c r="F863" s="436" t="s">
        <v>240</v>
      </c>
      <c r="G863" s="436" t="s">
        <v>242</v>
      </c>
      <c r="H863" s="437" t="s">
        <v>241</v>
      </c>
      <c r="I863" s="438">
        <v>24</v>
      </c>
      <c r="J863" s="438">
        <v>12</v>
      </c>
      <c r="K863" s="443"/>
      <c r="L863" s="443"/>
      <c r="M863" s="443">
        <f t="shared" ref="M863:M880" si="219">I863+J863+K863</f>
        <v>36</v>
      </c>
      <c r="N863" s="453">
        <v>2</v>
      </c>
      <c r="O863" s="443">
        <f t="shared" si="213"/>
        <v>72</v>
      </c>
      <c r="P863" s="454">
        <v>120</v>
      </c>
      <c r="Q863" s="462">
        <v>60</v>
      </c>
      <c r="R863" s="462" t="s">
        <v>263</v>
      </c>
      <c r="S863" s="463"/>
      <c r="T863" s="464"/>
      <c r="U863" s="467"/>
      <c r="V863" s="473" t="s">
        <v>1792</v>
      </c>
      <c r="W863" s="443">
        <f>I863*N863</f>
        <v>48</v>
      </c>
      <c r="X863" s="443">
        <f>J863*N863</f>
        <v>24</v>
      </c>
      <c r="Y863" s="443">
        <f>K863*N863</f>
        <v>0</v>
      </c>
      <c r="Z863" s="443">
        <f>L863*N863</f>
        <v>0</v>
      </c>
    </row>
    <row r="864" spans="1:26">
      <c r="A864" s="429">
        <f>IF(B864&lt;&gt;"",SUBTOTAL(103,$B$8:$B864),"")</f>
        <v>857</v>
      </c>
      <c r="B864" s="433">
        <v>46</v>
      </c>
      <c r="C864" s="434" t="s">
        <v>1329</v>
      </c>
      <c r="D864" s="435" t="s">
        <v>1330</v>
      </c>
      <c r="E864" s="433">
        <v>2</v>
      </c>
      <c r="F864" s="436" t="s">
        <v>240</v>
      </c>
      <c r="G864" s="436" t="s">
        <v>242</v>
      </c>
      <c r="H864" s="437" t="s">
        <v>241</v>
      </c>
      <c r="I864" s="438">
        <v>24</v>
      </c>
      <c r="J864" s="438">
        <v>12</v>
      </c>
      <c r="K864" s="443"/>
      <c r="L864" s="443"/>
      <c r="M864" s="443">
        <f t="shared" si="219"/>
        <v>36</v>
      </c>
      <c r="N864" s="453">
        <v>1</v>
      </c>
      <c r="O864" s="443">
        <f t="shared" si="213"/>
        <v>36</v>
      </c>
      <c r="P864" s="454">
        <v>100</v>
      </c>
      <c r="Q864" s="462">
        <v>61</v>
      </c>
      <c r="R864" s="462" t="s">
        <v>259</v>
      </c>
      <c r="S864" s="466"/>
      <c r="T864" s="467"/>
      <c r="U864" s="467"/>
      <c r="V864" s="473" t="s">
        <v>1792</v>
      </c>
      <c r="W864" s="443">
        <f t="shared" ref="W864:W880" si="220">I864*N864</f>
        <v>24</v>
      </c>
      <c r="X864" s="443">
        <f t="shared" ref="X864:X880" si="221">J864*N864</f>
        <v>12</v>
      </c>
      <c r="Y864" s="443">
        <f t="shared" ref="Y864:Y880" si="222">K864*N864</f>
        <v>0</v>
      </c>
      <c r="Z864" s="443">
        <f t="shared" ref="Z864:Z880" si="223">L864*N864</f>
        <v>0</v>
      </c>
    </row>
    <row r="865" spans="1:26">
      <c r="A865" s="429">
        <f>IF(B865&lt;&gt;"",SUBTOTAL(103,$B$8:$B865),"")</f>
        <v>858</v>
      </c>
      <c r="B865" s="433">
        <v>46</v>
      </c>
      <c r="C865" s="434" t="s">
        <v>1329</v>
      </c>
      <c r="D865" s="435" t="s">
        <v>1330</v>
      </c>
      <c r="E865" s="433">
        <v>2</v>
      </c>
      <c r="F865" s="436" t="s">
        <v>240</v>
      </c>
      <c r="G865" s="436" t="s">
        <v>242</v>
      </c>
      <c r="H865" s="437" t="s">
        <v>241</v>
      </c>
      <c r="I865" s="438">
        <v>24</v>
      </c>
      <c r="J865" s="438">
        <v>12</v>
      </c>
      <c r="K865" s="443"/>
      <c r="L865" s="443"/>
      <c r="M865" s="443">
        <f t="shared" si="219"/>
        <v>36</v>
      </c>
      <c r="N865" s="453">
        <v>1</v>
      </c>
      <c r="O865" s="443">
        <f t="shared" si="213"/>
        <v>36</v>
      </c>
      <c r="P865" s="454">
        <v>100</v>
      </c>
      <c r="Q865" s="462">
        <v>61</v>
      </c>
      <c r="R865" s="462" t="s">
        <v>283</v>
      </c>
      <c r="S865" s="463"/>
      <c r="T865" s="464"/>
      <c r="U865" s="467"/>
      <c r="V865" s="473" t="s">
        <v>1792</v>
      </c>
      <c r="W865" s="443">
        <f t="shared" si="220"/>
        <v>24</v>
      </c>
      <c r="X865" s="443">
        <f t="shared" si="221"/>
        <v>12</v>
      </c>
      <c r="Y865" s="443">
        <f t="shared" si="222"/>
        <v>0</v>
      </c>
      <c r="Z865" s="443">
        <f t="shared" si="223"/>
        <v>0</v>
      </c>
    </row>
    <row r="866" spans="1:26">
      <c r="A866" s="429">
        <f>IF(B866&lt;&gt;"",SUBTOTAL(103,$B$8:$B866),"")</f>
        <v>859</v>
      </c>
      <c r="B866" s="433">
        <v>46</v>
      </c>
      <c r="C866" s="434" t="s">
        <v>1329</v>
      </c>
      <c r="D866" s="435" t="s">
        <v>1330</v>
      </c>
      <c r="E866" s="433">
        <v>2</v>
      </c>
      <c r="F866" s="436" t="s">
        <v>240</v>
      </c>
      <c r="G866" s="436" t="s">
        <v>242</v>
      </c>
      <c r="H866" s="437" t="s">
        <v>241</v>
      </c>
      <c r="I866" s="438">
        <v>24</v>
      </c>
      <c r="J866" s="438">
        <v>12</v>
      </c>
      <c r="K866" s="443"/>
      <c r="L866" s="443"/>
      <c r="M866" s="443">
        <f t="shared" si="219"/>
        <v>36</v>
      </c>
      <c r="N866" s="453">
        <v>1</v>
      </c>
      <c r="O866" s="443">
        <f t="shared" si="213"/>
        <v>36</v>
      </c>
      <c r="P866" s="454">
        <v>120</v>
      </c>
      <c r="Q866" s="462">
        <v>61</v>
      </c>
      <c r="R866" s="462" t="s">
        <v>285</v>
      </c>
      <c r="S866" s="463"/>
      <c r="T866" s="464"/>
      <c r="U866" s="467"/>
      <c r="V866" s="473" t="s">
        <v>1792</v>
      </c>
      <c r="W866" s="443">
        <f t="shared" si="220"/>
        <v>24</v>
      </c>
      <c r="X866" s="443">
        <f t="shared" si="221"/>
        <v>12</v>
      </c>
      <c r="Y866" s="443">
        <f t="shared" si="222"/>
        <v>0</v>
      </c>
      <c r="Z866" s="443">
        <f t="shared" si="223"/>
        <v>0</v>
      </c>
    </row>
    <row r="867" spans="1:26">
      <c r="A867" s="429">
        <f>IF(B867&lt;&gt;"",SUBTOTAL(103,$B$8:$B867),"")</f>
        <v>860</v>
      </c>
      <c r="B867" s="433">
        <v>46</v>
      </c>
      <c r="C867" s="434" t="s">
        <v>1329</v>
      </c>
      <c r="D867" s="435" t="s">
        <v>1330</v>
      </c>
      <c r="E867" s="433">
        <v>2</v>
      </c>
      <c r="F867" s="436" t="s">
        <v>240</v>
      </c>
      <c r="G867" s="436" t="s">
        <v>242</v>
      </c>
      <c r="H867" s="437" t="s">
        <v>241</v>
      </c>
      <c r="I867" s="438">
        <v>24</v>
      </c>
      <c r="J867" s="438">
        <v>12</v>
      </c>
      <c r="K867" s="443"/>
      <c r="L867" s="443"/>
      <c r="M867" s="443">
        <f t="shared" si="219"/>
        <v>36</v>
      </c>
      <c r="N867" s="453">
        <v>2</v>
      </c>
      <c r="O867" s="443">
        <f t="shared" si="213"/>
        <v>72</v>
      </c>
      <c r="P867" s="453">
        <v>120</v>
      </c>
      <c r="Q867" s="462">
        <v>61</v>
      </c>
      <c r="R867" s="462" t="s">
        <v>313</v>
      </c>
      <c r="S867" s="463" t="s">
        <v>907</v>
      </c>
      <c r="T867" s="464">
        <v>312</v>
      </c>
      <c r="U867" s="467"/>
      <c r="V867" s="473" t="s">
        <v>1792</v>
      </c>
      <c r="W867" s="443">
        <f t="shared" si="220"/>
        <v>48</v>
      </c>
      <c r="X867" s="443">
        <f t="shared" si="221"/>
        <v>24</v>
      </c>
      <c r="Y867" s="443">
        <f t="shared" si="222"/>
        <v>0</v>
      </c>
      <c r="Z867" s="443">
        <f t="shared" si="223"/>
        <v>0</v>
      </c>
    </row>
    <row r="868" spans="1:26">
      <c r="A868" s="429">
        <f>IF(B868&lt;&gt;"",SUBTOTAL(103,$B$8:$B868),"")</f>
        <v>861</v>
      </c>
      <c r="B868" s="433">
        <v>46</v>
      </c>
      <c r="C868" s="434" t="s">
        <v>1329</v>
      </c>
      <c r="D868" s="435" t="s">
        <v>1330</v>
      </c>
      <c r="E868" s="433">
        <v>2</v>
      </c>
      <c r="F868" s="436" t="s">
        <v>240</v>
      </c>
      <c r="G868" s="436" t="s">
        <v>242</v>
      </c>
      <c r="H868" s="437" t="s">
        <v>241</v>
      </c>
      <c r="I868" s="438">
        <v>24</v>
      </c>
      <c r="J868" s="438">
        <v>12</v>
      </c>
      <c r="K868" s="443"/>
      <c r="L868" s="443"/>
      <c r="M868" s="443">
        <f t="shared" si="219"/>
        <v>36</v>
      </c>
      <c r="N868" s="453">
        <v>1</v>
      </c>
      <c r="O868" s="443">
        <f t="shared" si="213"/>
        <v>36</v>
      </c>
      <c r="P868" s="454">
        <v>100</v>
      </c>
      <c r="Q868" s="462">
        <v>61</v>
      </c>
      <c r="R868" s="462" t="s">
        <v>402</v>
      </c>
      <c r="S868" s="463"/>
      <c r="T868" s="464"/>
      <c r="U868" s="467"/>
      <c r="V868" s="473" t="s">
        <v>1792</v>
      </c>
      <c r="W868" s="443">
        <f t="shared" si="220"/>
        <v>24</v>
      </c>
      <c r="X868" s="443">
        <f t="shared" si="221"/>
        <v>12</v>
      </c>
      <c r="Y868" s="443">
        <f t="shared" si="222"/>
        <v>0</v>
      </c>
      <c r="Z868" s="443">
        <f t="shared" si="223"/>
        <v>0</v>
      </c>
    </row>
    <row r="869" spans="1:26">
      <c r="A869" s="429">
        <f>IF(B869&lt;&gt;"",SUBTOTAL(103,$B$8:$B869),"")</f>
        <v>862</v>
      </c>
      <c r="B869" s="433">
        <v>46</v>
      </c>
      <c r="C869" s="434" t="s">
        <v>1329</v>
      </c>
      <c r="D869" s="435" t="s">
        <v>1330</v>
      </c>
      <c r="E869" s="433">
        <v>2</v>
      </c>
      <c r="F869" s="436" t="s">
        <v>240</v>
      </c>
      <c r="G869" s="436" t="s">
        <v>242</v>
      </c>
      <c r="H869" s="437" t="s">
        <v>241</v>
      </c>
      <c r="I869" s="438">
        <v>24</v>
      </c>
      <c r="J869" s="438">
        <v>12</v>
      </c>
      <c r="K869" s="443"/>
      <c r="L869" s="443"/>
      <c r="M869" s="443">
        <f t="shared" si="219"/>
        <v>36</v>
      </c>
      <c r="N869" s="453">
        <v>1</v>
      </c>
      <c r="O869" s="443">
        <f t="shared" si="213"/>
        <v>36</v>
      </c>
      <c r="P869" s="454">
        <v>120</v>
      </c>
      <c r="Q869" s="462">
        <v>61</v>
      </c>
      <c r="R869" s="462" t="s">
        <v>497</v>
      </c>
      <c r="S869" s="463"/>
      <c r="T869" s="464"/>
      <c r="U869" s="467"/>
      <c r="V869" s="473" t="s">
        <v>1792</v>
      </c>
      <c r="W869" s="443">
        <f t="shared" si="220"/>
        <v>24</v>
      </c>
      <c r="X869" s="443">
        <f t="shared" si="221"/>
        <v>12</v>
      </c>
      <c r="Y869" s="443">
        <f t="shared" si="222"/>
        <v>0</v>
      </c>
      <c r="Z869" s="443">
        <f t="shared" si="223"/>
        <v>0</v>
      </c>
    </row>
    <row r="870" spans="1:26">
      <c r="A870" s="429">
        <f>IF(B870&lt;&gt;"",SUBTOTAL(103,$B$8:$B870),"")</f>
        <v>863</v>
      </c>
      <c r="B870" s="433">
        <v>46</v>
      </c>
      <c r="C870" s="434" t="s">
        <v>1329</v>
      </c>
      <c r="D870" s="435" t="s">
        <v>1330</v>
      </c>
      <c r="E870" s="433">
        <v>2</v>
      </c>
      <c r="F870" s="436" t="s">
        <v>240</v>
      </c>
      <c r="G870" s="436" t="s">
        <v>242</v>
      </c>
      <c r="H870" s="437" t="s">
        <v>241</v>
      </c>
      <c r="I870" s="438">
        <v>24</v>
      </c>
      <c r="J870" s="438">
        <v>12</v>
      </c>
      <c r="K870" s="443"/>
      <c r="L870" s="443"/>
      <c r="M870" s="443">
        <f t="shared" si="219"/>
        <v>36</v>
      </c>
      <c r="N870" s="453">
        <v>1</v>
      </c>
      <c r="O870" s="443">
        <f t="shared" si="213"/>
        <v>36</v>
      </c>
      <c r="P870" s="455">
        <v>100</v>
      </c>
      <c r="Q870" s="462">
        <v>61</v>
      </c>
      <c r="R870" s="462" t="s">
        <v>453</v>
      </c>
      <c r="S870" s="463"/>
      <c r="T870" s="464"/>
      <c r="U870" s="467"/>
      <c r="V870" s="473" t="s">
        <v>1792</v>
      </c>
      <c r="W870" s="443">
        <f t="shared" si="220"/>
        <v>24</v>
      </c>
      <c r="X870" s="443">
        <f t="shared" si="221"/>
        <v>12</v>
      </c>
      <c r="Y870" s="443">
        <f t="shared" si="222"/>
        <v>0</v>
      </c>
      <c r="Z870" s="443">
        <f t="shared" si="223"/>
        <v>0</v>
      </c>
    </row>
    <row r="871" ht="31.5" spans="1:26">
      <c r="A871" s="429">
        <f>IF(B871&lt;&gt;"",SUBTOTAL(103,$B$8:$B871),"")</f>
        <v>864</v>
      </c>
      <c r="B871" s="433">
        <v>46</v>
      </c>
      <c r="C871" s="434" t="s">
        <v>1329</v>
      </c>
      <c r="D871" s="435" t="s">
        <v>1330</v>
      </c>
      <c r="E871" s="433">
        <v>2</v>
      </c>
      <c r="F871" s="436" t="s">
        <v>240</v>
      </c>
      <c r="G871" s="436" t="s">
        <v>242</v>
      </c>
      <c r="H871" s="437" t="s">
        <v>241</v>
      </c>
      <c r="I871" s="438">
        <v>24</v>
      </c>
      <c r="J871" s="438">
        <v>12</v>
      </c>
      <c r="K871" s="443"/>
      <c r="L871" s="443"/>
      <c r="M871" s="443">
        <f t="shared" si="219"/>
        <v>36</v>
      </c>
      <c r="N871" s="453">
        <v>3</v>
      </c>
      <c r="O871" s="443">
        <f t="shared" si="213"/>
        <v>108</v>
      </c>
      <c r="P871" s="485">
        <v>120</v>
      </c>
      <c r="Q871" s="462">
        <v>61</v>
      </c>
      <c r="R871" s="462" t="s">
        <v>273</v>
      </c>
      <c r="S871" s="466" t="s">
        <v>1793</v>
      </c>
      <c r="T871" s="467">
        <v>354</v>
      </c>
      <c r="U871" s="467"/>
      <c r="V871" s="473" t="s">
        <v>1792</v>
      </c>
      <c r="W871" s="443">
        <f t="shared" si="220"/>
        <v>72</v>
      </c>
      <c r="X871" s="443">
        <f t="shared" si="221"/>
        <v>36</v>
      </c>
      <c r="Y871" s="443">
        <f t="shared" si="222"/>
        <v>0</v>
      </c>
      <c r="Z871" s="443">
        <f t="shared" si="223"/>
        <v>0</v>
      </c>
    </row>
    <row r="872" spans="1:26">
      <c r="A872" s="429">
        <f>IF(B872&lt;&gt;"",SUBTOTAL(103,$B$8:$B872),"")</f>
        <v>865</v>
      </c>
      <c r="B872" s="433">
        <v>46</v>
      </c>
      <c r="C872" s="434" t="s">
        <v>1329</v>
      </c>
      <c r="D872" s="435" t="s">
        <v>1330</v>
      </c>
      <c r="E872" s="433">
        <v>2</v>
      </c>
      <c r="F872" s="436" t="s">
        <v>240</v>
      </c>
      <c r="G872" s="436" t="s">
        <v>242</v>
      </c>
      <c r="H872" s="437" t="s">
        <v>241</v>
      </c>
      <c r="I872" s="438">
        <v>24</v>
      </c>
      <c r="J872" s="438">
        <v>12</v>
      </c>
      <c r="K872" s="443"/>
      <c r="L872" s="443"/>
      <c r="M872" s="443">
        <f t="shared" si="219"/>
        <v>36</v>
      </c>
      <c r="N872" s="453">
        <v>1</v>
      </c>
      <c r="O872" s="443">
        <f t="shared" si="213"/>
        <v>36</v>
      </c>
      <c r="P872" s="454">
        <v>120</v>
      </c>
      <c r="Q872" s="462">
        <v>61</v>
      </c>
      <c r="R872" s="462" t="s">
        <v>424</v>
      </c>
      <c r="S872" s="463"/>
      <c r="T872" s="464"/>
      <c r="U872" s="467"/>
      <c r="V872" s="473" t="s">
        <v>1792</v>
      </c>
      <c r="W872" s="443">
        <f t="shared" si="220"/>
        <v>24</v>
      </c>
      <c r="X872" s="443">
        <f t="shared" si="221"/>
        <v>12</v>
      </c>
      <c r="Y872" s="443">
        <f t="shared" si="222"/>
        <v>0</v>
      </c>
      <c r="Z872" s="443">
        <f t="shared" si="223"/>
        <v>0</v>
      </c>
    </row>
    <row r="873" spans="1:26">
      <c r="A873" s="429">
        <f>IF(B873&lt;&gt;"",SUBTOTAL(103,$B$8:$B873),"")</f>
        <v>866</v>
      </c>
      <c r="B873" s="433">
        <v>46</v>
      </c>
      <c r="C873" s="434" t="s">
        <v>1329</v>
      </c>
      <c r="D873" s="435" t="s">
        <v>1330</v>
      </c>
      <c r="E873" s="433">
        <v>2</v>
      </c>
      <c r="F873" s="436" t="s">
        <v>240</v>
      </c>
      <c r="G873" s="436" t="s">
        <v>242</v>
      </c>
      <c r="H873" s="437" t="s">
        <v>241</v>
      </c>
      <c r="I873" s="438">
        <v>24</v>
      </c>
      <c r="J873" s="438">
        <v>12</v>
      </c>
      <c r="K873" s="443"/>
      <c r="L873" s="443"/>
      <c r="M873" s="443">
        <f t="shared" si="219"/>
        <v>36</v>
      </c>
      <c r="N873" s="453">
        <v>1</v>
      </c>
      <c r="O873" s="443">
        <f t="shared" si="213"/>
        <v>36</v>
      </c>
      <c r="P873" s="454">
        <v>120</v>
      </c>
      <c r="Q873" s="462">
        <v>61</v>
      </c>
      <c r="R873" s="462" t="s">
        <v>584</v>
      </c>
      <c r="S873" s="464"/>
      <c r="T873" s="464"/>
      <c r="U873" s="467"/>
      <c r="V873" s="473" t="s">
        <v>1792</v>
      </c>
      <c r="W873" s="443">
        <f t="shared" si="220"/>
        <v>24</v>
      </c>
      <c r="X873" s="443">
        <f t="shared" si="221"/>
        <v>12</v>
      </c>
      <c r="Y873" s="443">
        <f t="shared" si="222"/>
        <v>0</v>
      </c>
      <c r="Z873" s="443">
        <f t="shared" si="223"/>
        <v>0</v>
      </c>
    </row>
    <row r="874" spans="1:26">
      <c r="A874" s="429">
        <f>IF(B874&lt;&gt;"",SUBTOTAL(103,$B$8:$B874),"")</f>
        <v>867</v>
      </c>
      <c r="B874" s="433">
        <v>46</v>
      </c>
      <c r="C874" s="434" t="s">
        <v>1329</v>
      </c>
      <c r="D874" s="435" t="s">
        <v>1330</v>
      </c>
      <c r="E874" s="433">
        <v>2</v>
      </c>
      <c r="F874" s="436" t="s">
        <v>240</v>
      </c>
      <c r="G874" s="436" t="s">
        <v>242</v>
      </c>
      <c r="H874" s="437" t="s">
        <v>241</v>
      </c>
      <c r="I874" s="438">
        <v>24</v>
      </c>
      <c r="J874" s="438">
        <v>12</v>
      </c>
      <c r="K874" s="443"/>
      <c r="L874" s="443"/>
      <c r="M874" s="443">
        <f t="shared" si="219"/>
        <v>36</v>
      </c>
      <c r="N874" s="453">
        <v>1</v>
      </c>
      <c r="O874" s="443">
        <f t="shared" si="213"/>
        <v>36</v>
      </c>
      <c r="P874" s="454">
        <v>120</v>
      </c>
      <c r="Q874" s="462">
        <v>61</v>
      </c>
      <c r="R874" s="462" t="s">
        <v>675</v>
      </c>
      <c r="S874" s="464"/>
      <c r="T874" s="464"/>
      <c r="U874" s="467"/>
      <c r="V874" s="473" t="s">
        <v>1792</v>
      </c>
      <c r="W874" s="443">
        <f t="shared" si="220"/>
        <v>24</v>
      </c>
      <c r="X874" s="443">
        <f t="shared" si="221"/>
        <v>12</v>
      </c>
      <c r="Y874" s="443">
        <f t="shared" si="222"/>
        <v>0</v>
      </c>
      <c r="Z874" s="443">
        <f t="shared" si="223"/>
        <v>0</v>
      </c>
    </row>
    <row r="875" spans="1:26">
      <c r="A875" s="429">
        <f>IF(B875&lt;&gt;"",SUBTOTAL(103,$B$8:$B875),"")</f>
        <v>868</v>
      </c>
      <c r="B875" s="433">
        <v>46</v>
      </c>
      <c r="C875" s="434" t="s">
        <v>1329</v>
      </c>
      <c r="D875" s="435" t="s">
        <v>1330</v>
      </c>
      <c r="E875" s="433">
        <v>2</v>
      </c>
      <c r="F875" s="436" t="s">
        <v>240</v>
      </c>
      <c r="G875" s="436" t="s">
        <v>242</v>
      </c>
      <c r="H875" s="437" t="s">
        <v>241</v>
      </c>
      <c r="I875" s="438">
        <v>24</v>
      </c>
      <c r="J875" s="438">
        <v>12</v>
      </c>
      <c r="K875" s="443"/>
      <c r="L875" s="443"/>
      <c r="M875" s="443">
        <f t="shared" si="219"/>
        <v>36</v>
      </c>
      <c r="N875" s="453">
        <v>2</v>
      </c>
      <c r="O875" s="443">
        <f t="shared" si="213"/>
        <v>72</v>
      </c>
      <c r="P875" s="453">
        <v>120</v>
      </c>
      <c r="Q875" s="462">
        <v>61</v>
      </c>
      <c r="R875" s="462" t="s">
        <v>399</v>
      </c>
      <c r="S875" s="464" t="s">
        <v>679</v>
      </c>
      <c r="T875" s="464">
        <v>311</v>
      </c>
      <c r="U875" s="467"/>
      <c r="V875" s="473" t="s">
        <v>1792</v>
      </c>
      <c r="W875" s="443">
        <f t="shared" si="220"/>
        <v>48</v>
      </c>
      <c r="X875" s="443">
        <f t="shared" si="221"/>
        <v>24</v>
      </c>
      <c r="Y875" s="443">
        <f t="shared" si="222"/>
        <v>0</v>
      </c>
      <c r="Z875" s="443">
        <f t="shared" si="223"/>
        <v>0</v>
      </c>
    </row>
    <row r="876" spans="1:26">
      <c r="A876" s="429">
        <f>IF(B876&lt;&gt;"",SUBTOTAL(103,$B$8:$B876),"")</f>
        <v>869</v>
      </c>
      <c r="B876" s="433">
        <v>46</v>
      </c>
      <c r="C876" s="434" t="s">
        <v>1329</v>
      </c>
      <c r="D876" s="435" t="s">
        <v>1330</v>
      </c>
      <c r="E876" s="433">
        <v>2</v>
      </c>
      <c r="F876" s="436" t="s">
        <v>240</v>
      </c>
      <c r="G876" s="436" t="s">
        <v>242</v>
      </c>
      <c r="H876" s="437" t="s">
        <v>241</v>
      </c>
      <c r="I876" s="438">
        <v>24</v>
      </c>
      <c r="J876" s="438">
        <v>12</v>
      </c>
      <c r="K876" s="443"/>
      <c r="L876" s="443"/>
      <c r="M876" s="443">
        <f t="shared" si="219"/>
        <v>36</v>
      </c>
      <c r="N876" s="453">
        <v>3</v>
      </c>
      <c r="O876" s="443">
        <f t="shared" si="213"/>
        <v>108</v>
      </c>
      <c r="P876" s="453">
        <v>100</v>
      </c>
      <c r="Q876" s="462">
        <v>61</v>
      </c>
      <c r="R876" s="462" t="s">
        <v>366</v>
      </c>
      <c r="S876" s="464" t="s">
        <v>910</v>
      </c>
      <c r="T876" s="464">
        <v>310</v>
      </c>
      <c r="U876" s="467"/>
      <c r="V876" s="473" t="s">
        <v>1792</v>
      </c>
      <c r="W876" s="443">
        <f t="shared" si="220"/>
        <v>72</v>
      </c>
      <c r="X876" s="443">
        <f t="shared" si="221"/>
        <v>36</v>
      </c>
      <c r="Y876" s="443">
        <f t="shared" si="222"/>
        <v>0</v>
      </c>
      <c r="Z876" s="443">
        <f t="shared" si="223"/>
        <v>0</v>
      </c>
    </row>
    <row r="877" ht="31.5" spans="1:26">
      <c r="A877" s="429">
        <f>IF(B877&lt;&gt;"",SUBTOTAL(103,$B$8:$B877),"")</f>
        <v>870</v>
      </c>
      <c r="B877" s="433">
        <v>46</v>
      </c>
      <c r="C877" s="439" t="s">
        <v>1334</v>
      </c>
      <c r="D877" s="435" t="s">
        <v>1335</v>
      </c>
      <c r="E877" s="433">
        <v>3</v>
      </c>
      <c r="F877" s="436" t="s">
        <v>252</v>
      </c>
      <c r="G877" s="436" t="s">
        <v>262</v>
      </c>
      <c r="H877" s="438" t="s">
        <v>247</v>
      </c>
      <c r="I877" s="438">
        <v>36</v>
      </c>
      <c r="J877" s="438">
        <v>18</v>
      </c>
      <c r="K877" s="443"/>
      <c r="L877" s="443"/>
      <c r="M877" s="443">
        <f t="shared" si="219"/>
        <v>54</v>
      </c>
      <c r="N877" s="453">
        <v>1</v>
      </c>
      <c r="O877" s="443">
        <f t="shared" si="213"/>
        <v>54</v>
      </c>
      <c r="P877" s="454">
        <v>80</v>
      </c>
      <c r="Q877" s="462">
        <v>61</v>
      </c>
      <c r="R877" s="462" t="s">
        <v>282</v>
      </c>
      <c r="S877" s="463"/>
      <c r="T877" s="464"/>
      <c r="U877" s="467"/>
      <c r="V877" s="473" t="s">
        <v>1792</v>
      </c>
      <c r="W877" s="443">
        <f t="shared" si="220"/>
        <v>36</v>
      </c>
      <c r="X877" s="443">
        <f t="shared" si="221"/>
        <v>18</v>
      </c>
      <c r="Y877" s="443">
        <f t="shared" si="222"/>
        <v>0</v>
      </c>
      <c r="Z877" s="443">
        <f t="shared" si="223"/>
        <v>0</v>
      </c>
    </row>
    <row r="878" ht="31.5" spans="1:26">
      <c r="A878" s="429">
        <f>IF(B878&lt;&gt;"",SUBTOTAL(103,$B$8:$B878),"")</f>
        <v>871</v>
      </c>
      <c r="B878" s="433">
        <v>46</v>
      </c>
      <c r="C878" s="439" t="s">
        <v>1334</v>
      </c>
      <c r="D878" s="435" t="s">
        <v>1335</v>
      </c>
      <c r="E878" s="433">
        <v>3</v>
      </c>
      <c r="F878" s="436" t="s">
        <v>252</v>
      </c>
      <c r="G878" s="436" t="s">
        <v>262</v>
      </c>
      <c r="H878" s="438" t="s">
        <v>247</v>
      </c>
      <c r="I878" s="438">
        <v>36</v>
      </c>
      <c r="J878" s="438">
        <v>18</v>
      </c>
      <c r="K878" s="443"/>
      <c r="L878" s="443"/>
      <c r="M878" s="443">
        <f t="shared" si="219"/>
        <v>54</v>
      </c>
      <c r="N878" s="453">
        <v>1</v>
      </c>
      <c r="O878" s="443">
        <f t="shared" si="213"/>
        <v>54</v>
      </c>
      <c r="P878" s="455">
        <v>70</v>
      </c>
      <c r="Q878" s="462">
        <v>61</v>
      </c>
      <c r="R878" s="462" t="s">
        <v>388</v>
      </c>
      <c r="S878" s="466"/>
      <c r="T878" s="467"/>
      <c r="U878" s="467"/>
      <c r="V878" s="473" t="s">
        <v>1792</v>
      </c>
      <c r="W878" s="443">
        <f t="shared" si="220"/>
        <v>36</v>
      </c>
      <c r="X878" s="443">
        <f t="shared" si="221"/>
        <v>18</v>
      </c>
      <c r="Y878" s="443">
        <f t="shared" si="222"/>
        <v>0</v>
      </c>
      <c r="Z878" s="443">
        <f t="shared" si="223"/>
        <v>0</v>
      </c>
    </row>
    <row r="879" ht="31.5" spans="1:26">
      <c r="A879" s="429">
        <f>IF(B879&lt;&gt;"",SUBTOTAL(103,$B$8:$B879),"")</f>
        <v>872</v>
      </c>
      <c r="B879" s="433">
        <v>46</v>
      </c>
      <c r="C879" s="439" t="s">
        <v>1794</v>
      </c>
      <c r="D879" s="435" t="s">
        <v>1335</v>
      </c>
      <c r="E879" s="433">
        <v>3</v>
      </c>
      <c r="F879" s="436" t="s">
        <v>252</v>
      </c>
      <c r="G879" s="436" t="s">
        <v>262</v>
      </c>
      <c r="H879" s="438" t="s">
        <v>247</v>
      </c>
      <c r="I879" s="438">
        <v>36</v>
      </c>
      <c r="J879" s="438">
        <v>18</v>
      </c>
      <c r="K879" s="443"/>
      <c r="L879" s="443"/>
      <c r="M879" s="443">
        <f t="shared" si="219"/>
        <v>54</v>
      </c>
      <c r="N879" s="453">
        <v>2</v>
      </c>
      <c r="O879" s="443">
        <f t="shared" si="213"/>
        <v>108</v>
      </c>
      <c r="P879" s="454">
        <v>80</v>
      </c>
      <c r="Q879" s="462">
        <v>61</v>
      </c>
      <c r="R879" s="462" t="s">
        <v>386</v>
      </c>
      <c r="S879" s="464"/>
      <c r="T879" s="464"/>
      <c r="U879" s="467"/>
      <c r="V879" s="473" t="s">
        <v>1792</v>
      </c>
      <c r="W879" s="443">
        <f t="shared" si="220"/>
        <v>72</v>
      </c>
      <c r="X879" s="443">
        <f t="shared" si="221"/>
        <v>36</v>
      </c>
      <c r="Y879" s="443">
        <f t="shared" si="222"/>
        <v>0</v>
      </c>
      <c r="Z879" s="443">
        <f t="shared" si="223"/>
        <v>0</v>
      </c>
    </row>
    <row r="880" ht="31.5" spans="1:26">
      <c r="A880" s="429">
        <f>IF(B880&lt;&gt;"",SUBTOTAL(103,$B$8:$B880),"")</f>
        <v>873</v>
      </c>
      <c r="B880" s="433">
        <v>46</v>
      </c>
      <c r="C880" s="439" t="s">
        <v>1334</v>
      </c>
      <c r="D880" s="435" t="s">
        <v>1335</v>
      </c>
      <c r="E880" s="433">
        <v>3</v>
      </c>
      <c r="F880" s="436" t="s">
        <v>252</v>
      </c>
      <c r="G880" s="436" t="s">
        <v>262</v>
      </c>
      <c r="H880" s="438" t="s">
        <v>247</v>
      </c>
      <c r="I880" s="438">
        <v>36</v>
      </c>
      <c r="J880" s="438">
        <v>18</v>
      </c>
      <c r="K880" s="443"/>
      <c r="L880" s="443"/>
      <c r="M880" s="443">
        <f t="shared" si="219"/>
        <v>54</v>
      </c>
      <c r="N880" s="468">
        <v>1</v>
      </c>
      <c r="O880" s="443">
        <f t="shared" si="213"/>
        <v>54</v>
      </c>
      <c r="P880" s="469">
        <v>70</v>
      </c>
      <c r="Q880" s="462">
        <v>61</v>
      </c>
      <c r="R880" s="462" t="s">
        <v>619</v>
      </c>
      <c r="S880" s="470"/>
      <c r="T880" s="470"/>
      <c r="U880" s="472"/>
      <c r="V880" s="473" t="s">
        <v>1792</v>
      </c>
      <c r="W880" s="443">
        <f t="shared" si="220"/>
        <v>36</v>
      </c>
      <c r="X880" s="443">
        <f t="shared" si="221"/>
        <v>18</v>
      </c>
      <c r="Y880" s="443">
        <f t="shared" si="222"/>
        <v>0</v>
      </c>
      <c r="Z880" s="443">
        <f t="shared" si="223"/>
        <v>0</v>
      </c>
    </row>
    <row r="881" spans="1:26">
      <c r="A881" s="429">
        <f>IF(B881&lt;&gt;"",SUBTOTAL(103,$B$8:$B881),"")</f>
        <v>874</v>
      </c>
      <c r="B881" s="433">
        <v>46</v>
      </c>
      <c r="C881" s="440" t="s">
        <v>288</v>
      </c>
      <c r="D881" s="441"/>
      <c r="E881" s="442"/>
      <c r="F881" s="443"/>
      <c r="G881" s="443"/>
      <c r="H881" s="443"/>
      <c r="I881" s="443"/>
      <c r="J881" s="443"/>
      <c r="K881" s="443"/>
      <c r="L881" s="443"/>
      <c r="M881" s="447">
        <f>SUM(M863:M880)</f>
        <v>720</v>
      </c>
      <c r="N881" s="446">
        <f>SUM(N863:N880)</f>
        <v>26</v>
      </c>
      <c r="O881" s="443">
        <f t="shared" si="213"/>
        <v>1026</v>
      </c>
      <c r="P881" s="443"/>
      <c r="Q881" s="443"/>
      <c r="R881" s="443"/>
      <c r="S881" s="465"/>
      <c r="T881" s="465"/>
      <c r="U881" s="465"/>
      <c r="V881" s="473" t="s">
        <v>1792</v>
      </c>
      <c r="W881" s="447">
        <f>SUM(W863:W880)</f>
        <v>684</v>
      </c>
      <c r="X881" s="447">
        <f>SUM(X863:X880)</f>
        <v>342</v>
      </c>
      <c r="Y881" s="447">
        <f>SUM(Y863:Y880)</f>
        <v>0</v>
      </c>
      <c r="Z881" s="447">
        <f>SUM(Z863:Z880)</f>
        <v>0</v>
      </c>
    </row>
    <row r="882" ht="31.5" spans="1:26">
      <c r="A882" s="429">
        <f>IF(B882&lt;&gt;"",SUBTOTAL(103,$B$8:$B882),"")</f>
        <v>875</v>
      </c>
      <c r="B882" s="433" t="s">
        <v>243</v>
      </c>
      <c r="C882" s="439" t="s">
        <v>1795</v>
      </c>
      <c r="D882" s="435" t="s">
        <v>1347</v>
      </c>
      <c r="E882" s="433">
        <v>2</v>
      </c>
      <c r="F882" s="436" t="s">
        <v>240</v>
      </c>
      <c r="G882" s="436" t="s">
        <v>707</v>
      </c>
      <c r="H882" s="437" t="s">
        <v>706</v>
      </c>
      <c r="I882" s="437"/>
      <c r="J882" s="437"/>
      <c r="K882" s="443"/>
      <c r="L882" s="437">
        <v>60</v>
      </c>
      <c r="M882" s="443">
        <f>I882+J882+K882</f>
        <v>0</v>
      </c>
      <c r="N882" s="453">
        <v>13</v>
      </c>
      <c r="O882" s="443">
        <f t="shared" si="213"/>
        <v>780</v>
      </c>
      <c r="P882" s="454">
        <v>10</v>
      </c>
      <c r="Q882" s="462">
        <v>59</v>
      </c>
      <c r="R882" s="462" t="s">
        <v>249</v>
      </c>
      <c r="S882" s="463"/>
      <c r="T882" s="464"/>
      <c r="U882" s="467"/>
      <c r="V882" s="473" t="s">
        <v>1796</v>
      </c>
      <c r="W882" s="443">
        <f>I882*N882</f>
        <v>0</v>
      </c>
      <c r="X882" s="443">
        <f>J882*N882</f>
        <v>0</v>
      </c>
      <c r="Y882" s="443">
        <f>K882*N882</f>
        <v>0</v>
      </c>
      <c r="Z882" s="443">
        <f>L882*N882</f>
        <v>780</v>
      </c>
    </row>
    <row r="883" ht="31.5" spans="1:26">
      <c r="A883" s="429">
        <f>IF(B883&lt;&gt;"",SUBTOTAL(103,$B$8:$B883),"")</f>
        <v>876</v>
      </c>
      <c r="B883" s="433" t="s">
        <v>243</v>
      </c>
      <c r="C883" s="434" t="s">
        <v>1797</v>
      </c>
      <c r="D883" s="435" t="s">
        <v>1347</v>
      </c>
      <c r="E883" s="433">
        <v>2</v>
      </c>
      <c r="F883" s="436" t="s">
        <v>240</v>
      </c>
      <c r="G883" s="436" t="s">
        <v>707</v>
      </c>
      <c r="H883" s="437" t="s">
        <v>706</v>
      </c>
      <c r="I883" s="437"/>
      <c r="J883" s="437"/>
      <c r="K883" s="443"/>
      <c r="L883" s="437">
        <v>60</v>
      </c>
      <c r="M883" s="443">
        <f>I883+J883+K883</f>
        <v>0</v>
      </c>
      <c r="N883" s="453">
        <v>15</v>
      </c>
      <c r="O883" s="443">
        <f t="shared" si="213"/>
        <v>900</v>
      </c>
      <c r="P883" s="454">
        <v>10</v>
      </c>
      <c r="Q883" s="462">
        <v>60</v>
      </c>
      <c r="R883" s="462" t="s">
        <v>282</v>
      </c>
      <c r="S883" s="463"/>
      <c r="T883" s="464"/>
      <c r="U883" s="467" t="s">
        <v>1798</v>
      </c>
      <c r="V883" s="473" t="s">
        <v>1796</v>
      </c>
      <c r="W883" s="443">
        <f>I883*N883</f>
        <v>0</v>
      </c>
      <c r="X883" s="443">
        <f>J883*N883</f>
        <v>0</v>
      </c>
      <c r="Y883" s="443">
        <f>K883*N883</f>
        <v>0</v>
      </c>
      <c r="Z883" s="443">
        <f>L883*N883</f>
        <v>900</v>
      </c>
    </row>
    <row r="884" spans="1:26">
      <c r="A884" s="429">
        <f>IF(B884&lt;&gt;"",SUBTOTAL(103,$B$8:$B884),"")</f>
        <v>877</v>
      </c>
      <c r="B884" s="433" t="s">
        <v>243</v>
      </c>
      <c r="C884" s="440" t="s">
        <v>288</v>
      </c>
      <c r="D884" s="441"/>
      <c r="E884" s="442"/>
      <c r="F884" s="443"/>
      <c r="G884" s="443"/>
      <c r="H884" s="443"/>
      <c r="I884" s="443"/>
      <c r="J884" s="443"/>
      <c r="K884" s="443"/>
      <c r="L884" s="443"/>
      <c r="M884" s="447">
        <f>SUM(M882:M883)</f>
        <v>0</v>
      </c>
      <c r="N884" s="446">
        <f>SUM(N882:N883)</f>
        <v>28</v>
      </c>
      <c r="O884" s="443">
        <f t="shared" si="213"/>
        <v>1680</v>
      </c>
      <c r="P884" s="443"/>
      <c r="Q884" s="443"/>
      <c r="R884" s="443"/>
      <c r="S884" s="465"/>
      <c r="T884" s="465"/>
      <c r="U884" s="465"/>
      <c r="V884" s="473" t="s">
        <v>1796</v>
      </c>
      <c r="W884" s="447">
        <f>SUM(W882:W883)</f>
        <v>0</v>
      </c>
      <c r="X884" s="447">
        <f>SUM(X882:X883)</f>
        <v>0</v>
      </c>
      <c r="Y884" s="447">
        <f>SUM(Y882:Y883)</f>
        <v>0</v>
      </c>
      <c r="Z884" s="447">
        <f>SUM(Z882:Z883)</f>
        <v>1680</v>
      </c>
    </row>
    <row r="885" spans="1:26">
      <c r="A885" s="429">
        <f>IF(B885&lt;&gt;"",SUBTOTAL(103,$B$8:$B885),"")</f>
        <v>878</v>
      </c>
      <c r="B885" s="433" t="s">
        <v>93</v>
      </c>
      <c r="C885" s="434" t="s">
        <v>1799</v>
      </c>
      <c r="D885" s="435" t="s">
        <v>1800</v>
      </c>
      <c r="E885" s="475">
        <v>12</v>
      </c>
      <c r="F885" s="436" t="s">
        <v>240</v>
      </c>
      <c r="G885" s="436" t="s">
        <v>1801</v>
      </c>
      <c r="H885" s="437" t="s">
        <v>1802</v>
      </c>
      <c r="I885" s="437"/>
      <c r="J885" s="437"/>
      <c r="K885" s="437"/>
      <c r="L885" s="443">
        <v>540</v>
      </c>
      <c r="M885" s="443">
        <f t="shared" ref="M885:M895" si="224">I885+J885+K885</f>
        <v>0</v>
      </c>
      <c r="N885" s="453">
        <v>7</v>
      </c>
      <c r="O885" s="443">
        <f t="shared" si="213"/>
        <v>3780</v>
      </c>
      <c r="P885" s="454">
        <v>10</v>
      </c>
      <c r="Q885" s="462">
        <v>59</v>
      </c>
      <c r="R885" s="462" t="s">
        <v>344</v>
      </c>
      <c r="S885" s="463"/>
      <c r="T885" s="464"/>
      <c r="U885" s="467"/>
      <c r="V885" s="473" t="s">
        <v>1803</v>
      </c>
      <c r="W885" s="443">
        <f>I885*N885</f>
        <v>0</v>
      </c>
      <c r="X885" s="443">
        <f>J885*N885</f>
        <v>0</v>
      </c>
      <c r="Y885" s="443">
        <f>L885*N885</f>
        <v>3780</v>
      </c>
      <c r="Z885" s="443"/>
    </row>
    <row r="886" ht="31.5" spans="1:26">
      <c r="A886" s="429">
        <f>IF(B886&lt;&gt;"",SUBTOTAL(103,$B$8:$B886),"")</f>
        <v>879</v>
      </c>
      <c r="B886" s="433" t="s">
        <v>93</v>
      </c>
      <c r="C886" s="434" t="s">
        <v>1804</v>
      </c>
      <c r="D886" s="435" t="s">
        <v>1805</v>
      </c>
      <c r="E886" s="475">
        <v>12</v>
      </c>
      <c r="F886" s="436" t="s">
        <v>240</v>
      </c>
      <c r="G886" s="436" t="s">
        <v>1801</v>
      </c>
      <c r="H886" s="437" t="s">
        <v>1802</v>
      </c>
      <c r="I886" s="437"/>
      <c r="J886" s="437"/>
      <c r="K886" s="437"/>
      <c r="L886" s="443">
        <v>540</v>
      </c>
      <c r="M886" s="443">
        <f t="shared" si="224"/>
        <v>0</v>
      </c>
      <c r="N886" s="453">
        <v>8</v>
      </c>
      <c r="O886" s="443">
        <f t="shared" si="213"/>
        <v>4320</v>
      </c>
      <c r="P886" s="454">
        <v>10</v>
      </c>
      <c r="Q886" s="462">
        <v>59</v>
      </c>
      <c r="R886" s="462" t="s">
        <v>338</v>
      </c>
      <c r="S886" s="463"/>
      <c r="T886" s="464"/>
      <c r="U886" s="467" t="s">
        <v>1806</v>
      </c>
      <c r="V886" s="473" t="s">
        <v>1803</v>
      </c>
      <c r="W886" s="443">
        <f>I886*N886</f>
        <v>0</v>
      </c>
      <c r="X886" s="443">
        <f>J886*N886</f>
        <v>0</v>
      </c>
      <c r="Y886" s="443">
        <f>K886*N886</f>
        <v>0</v>
      </c>
      <c r="Z886" s="443">
        <f>L886*N886</f>
        <v>4320</v>
      </c>
    </row>
    <row r="887" spans="1:26">
      <c r="A887" s="429">
        <f>IF(B887&lt;&gt;"",SUBTOTAL(103,$B$8:$B887),"")</f>
        <v>880</v>
      </c>
      <c r="B887" s="433" t="s">
        <v>93</v>
      </c>
      <c r="C887" s="434" t="s">
        <v>1807</v>
      </c>
      <c r="D887" s="435" t="s">
        <v>1808</v>
      </c>
      <c r="E887" s="484">
        <v>12</v>
      </c>
      <c r="F887" s="436" t="s">
        <v>240</v>
      </c>
      <c r="G887" s="436" t="s">
        <v>1801</v>
      </c>
      <c r="H887" s="437" t="s">
        <v>1802</v>
      </c>
      <c r="I887" s="437"/>
      <c r="J887" s="437"/>
      <c r="K887" s="437"/>
      <c r="L887" s="443">
        <v>540</v>
      </c>
      <c r="M887" s="443">
        <f t="shared" si="224"/>
        <v>0</v>
      </c>
      <c r="N887" s="453">
        <v>4</v>
      </c>
      <c r="O887" s="443">
        <f t="shared" si="213"/>
        <v>2160</v>
      </c>
      <c r="P887" s="454">
        <v>10</v>
      </c>
      <c r="Q887" s="462">
        <v>60</v>
      </c>
      <c r="R887" s="462" t="s">
        <v>344</v>
      </c>
      <c r="S887" s="463"/>
      <c r="T887" s="464"/>
      <c r="U887" s="467"/>
      <c r="V887" s="473" t="s">
        <v>1803</v>
      </c>
      <c r="W887" s="443">
        <f t="shared" ref="W887:W895" si="225">I887*N887</f>
        <v>0</v>
      </c>
      <c r="X887" s="443">
        <f t="shared" ref="X887:X895" si="226">J887*N887</f>
        <v>0</v>
      </c>
      <c r="Y887" s="443">
        <f t="shared" ref="Y887:Y895" si="227">K887*N887</f>
        <v>0</v>
      </c>
      <c r="Z887" s="443">
        <f t="shared" ref="Z887:Z895" si="228">L887*N887</f>
        <v>2160</v>
      </c>
    </row>
    <row r="888" spans="1:26">
      <c r="A888" s="429">
        <f>IF(B888&lt;&gt;"",SUBTOTAL(103,$B$8:$B888),"")</f>
        <v>881</v>
      </c>
      <c r="B888" s="433" t="s">
        <v>93</v>
      </c>
      <c r="C888" s="434" t="s">
        <v>1809</v>
      </c>
      <c r="D888" s="435" t="s">
        <v>1808</v>
      </c>
      <c r="E888" s="484">
        <v>12</v>
      </c>
      <c r="F888" s="436" t="s">
        <v>240</v>
      </c>
      <c r="G888" s="436" t="s">
        <v>1801</v>
      </c>
      <c r="H888" s="437" t="s">
        <v>1802</v>
      </c>
      <c r="I888" s="437"/>
      <c r="J888" s="437"/>
      <c r="K888" s="437"/>
      <c r="L888" s="443">
        <v>540</v>
      </c>
      <c r="M888" s="443">
        <f t="shared" si="224"/>
        <v>0</v>
      </c>
      <c r="N888" s="453">
        <v>11</v>
      </c>
      <c r="O888" s="443">
        <f t="shared" si="213"/>
        <v>5940</v>
      </c>
      <c r="P888" s="454">
        <v>10</v>
      </c>
      <c r="Q888" s="462">
        <v>60</v>
      </c>
      <c r="R888" s="462" t="s">
        <v>283</v>
      </c>
      <c r="S888" s="463"/>
      <c r="T888" s="464"/>
      <c r="U888" s="467"/>
      <c r="V888" s="473" t="s">
        <v>1803</v>
      </c>
      <c r="W888" s="443">
        <f t="shared" si="225"/>
        <v>0</v>
      </c>
      <c r="X888" s="443">
        <f t="shared" si="226"/>
        <v>0</v>
      </c>
      <c r="Y888" s="443">
        <f t="shared" si="227"/>
        <v>0</v>
      </c>
      <c r="Z888" s="443">
        <f t="shared" si="228"/>
        <v>5940</v>
      </c>
    </row>
    <row r="889" spans="1:26">
      <c r="A889" s="429">
        <f>IF(B889&lt;&gt;"",SUBTOTAL(103,$B$8:$B889),"")</f>
        <v>882</v>
      </c>
      <c r="B889" s="433" t="s">
        <v>93</v>
      </c>
      <c r="C889" s="434" t="s">
        <v>1810</v>
      </c>
      <c r="D889" s="435" t="s">
        <v>1811</v>
      </c>
      <c r="E889" s="484">
        <v>12</v>
      </c>
      <c r="F889" s="436" t="s">
        <v>240</v>
      </c>
      <c r="G889" s="436" t="s">
        <v>1801</v>
      </c>
      <c r="H889" s="437" t="s">
        <v>1802</v>
      </c>
      <c r="I889" s="437"/>
      <c r="J889" s="437"/>
      <c r="K889" s="437"/>
      <c r="L889" s="443">
        <v>540</v>
      </c>
      <c r="M889" s="443">
        <f t="shared" si="224"/>
        <v>0</v>
      </c>
      <c r="N889" s="453">
        <v>14</v>
      </c>
      <c r="O889" s="443">
        <f t="shared" si="213"/>
        <v>7560</v>
      </c>
      <c r="P889" s="454">
        <v>10</v>
      </c>
      <c r="Q889" s="462">
        <v>60</v>
      </c>
      <c r="R889" s="462" t="s">
        <v>285</v>
      </c>
      <c r="S889" s="463"/>
      <c r="T889" s="464"/>
      <c r="U889" s="467"/>
      <c r="V889" s="473" t="s">
        <v>1803</v>
      </c>
      <c r="W889" s="443">
        <f t="shared" si="225"/>
        <v>0</v>
      </c>
      <c r="X889" s="443">
        <f t="shared" si="226"/>
        <v>0</v>
      </c>
      <c r="Y889" s="443">
        <f t="shared" si="227"/>
        <v>0</v>
      </c>
      <c r="Z889" s="443">
        <f t="shared" si="228"/>
        <v>7560</v>
      </c>
    </row>
    <row r="890" spans="1:26">
      <c r="A890" s="429">
        <f>IF(B890&lt;&gt;"",SUBTOTAL(103,$B$8:$B890),"")</f>
        <v>883</v>
      </c>
      <c r="B890" s="433" t="s">
        <v>93</v>
      </c>
      <c r="C890" s="434" t="s">
        <v>1812</v>
      </c>
      <c r="D890" s="435" t="s">
        <v>1811</v>
      </c>
      <c r="E890" s="484">
        <v>12</v>
      </c>
      <c r="F890" s="436" t="s">
        <v>240</v>
      </c>
      <c r="G890" s="436" t="s">
        <v>1801</v>
      </c>
      <c r="H890" s="437" t="s">
        <v>1802</v>
      </c>
      <c r="I890" s="437"/>
      <c r="J890" s="437"/>
      <c r="K890" s="437"/>
      <c r="L890" s="443">
        <v>540</v>
      </c>
      <c r="M890" s="443">
        <f t="shared" si="224"/>
        <v>0</v>
      </c>
      <c r="N890" s="453">
        <v>4</v>
      </c>
      <c r="O890" s="443">
        <f t="shared" si="213"/>
        <v>2160</v>
      </c>
      <c r="P890" s="454">
        <v>10</v>
      </c>
      <c r="Q890" s="462">
        <v>60</v>
      </c>
      <c r="R890" s="462" t="s">
        <v>338</v>
      </c>
      <c r="S890" s="463"/>
      <c r="T890" s="464"/>
      <c r="U890" s="467"/>
      <c r="V890" s="473" t="s">
        <v>1803</v>
      </c>
      <c r="W890" s="443">
        <f t="shared" si="225"/>
        <v>0</v>
      </c>
      <c r="X890" s="443">
        <f t="shared" si="226"/>
        <v>0</v>
      </c>
      <c r="Y890" s="443">
        <f t="shared" si="227"/>
        <v>0</v>
      </c>
      <c r="Z890" s="443">
        <f t="shared" si="228"/>
        <v>2160</v>
      </c>
    </row>
    <row r="891" spans="1:26">
      <c r="A891" s="429">
        <f>IF(B891&lt;&gt;"",SUBTOTAL(103,$B$8:$B891),"")</f>
        <v>884</v>
      </c>
      <c r="B891" s="433" t="s">
        <v>93</v>
      </c>
      <c r="C891" s="434" t="s">
        <v>1813</v>
      </c>
      <c r="D891" s="435" t="s">
        <v>1814</v>
      </c>
      <c r="E891" s="484">
        <v>4</v>
      </c>
      <c r="F891" s="436" t="s">
        <v>240</v>
      </c>
      <c r="G891" s="436" t="s">
        <v>1815</v>
      </c>
      <c r="H891" s="437" t="s">
        <v>1816</v>
      </c>
      <c r="I891" s="437"/>
      <c r="J891" s="437"/>
      <c r="K891" s="437"/>
      <c r="L891" s="443">
        <v>120</v>
      </c>
      <c r="M891" s="443">
        <f t="shared" si="224"/>
        <v>0</v>
      </c>
      <c r="N891" s="453">
        <v>5</v>
      </c>
      <c r="O891" s="443">
        <f t="shared" si="213"/>
        <v>600</v>
      </c>
      <c r="P891" s="454">
        <v>10</v>
      </c>
      <c r="Q891" s="462">
        <v>60</v>
      </c>
      <c r="R891" s="462" t="s">
        <v>886</v>
      </c>
      <c r="S891" s="463"/>
      <c r="T891" s="464"/>
      <c r="U891" s="467" t="s">
        <v>88</v>
      </c>
      <c r="V891" s="473" t="s">
        <v>1803</v>
      </c>
      <c r="W891" s="443">
        <f t="shared" si="225"/>
        <v>0</v>
      </c>
      <c r="X891" s="443">
        <f t="shared" si="226"/>
        <v>0</v>
      </c>
      <c r="Y891" s="443">
        <f t="shared" si="227"/>
        <v>0</v>
      </c>
      <c r="Z891" s="443">
        <f t="shared" si="228"/>
        <v>600</v>
      </c>
    </row>
    <row r="892" spans="1:26">
      <c r="A892" s="429">
        <f>IF(B892&lt;&gt;"",SUBTOTAL(103,$B$8:$B892),"")</f>
        <v>885</v>
      </c>
      <c r="B892" s="433" t="s">
        <v>93</v>
      </c>
      <c r="C892" s="434" t="s">
        <v>1817</v>
      </c>
      <c r="D892" s="435" t="s">
        <v>1818</v>
      </c>
      <c r="E892" s="484">
        <v>5</v>
      </c>
      <c r="F892" s="436" t="s">
        <v>240</v>
      </c>
      <c r="G892" s="436" t="s">
        <v>1819</v>
      </c>
      <c r="H892" s="437" t="s">
        <v>1820</v>
      </c>
      <c r="I892" s="437"/>
      <c r="J892" s="437"/>
      <c r="K892" s="437"/>
      <c r="L892" s="443">
        <v>150</v>
      </c>
      <c r="M892" s="443">
        <f t="shared" si="224"/>
        <v>0</v>
      </c>
      <c r="N892" s="453">
        <v>5</v>
      </c>
      <c r="O892" s="443">
        <f t="shared" si="213"/>
        <v>750</v>
      </c>
      <c r="P892" s="454">
        <v>10</v>
      </c>
      <c r="Q892" s="462">
        <v>60</v>
      </c>
      <c r="R892" s="462" t="s">
        <v>886</v>
      </c>
      <c r="S892" s="463"/>
      <c r="T892" s="464"/>
      <c r="U892" s="467" t="s">
        <v>88</v>
      </c>
      <c r="V892" s="473" t="s">
        <v>1803</v>
      </c>
      <c r="W892" s="443">
        <f t="shared" si="225"/>
        <v>0</v>
      </c>
      <c r="X892" s="443">
        <f t="shared" si="226"/>
        <v>0</v>
      </c>
      <c r="Y892" s="443">
        <f t="shared" si="227"/>
        <v>0</v>
      </c>
      <c r="Z892" s="443">
        <f t="shared" si="228"/>
        <v>750</v>
      </c>
    </row>
    <row r="893" spans="1:26">
      <c r="A893" s="429">
        <f>IF(B893&lt;&gt;"",SUBTOTAL(103,$B$8:$B893),"")</f>
        <v>886</v>
      </c>
      <c r="B893" s="433" t="s">
        <v>93</v>
      </c>
      <c r="C893" s="434" t="s">
        <v>1821</v>
      </c>
      <c r="D893" s="435" t="s">
        <v>1822</v>
      </c>
      <c r="E893" s="484">
        <v>8</v>
      </c>
      <c r="F893" s="436" t="s">
        <v>240</v>
      </c>
      <c r="G893" s="436" t="s">
        <v>1823</v>
      </c>
      <c r="H893" s="437" t="s">
        <v>1824</v>
      </c>
      <c r="I893" s="437"/>
      <c r="J893" s="437"/>
      <c r="K893" s="437"/>
      <c r="L893" s="443">
        <v>360</v>
      </c>
      <c r="M893" s="443">
        <f t="shared" si="224"/>
        <v>0</v>
      </c>
      <c r="N893" s="453">
        <v>10</v>
      </c>
      <c r="O893" s="443">
        <f t="shared" si="213"/>
        <v>3600</v>
      </c>
      <c r="P893" s="454">
        <v>10</v>
      </c>
      <c r="Q893" s="462">
        <v>61</v>
      </c>
      <c r="R893" s="462" t="s">
        <v>283</v>
      </c>
      <c r="S893" s="463"/>
      <c r="T893" s="464"/>
      <c r="U893" s="467"/>
      <c r="V893" s="473" t="s">
        <v>1803</v>
      </c>
      <c r="W893" s="443">
        <f t="shared" si="225"/>
        <v>0</v>
      </c>
      <c r="X893" s="443">
        <f t="shared" si="226"/>
        <v>0</v>
      </c>
      <c r="Y893" s="443">
        <f t="shared" si="227"/>
        <v>0</v>
      </c>
      <c r="Z893" s="443">
        <f t="shared" si="228"/>
        <v>3600</v>
      </c>
    </row>
    <row r="894" spans="1:26">
      <c r="A894" s="429">
        <f>IF(B894&lt;&gt;"",SUBTOTAL(103,$B$8:$B894),"")</f>
        <v>887</v>
      </c>
      <c r="B894" s="433" t="s">
        <v>93</v>
      </c>
      <c r="C894" s="434" t="s">
        <v>1821</v>
      </c>
      <c r="D894" s="435" t="s">
        <v>1822</v>
      </c>
      <c r="E894" s="475">
        <v>8</v>
      </c>
      <c r="F894" s="436" t="s">
        <v>240</v>
      </c>
      <c r="G894" s="436" t="s">
        <v>1823</v>
      </c>
      <c r="H894" s="437" t="s">
        <v>1824</v>
      </c>
      <c r="I894" s="437"/>
      <c r="J894" s="437"/>
      <c r="K894" s="437"/>
      <c r="L894" s="443">
        <v>360</v>
      </c>
      <c r="M894" s="443">
        <f t="shared" si="224"/>
        <v>0</v>
      </c>
      <c r="N894" s="453">
        <v>12</v>
      </c>
      <c r="O894" s="443">
        <f t="shared" si="213"/>
        <v>4320</v>
      </c>
      <c r="P894" s="454">
        <v>10</v>
      </c>
      <c r="Q894" s="462">
        <v>61</v>
      </c>
      <c r="R894" s="462" t="s">
        <v>285</v>
      </c>
      <c r="S894" s="463"/>
      <c r="T894" s="464"/>
      <c r="U894" s="467"/>
      <c r="V894" s="473" t="s">
        <v>1803</v>
      </c>
      <c r="W894" s="443">
        <f t="shared" si="225"/>
        <v>0</v>
      </c>
      <c r="X894" s="443">
        <f t="shared" si="226"/>
        <v>0</v>
      </c>
      <c r="Y894" s="443">
        <f t="shared" si="227"/>
        <v>0</v>
      </c>
      <c r="Z894" s="443">
        <f t="shared" si="228"/>
        <v>4320</v>
      </c>
    </row>
    <row r="895" spans="1:26">
      <c r="A895" s="429">
        <f>IF(B895&lt;&gt;"",SUBTOTAL(103,$B$8:$B895),"")</f>
        <v>888</v>
      </c>
      <c r="B895" s="433" t="s">
        <v>93</v>
      </c>
      <c r="C895" s="434" t="s">
        <v>1795</v>
      </c>
      <c r="D895" s="435" t="s">
        <v>1825</v>
      </c>
      <c r="E895" s="475">
        <v>2</v>
      </c>
      <c r="F895" s="436" t="s">
        <v>240</v>
      </c>
      <c r="G895" s="436" t="s">
        <v>707</v>
      </c>
      <c r="H895" s="437" t="s">
        <v>1826</v>
      </c>
      <c r="I895" s="437"/>
      <c r="J895" s="437"/>
      <c r="K895" s="437"/>
      <c r="L895" s="443">
        <v>60</v>
      </c>
      <c r="M895" s="443">
        <f t="shared" si="224"/>
        <v>0</v>
      </c>
      <c r="N895" s="453">
        <v>10</v>
      </c>
      <c r="O895" s="443">
        <f t="shared" si="213"/>
        <v>600</v>
      </c>
      <c r="P895" s="454">
        <v>10</v>
      </c>
      <c r="Q895" s="462">
        <v>61</v>
      </c>
      <c r="R895" s="462" t="s">
        <v>886</v>
      </c>
      <c r="S895" s="463"/>
      <c r="T895" s="464"/>
      <c r="U895" s="467" t="s">
        <v>88</v>
      </c>
      <c r="V895" s="473" t="s">
        <v>1803</v>
      </c>
      <c r="W895" s="443">
        <f t="shared" si="225"/>
        <v>0</v>
      </c>
      <c r="X895" s="443">
        <f t="shared" si="226"/>
        <v>0</v>
      </c>
      <c r="Y895" s="443">
        <f t="shared" si="227"/>
        <v>0</v>
      </c>
      <c r="Z895" s="443">
        <f t="shared" si="228"/>
        <v>600</v>
      </c>
    </row>
    <row r="896" spans="1:26">
      <c r="A896" s="429">
        <f>IF(B896&lt;&gt;"",SUBTOTAL(103,$B$8:$B896),"")</f>
        <v>889</v>
      </c>
      <c r="B896" s="433" t="s">
        <v>93</v>
      </c>
      <c r="C896" s="440" t="s">
        <v>288</v>
      </c>
      <c r="D896" s="441"/>
      <c r="E896" s="442"/>
      <c r="F896" s="443"/>
      <c r="G896" s="443"/>
      <c r="H896" s="443"/>
      <c r="I896" s="443"/>
      <c r="J896" s="443"/>
      <c r="K896" s="443"/>
      <c r="L896" s="443"/>
      <c r="M896" s="447">
        <f>SUM(M885:M895)</f>
        <v>0</v>
      </c>
      <c r="N896" s="446">
        <f>SUM(N885:N895)</f>
        <v>90</v>
      </c>
      <c r="O896" s="443">
        <f t="shared" si="213"/>
        <v>35790</v>
      </c>
      <c r="P896" s="443"/>
      <c r="Q896" s="443"/>
      <c r="R896" s="443"/>
      <c r="S896" s="465"/>
      <c r="T896" s="465"/>
      <c r="U896" s="465"/>
      <c r="V896" s="473" t="s">
        <v>1803</v>
      </c>
      <c r="W896" s="447">
        <f>SUM(W885:W895)</f>
        <v>0</v>
      </c>
      <c r="X896" s="447">
        <f>SUM(X885:X895)</f>
        <v>0</v>
      </c>
      <c r="Y896" s="447">
        <f>SUM(Y885:Y895)</f>
        <v>3780</v>
      </c>
      <c r="Z896" s="447">
        <f>SUM(Z885:Z895)</f>
        <v>32010</v>
      </c>
    </row>
    <row r="897" ht="23.25" customHeight="1" spans="1:26">
      <c r="A897" s="429">
        <f>IF(B897&lt;&gt;"",SUBTOTAL(103,$B$8:$B897),"")</f>
        <v>890</v>
      </c>
      <c r="B897" s="433" t="s">
        <v>313</v>
      </c>
      <c r="C897" s="434" t="s">
        <v>1797</v>
      </c>
      <c r="D897" s="435" t="s">
        <v>1827</v>
      </c>
      <c r="E897" s="433">
        <v>2</v>
      </c>
      <c r="F897" s="436" t="s">
        <v>240</v>
      </c>
      <c r="G897" s="436" t="s">
        <v>707</v>
      </c>
      <c r="H897" s="437" t="s">
        <v>1826</v>
      </c>
      <c r="I897" s="437"/>
      <c r="J897" s="437"/>
      <c r="K897" s="437"/>
      <c r="L897" s="443">
        <v>60</v>
      </c>
      <c r="M897" s="443">
        <f>I897+J897+K897</f>
        <v>0</v>
      </c>
      <c r="N897" s="453">
        <v>12</v>
      </c>
      <c r="O897" s="443">
        <f t="shared" si="213"/>
        <v>720</v>
      </c>
      <c r="P897" s="455">
        <v>10</v>
      </c>
      <c r="Q897" s="462">
        <v>60</v>
      </c>
      <c r="R897" s="462" t="s">
        <v>335</v>
      </c>
      <c r="S897" s="466"/>
      <c r="T897" s="467"/>
      <c r="U897" s="467" t="s">
        <v>1798</v>
      </c>
      <c r="V897" s="408" t="s">
        <v>1828</v>
      </c>
      <c r="W897" s="443">
        <f>I897*N897</f>
        <v>0</v>
      </c>
      <c r="X897" s="443">
        <f>J897*N897</f>
        <v>0</v>
      </c>
      <c r="Y897" s="443">
        <f>K897*N897</f>
        <v>0</v>
      </c>
      <c r="Z897" s="443">
        <f>L897*N897</f>
        <v>720</v>
      </c>
    </row>
    <row r="898" ht="23.25" customHeight="1" spans="1:26">
      <c r="A898" s="429">
        <f>IF(B898&lt;&gt;"",SUBTOTAL(103,$B$8:$B898),"")</f>
        <v>891</v>
      </c>
      <c r="B898" s="433" t="s">
        <v>313</v>
      </c>
      <c r="C898" s="440" t="s">
        <v>288</v>
      </c>
      <c r="D898" s="441"/>
      <c r="E898" s="442"/>
      <c r="F898" s="443"/>
      <c r="G898" s="443"/>
      <c r="H898" s="443"/>
      <c r="I898" s="443"/>
      <c r="J898" s="443"/>
      <c r="K898" s="443"/>
      <c r="L898" s="443"/>
      <c r="M898" s="447">
        <f>SUM(M897:M897)</f>
        <v>0</v>
      </c>
      <c r="N898" s="446">
        <f>SUM(N897:N897)</f>
        <v>12</v>
      </c>
      <c r="O898" s="443">
        <f t="shared" si="213"/>
        <v>720</v>
      </c>
      <c r="P898" s="443"/>
      <c r="Q898" s="443"/>
      <c r="R898" s="443"/>
      <c r="S898" s="465"/>
      <c r="T898" s="465"/>
      <c r="U898" s="465"/>
      <c r="V898" s="465"/>
      <c r="W898" s="447">
        <f>SUM(W897:W897)</f>
        <v>0</v>
      </c>
      <c r="X898" s="447">
        <f>SUM(X897:X897)</f>
        <v>0</v>
      </c>
      <c r="Y898" s="447">
        <f>SUM(Y897:Y897)</f>
        <v>0</v>
      </c>
      <c r="Z898" s="447">
        <f>SUM(Z897:Z897)</f>
        <v>720</v>
      </c>
    </row>
    <row r="899" ht="23.25" customHeight="1" spans="1:26">
      <c r="A899" s="429">
        <f>IF(B899&lt;&gt;"",SUBTOTAL(103,$B$8:$B899),"")</f>
        <v>892</v>
      </c>
      <c r="B899" s="433" t="s">
        <v>273</v>
      </c>
      <c r="C899" s="434" t="s">
        <v>1797</v>
      </c>
      <c r="D899" s="435" t="s">
        <v>1829</v>
      </c>
      <c r="E899" s="433">
        <v>2</v>
      </c>
      <c r="F899" s="436" t="s">
        <v>240</v>
      </c>
      <c r="G899" s="436" t="s">
        <v>707</v>
      </c>
      <c r="H899" s="437" t="s">
        <v>1826</v>
      </c>
      <c r="I899" s="443"/>
      <c r="J899" s="443"/>
      <c r="K899" s="443"/>
      <c r="L899" s="443">
        <v>60</v>
      </c>
      <c r="M899" s="443">
        <f>I899+J899+K899</f>
        <v>0</v>
      </c>
      <c r="N899" s="453">
        <v>13</v>
      </c>
      <c r="O899" s="443">
        <f t="shared" si="213"/>
        <v>780</v>
      </c>
      <c r="P899" s="454">
        <v>10</v>
      </c>
      <c r="Q899" s="462">
        <v>60</v>
      </c>
      <c r="R899" s="462" t="s">
        <v>388</v>
      </c>
      <c r="S899" s="463"/>
      <c r="T899" s="464"/>
      <c r="U899" s="467" t="s">
        <v>1830</v>
      </c>
      <c r="V899" s="408" t="s">
        <v>1831</v>
      </c>
      <c r="W899" s="443">
        <f>I899*N899</f>
        <v>0</v>
      </c>
      <c r="X899" s="443">
        <f>J899*N899</f>
        <v>0</v>
      </c>
      <c r="Y899" s="443">
        <f>K899*N899</f>
        <v>0</v>
      </c>
      <c r="Z899" s="443">
        <f>L899*N899</f>
        <v>780</v>
      </c>
    </row>
    <row r="900" ht="23.25" customHeight="1" spans="1:26">
      <c r="A900" s="429">
        <f>IF(B900&lt;&gt;"",SUBTOTAL(103,$B$8:$B900),"")</f>
        <v>893</v>
      </c>
      <c r="B900" s="433" t="s">
        <v>273</v>
      </c>
      <c r="C900" s="434" t="s">
        <v>1832</v>
      </c>
      <c r="D900" s="435" t="s">
        <v>1833</v>
      </c>
      <c r="E900" s="433">
        <v>2</v>
      </c>
      <c r="F900" s="436" t="s">
        <v>240</v>
      </c>
      <c r="G900" s="436" t="s">
        <v>707</v>
      </c>
      <c r="H900" s="437" t="s">
        <v>1826</v>
      </c>
      <c r="I900" s="443"/>
      <c r="J900" s="443"/>
      <c r="K900" s="443"/>
      <c r="L900" s="443">
        <v>60</v>
      </c>
      <c r="M900" s="443">
        <f>I900+J900+K900</f>
        <v>0</v>
      </c>
      <c r="N900" s="453">
        <v>16</v>
      </c>
      <c r="O900" s="443">
        <f t="shared" si="213"/>
        <v>960</v>
      </c>
      <c r="P900" s="454">
        <v>10</v>
      </c>
      <c r="Q900" s="462">
        <v>60</v>
      </c>
      <c r="R900" s="462" t="s">
        <v>386</v>
      </c>
      <c r="S900" s="467"/>
      <c r="T900" s="464"/>
      <c r="U900" s="467" t="s">
        <v>1830</v>
      </c>
      <c r="V900" s="408" t="s">
        <v>1831</v>
      </c>
      <c r="W900" s="443">
        <f>I900*N900</f>
        <v>0</v>
      </c>
      <c r="X900" s="443">
        <f>J900*N900</f>
        <v>0</v>
      </c>
      <c r="Y900" s="443">
        <f>K900*N900</f>
        <v>0</v>
      </c>
      <c r="Z900" s="443">
        <f>L900*N900</f>
        <v>960</v>
      </c>
    </row>
    <row r="901" ht="23.25" customHeight="1" spans="1:26">
      <c r="A901" s="429">
        <f>IF(B901&lt;&gt;"",SUBTOTAL(103,$B$8:$B901),"")</f>
        <v>894</v>
      </c>
      <c r="B901" s="433" t="s">
        <v>273</v>
      </c>
      <c r="C901" s="440" t="s">
        <v>288</v>
      </c>
      <c r="D901" s="441"/>
      <c r="E901" s="442"/>
      <c r="F901" s="443"/>
      <c r="G901" s="443"/>
      <c r="H901" s="443"/>
      <c r="I901" s="443"/>
      <c r="J901" s="443"/>
      <c r="K901" s="443"/>
      <c r="L901" s="443"/>
      <c r="M901" s="447">
        <f>SUM(M899:M900)</f>
        <v>0</v>
      </c>
      <c r="N901" s="446">
        <f>SUM(N899:N900)</f>
        <v>29</v>
      </c>
      <c r="O901" s="443">
        <f t="shared" si="213"/>
        <v>1740</v>
      </c>
      <c r="P901" s="443"/>
      <c r="Q901" s="443"/>
      <c r="R901" s="443"/>
      <c r="S901" s="465"/>
      <c r="T901" s="465"/>
      <c r="U901" s="465"/>
      <c r="V901" s="408" t="s">
        <v>1831</v>
      </c>
      <c r="W901" s="447">
        <f>SUM(W899:W900)</f>
        <v>0</v>
      </c>
      <c r="X901" s="447">
        <f>SUM(X899:X900)</f>
        <v>0</v>
      </c>
      <c r="Y901" s="447">
        <f>SUM(Y899:Y900)</f>
        <v>0</v>
      </c>
      <c r="Z901" s="447">
        <f>SUM(Z899:Z900)</f>
        <v>1740</v>
      </c>
    </row>
    <row r="902" ht="23.25" customHeight="1" spans="1:26">
      <c r="A902" s="429">
        <f>IF(B902&lt;&gt;"",SUBTOTAL(103,$B$8:$B902),"")</f>
        <v>895</v>
      </c>
      <c r="B902" s="433" t="s">
        <v>584</v>
      </c>
      <c r="C902" s="434" t="s">
        <v>1797</v>
      </c>
      <c r="D902" s="435" t="s">
        <v>1355</v>
      </c>
      <c r="E902" s="433">
        <v>2</v>
      </c>
      <c r="F902" s="436" t="s">
        <v>240</v>
      </c>
      <c r="G902" s="436" t="s">
        <v>707</v>
      </c>
      <c r="H902" s="437" t="s">
        <v>1826</v>
      </c>
      <c r="I902" s="443"/>
      <c r="J902" s="443"/>
      <c r="K902" s="443"/>
      <c r="L902" s="443">
        <v>60</v>
      </c>
      <c r="M902" s="443">
        <f>I902+J902+K902</f>
        <v>0</v>
      </c>
      <c r="N902" s="453">
        <v>28</v>
      </c>
      <c r="O902" s="443">
        <f t="shared" si="213"/>
        <v>1680</v>
      </c>
      <c r="P902" s="454">
        <v>5</v>
      </c>
      <c r="Q902" s="462">
        <v>60</v>
      </c>
      <c r="R902" s="462" t="s">
        <v>618</v>
      </c>
      <c r="S902" s="463"/>
      <c r="T902" s="464"/>
      <c r="U902" s="467" t="s">
        <v>1798</v>
      </c>
      <c r="V902" s="473" t="s">
        <v>1834</v>
      </c>
      <c r="W902" s="443">
        <f>I902*N902</f>
        <v>0</v>
      </c>
      <c r="X902" s="443">
        <f>J902*N902</f>
        <v>0</v>
      </c>
      <c r="Y902" s="443">
        <f>K902*N902</f>
        <v>0</v>
      </c>
      <c r="Z902" s="443">
        <f>L902*N902</f>
        <v>1680</v>
      </c>
    </row>
    <row r="903" ht="23.25" customHeight="1" spans="1:26">
      <c r="A903" s="429">
        <f>IF(B903&lt;&gt;"",SUBTOTAL(103,$B$8:$B903),"")</f>
        <v>896</v>
      </c>
      <c r="B903" s="433" t="s">
        <v>584</v>
      </c>
      <c r="C903" s="440" t="s">
        <v>288</v>
      </c>
      <c r="D903" s="441"/>
      <c r="E903" s="442"/>
      <c r="F903" s="443"/>
      <c r="G903" s="443"/>
      <c r="H903" s="443"/>
      <c r="I903" s="443"/>
      <c r="J903" s="443"/>
      <c r="K903" s="443"/>
      <c r="L903" s="443"/>
      <c r="M903" s="447">
        <f>SUM(M902:M902)</f>
        <v>0</v>
      </c>
      <c r="N903" s="446">
        <f>SUM(N902:N902)</f>
        <v>28</v>
      </c>
      <c r="O903" s="443">
        <f t="shared" si="213"/>
        <v>1680</v>
      </c>
      <c r="P903" s="443"/>
      <c r="Q903" s="443"/>
      <c r="R903" s="443"/>
      <c r="S903" s="465"/>
      <c r="T903" s="465"/>
      <c r="U903" s="465"/>
      <c r="V903" s="473" t="s">
        <v>1834</v>
      </c>
      <c r="W903" s="447">
        <f>SUM(W902:W902)</f>
        <v>0</v>
      </c>
      <c r="X903" s="447">
        <f>SUM(X902:X902)</f>
        <v>0</v>
      </c>
      <c r="Y903" s="447">
        <f>SUM(Y902:Y902)</f>
        <v>0</v>
      </c>
      <c r="Z903" s="447">
        <f>SUM(Z902:Z902)</f>
        <v>1680</v>
      </c>
    </row>
    <row r="904" ht="23.25" customHeight="1" spans="1:26">
      <c r="A904" s="429">
        <f>IF(B904&lt;&gt;"",SUBTOTAL(103,$B$8:$B904),"")</f>
        <v>897</v>
      </c>
      <c r="B904" s="433" t="s">
        <v>280</v>
      </c>
      <c r="C904" s="434" t="s">
        <v>1797</v>
      </c>
      <c r="D904" s="435" t="s">
        <v>1362</v>
      </c>
      <c r="E904" s="433">
        <v>2</v>
      </c>
      <c r="F904" s="436" t="s">
        <v>240</v>
      </c>
      <c r="G904" s="436" t="s">
        <v>707</v>
      </c>
      <c r="H904" s="437" t="s">
        <v>1826</v>
      </c>
      <c r="I904" s="443"/>
      <c r="J904" s="443"/>
      <c r="K904" s="443"/>
      <c r="L904" s="443">
        <v>60</v>
      </c>
      <c r="M904" s="443">
        <f>I904+J904+K904</f>
        <v>0</v>
      </c>
      <c r="N904" s="453">
        <v>14</v>
      </c>
      <c r="O904" s="443">
        <f t="shared" si="213"/>
        <v>840</v>
      </c>
      <c r="P904" s="455">
        <v>10</v>
      </c>
      <c r="Q904" s="462">
        <v>60</v>
      </c>
      <c r="R904" s="462" t="s">
        <v>619</v>
      </c>
      <c r="S904" s="466"/>
      <c r="T904" s="467"/>
      <c r="U904" s="467" t="s">
        <v>1798</v>
      </c>
      <c r="V904" s="473" t="s">
        <v>1835</v>
      </c>
      <c r="W904" s="443">
        <f>I904*N904</f>
        <v>0</v>
      </c>
      <c r="X904" s="443">
        <f>J904*N904</f>
        <v>0</v>
      </c>
      <c r="Y904" s="443">
        <f>K904*N904</f>
        <v>0</v>
      </c>
      <c r="Z904" s="443">
        <f>L904*N904</f>
        <v>840</v>
      </c>
    </row>
    <row r="905" ht="23.25" customHeight="1" spans="1:26">
      <c r="A905" s="429">
        <f>IF(B905&lt;&gt;"",SUBTOTAL(103,$B$8:$B905),"")</f>
        <v>898</v>
      </c>
      <c r="B905" s="433" t="s">
        <v>280</v>
      </c>
      <c r="C905" s="440" t="s">
        <v>288</v>
      </c>
      <c r="D905" s="441"/>
      <c r="E905" s="442"/>
      <c r="F905" s="443"/>
      <c r="G905" s="443"/>
      <c r="H905" s="443"/>
      <c r="I905" s="443"/>
      <c r="J905" s="443"/>
      <c r="K905" s="443"/>
      <c r="L905" s="443"/>
      <c r="M905" s="447">
        <f>SUM(M904:M904)</f>
        <v>0</v>
      </c>
      <c r="N905" s="446">
        <f>SUM(N904:N904)</f>
        <v>14</v>
      </c>
      <c r="O905" s="443">
        <f>W905+X905+Y905+Z905</f>
        <v>840</v>
      </c>
      <c r="P905" s="443"/>
      <c r="Q905" s="443"/>
      <c r="R905" s="443"/>
      <c r="S905" s="465"/>
      <c r="T905" s="465"/>
      <c r="U905" s="465"/>
      <c r="V905" s="473" t="s">
        <v>1835</v>
      </c>
      <c r="W905" s="447">
        <f>SUM(W904:W904)</f>
        <v>0</v>
      </c>
      <c r="X905" s="447">
        <f>SUM(X904:X904)</f>
        <v>0</v>
      </c>
      <c r="Y905" s="447">
        <f>SUM(Y904:Y904)</f>
        <v>0</v>
      </c>
      <c r="Z905" s="447">
        <f>SUM(Z904:Z904)</f>
        <v>840</v>
      </c>
    </row>
    <row r="906" ht="23.25" customHeight="1" spans="1:26">
      <c r="A906" s="429">
        <f>IF(B906&lt;&gt;"",SUBTOTAL(103,$B$8:$B906),"")</f>
        <v>899</v>
      </c>
      <c r="B906" s="433" t="s">
        <v>497</v>
      </c>
      <c r="C906" s="434" t="s">
        <v>1797</v>
      </c>
      <c r="D906" s="435" t="s">
        <v>1836</v>
      </c>
      <c r="E906" s="436">
        <v>2</v>
      </c>
      <c r="F906" s="436" t="s">
        <v>240</v>
      </c>
      <c r="G906" s="436" t="s">
        <v>707</v>
      </c>
      <c r="H906" s="437" t="s">
        <v>1826</v>
      </c>
      <c r="I906" s="443"/>
      <c r="J906" s="443"/>
      <c r="K906" s="443"/>
      <c r="L906" s="443">
        <v>60</v>
      </c>
      <c r="M906" s="443">
        <f>I906+J906+K906</f>
        <v>0</v>
      </c>
      <c r="N906" s="442">
        <v>12</v>
      </c>
      <c r="O906" s="443">
        <f>W906+X906+Y906+Z906</f>
        <v>720</v>
      </c>
      <c r="P906" s="443">
        <v>10</v>
      </c>
      <c r="Q906" s="462">
        <v>60</v>
      </c>
      <c r="R906" s="462" t="s">
        <v>556</v>
      </c>
      <c r="S906" s="492"/>
      <c r="T906" s="493"/>
      <c r="U906" s="467" t="s">
        <v>1798</v>
      </c>
      <c r="V906" s="409" t="s">
        <v>1837</v>
      </c>
      <c r="W906" s="443">
        <f>I906*N906</f>
        <v>0</v>
      </c>
      <c r="X906" s="443">
        <f>J906*N906</f>
        <v>0</v>
      </c>
      <c r="Y906" s="443">
        <f>K906*N906</f>
        <v>0</v>
      </c>
      <c r="Z906" s="443">
        <f>L906*N906</f>
        <v>720</v>
      </c>
    </row>
    <row r="907" spans="1:26">
      <c r="A907" s="429">
        <f>IF(B907&lt;&gt;"",SUBTOTAL(103,$B$8:$B907),"")</f>
        <v>900</v>
      </c>
      <c r="B907" s="486" t="s">
        <v>497</v>
      </c>
      <c r="C907" s="487" t="s">
        <v>288</v>
      </c>
      <c r="D907" s="488"/>
      <c r="E907" s="465"/>
      <c r="F907" s="465"/>
      <c r="G907" s="465"/>
      <c r="H907" s="465"/>
      <c r="I907" s="465"/>
      <c r="J907" s="465"/>
      <c r="K907" s="465"/>
      <c r="L907" s="465"/>
      <c r="M907" s="489">
        <f>SUM(M906:M906)</f>
        <v>0</v>
      </c>
      <c r="N907" s="490">
        <f>SUM(N906:N906)</f>
        <v>12</v>
      </c>
      <c r="O907" s="465">
        <f>W907+X907+Y907+Z907</f>
        <v>720</v>
      </c>
      <c r="P907" s="465"/>
      <c r="Q907" s="465"/>
      <c r="R907" s="465"/>
      <c r="S907" s="465"/>
      <c r="T907" s="465"/>
      <c r="U907" s="465"/>
      <c r="V907" s="409" t="s">
        <v>1837</v>
      </c>
      <c r="W907" s="489">
        <f>SUM(W906:W906)</f>
        <v>0</v>
      </c>
      <c r="X907" s="489">
        <f>SUM(X906:X906)</f>
        <v>0</v>
      </c>
      <c r="Y907" s="489">
        <f>SUM(Y906:Y906)</f>
        <v>0</v>
      </c>
      <c r="Z907" s="489">
        <f>SUM(Z906:Z906)</f>
        <v>720</v>
      </c>
    </row>
    <row r="909" spans="15:15">
      <c r="O909" s="491"/>
    </row>
    <row r="910" spans="15:15">
      <c r="O910" s="491"/>
    </row>
  </sheetData>
  <autoFilter xmlns:etc="http://www.wps.cn/officeDocument/2017/etCustomData" ref="A7:U907" etc:filterBottomFollowUsedRange="0">
    <extLst/>
  </autoFilter>
  <mergeCells count="1">
    <mergeCell ref="A3:V3"/>
  </mergeCells>
  <conditionalFormatting sqref="D906">
    <cfRule type="duplicateValues" dxfId="3" priority="1"/>
  </conditionalFormatting>
  <pageMargins left="0.25" right="0.25" top="0.469444444444444" bottom="0.75" header="0.3" footer="0.3"/>
  <pageSetup paperSize="9" scale="68" fitToHeight="0" orientation="landscape" horizontalDpi="300" verticalDpi="300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zoomScale="85" zoomScaleNormal="85" zoomScaleSheetLayoutView="60" workbookViewId="0">
      <selection activeCell="B1" sqref="B$1:B$1048576"/>
    </sheetView>
  </sheetViews>
  <sheetFormatPr defaultColWidth="9.33333333333333" defaultRowHeight="12.75"/>
  <cols>
    <col min="1" max="1" width="5.16666666666667" style="353" customWidth="1"/>
    <col min="2" max="2" width="4.66666666666667" style="354" hidden="1" customWidth="1"/>
    <col min="3" max="3" width="41.9555555555556" style="353" customWidth="1"/>
    <col min="4" max="4" width="15.6777777777778" style="354" customWidth="1"/>
    <col min="5" max="5" width="6" style="354" customWidth="1"/>
    <col min="6" max="6" width="7.44444444444444" style="354" customWidth="1"/>
    <col min="7" max="7" width="9.61111111111111" style="355" customWidth="1"/>
    <col min="8" max="8" width="7.84444444444444" style="355" customWidth="1"/>
    <col min="9" max="9" width="9.61111111111111" style="355" customWidth="1"/>
    <col min="10" max="10" width="7.64444444444444" style="355" customWidth="1"/>
    <col min="11" max="11" width="9.16666666666667" style="355" customWidth="1"/>
    <col min="12" max="12" width="22" style="354" hidden="1" customWidth="1"/>
    <col min="13" max="13" width="22" style="354"/>
    <col min="14" max="14" width="10" style="354" hidden="1" customWidth="1"/>
    <col min="15" max="15" width="12.3333333333333" style="354" customWidth="1"/>
    <col min="16" max="16" width="44.8333333333333" style="353"/>
    <col min="17" max="23" width="9.33333333333333" style="353" hidden="1" customWidth="1"/>
    <col min="24" max="16384" width="9.33333333333333" style="353"/>
  </cols>
  <sheetData>
    <row r="1" ht="31.5" customHeight="1" spans="9:9">
      <c r="I1" s="406" t="s">
        <v>1838</v>
      </c>
    </row>
    <row r="2" spans="2:2">
      <c r="B2" s="353"/>
    </row>
    <row r="3" ht="18.75" spans="1:16">
      <c r="A3" s="357" t="s">
        <v>1839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</row>
    <row r="6" s="352" customFormat="1" ht="38.25" spans="1:23">
      <c r="A6" s="358" t="s">
        <v>215</v>
      </c>
      <c r="B6" s="358" t="s">
        <v>216</v>
      </c>
      <c r="C6" s="358" t="s">
        <v>217</v>
      </c>
      <c r="D6" s="358" t="s">
        <v>218</v>
      </c>
      <c r="E6" s="358" t="s">
        <v>219</v>
      </c>
      <c r="F6" s="358" t="s">
        <v>220</v>
      </c>
      <c r="G6" s="359" t="s">
        <v>221</v>
      </c>
      <c r="H6" s="359" t="s">
        <v>227</v>
      </c>
      <c r="I6" s="359" t="s">
        <v>228</v>
      </c>
      <c r="J6" s="359" t="s">
        <v>229</v>
      </c>
      <c r="K6" s="359" t="s">
        <v>11</v>
      </c>
      <c r="L6" s="358" t="s">
        <v>230</v>
      </c>
      <c r="M6" s="358" t="s">
        <v>230</v>
      </c>
      <c r="N6" s="358" t="s">
        <v>231</v>
      </c>
      <c r="O6" s="358" t="s">
        <v>232</v>
      </c>
      <c r="P6" s="385" t="s">
        <v>233</v>
      </c>
      <c r="Q6" s="410" t="s">
        <v>1840</v>
      </c>
      <c r="R6" s="386" t="s">
        <v>1841</v>
      </c>
      <c r="S6" s="386" t="s">
        <v>1842</v>
      </c>
      <c r="T6" s="400" t="s">
        <v>226</v>
      </c>
      <c r="U6" s="386" t="s">
        <v>1843</v>
      </c>
      <c r="V6" s="386" t="s">
        <v>1844</v>
      </c>
      <c r="W6" s="386" t="s">
        <v>1845</v>
      </c>
    </row>
    <row r="7" s="401" customFormat="1" ht="24.95" customHeight="1" spans="1:23">
      <c r="A7" s="362">
        <v>1</v>
      </c>
      <c r="B7" s="402">
        <v>1</v>
      </c>
      <c r="C7" s="376" t="s">
        <v>238</v>
      </c>
      <c r="D7" s="363" t="s">
        <v>239</v>
      </c>
      <c r="E7" s="363">
        <v>2</v>
      </c>
      <c r="F7" s="363" t="s">
        <v>240</v>
      </c>
      <c r="G7" s="363" t="s">
        <v>242</v>
      </c>
      <c r="H7" s="361">
        <v>1</v>
      </c>
      <c r="I7" s="361">
        <f>W7+V7+U7</f>
        <v>36</v>
      </c>
      <c r="J7" s="361">
        <v>27</v>
      </c>
      <c r="K7" s="391">
        <v>58</v>
      </c>
      <c r="L7" s="392" t="s">
        <v>1846</v>
      </c>
      <c r="M7" s="392" t="s">
        <v>103</v>
      </c>
      <c r="N7" s="407" t="s">
        <v>103</v>
      </c>
      <c r="O7" s="360"/>
      <c r="P7" s="402" t="s">
        <v>244</v>
      </c>
      <c r="Q7" s="411">
        <v>24</v>
      </c>
      <c r="R7" s="361">
        <v>12</v>
      </c>
      <c r="S7" s="361"/>
      <c r="T7" s="361">
        <f>Q7+R7+S7</f>
        <v>36</v>
      </c>
      <c r="U7" s="361">
        <f>H7*Q7</f>
        <v>24</v>
      </c>
      <c r="V7" s="361">
        <f>H7*R7</f>
        <v>12</v>
      </c>
      <c r="W7" s="361">
        <f>H7*S7</f>
        <v>0</v>
      </c>
    </row>
    <row r="8" ht="24.95" customHeight="1" spans="1:23">
      <c r="A8" s="362"/>
      <c r="B8" s="370"/>
      <c r="C8" s="371" t="s">
        <v>288</v>
      </c>
      <c r="D8" s="372"/>
      <c r="E8" s="367"/>
      <c r="F8" s="367"/>
      <c r="G8" s="369"/>
      <c r="H8" s="373">
        <v>1</v>
      </c>
      <c r="I8" s="361">
        <f t="shared" ref="I8:I25" si="0">W8+V8+U8</f>
        <v>36</v>
      </c>
      <c r="J8" s="369"/>
      <c r="K8" s="369"/>
      <c r="L8" s="370"/>
      <c r="M8" s="370"/>
      <c r="N8" s="408"/>
      <c r="O8" s="389"/>
      <c r="P8" s="370" t="s">
        <v>244</v>
      </c>
      <c r="Q8" s="411">
        <f t="shared" ref="Q8:W8" si="1">SUM(Q7)</f>
        <v>24</v>
      </c>
      <c r="R8" s="361">
        <f t="shared" si="1"/>
        <v>12</v>
      </c>
      <c r="S8" s="361">
        <f t="shared" si="1"/>
        <v>0</v>
      </c>
      <c r="T8" s="361">
        <f t="shared" si="1"/>
        <v>36</v>
      </c>
      <c r="U8" s="361">
        <f t="shared" si="1"/>
        <v>24</v>
      </c>
      <c r="V8" s="361">
        <f t="shared" si="1"/>
        <v>12</v>
      </c>
      <c r="W8" s="361">
        <f t="shared" si="1"/>
        <v>0</v>
      </c>
    </row>
    <row r="9" ht="24.95" customHeight="1" spans="1:23">
      <c r="A9" s="362">
        <v>1</v>
      </c>
      <c r="B9" s="374">
        <v>2</v>
      </c>
      <c r="C9" s="376" t="s">
        <v>289</v>
      </c>
      <c r="D9" s="378" t="s">
        <v>290</v>
      </c>
      <c r="E9" s="363">
        <v>3</v>
      </c>
      <c r="F9" s="363" t="s">
        <v>240</v>
      </c>
      <c r="G9" s="363" t="s">
        <v>262</v>
      </c>
      <c r="H9" s="369">
        <v>1</v>
      </c>
      <c r="I9" s="361">
        <f t="shared" si="0"/>
        <v>54</v>
      </c>
      <c r="J9" s="363">
        <v>27</v>
      </c>
      <c r="K9" s="391">
        <v>58</v>
      </c>
      <c r="L9" s="392" t="s">
        <v>1846</v>
      </c>
      <c r="M9" s="392" t="s">
        <v>103</v>
      </c>
      <c r="N9" s="394"/>
      <c r="O9" s="389"/>
      <c r="P9" s="370" t="s">
        <v>292</v>
      </c>
      <c r="Q9" s="412">
        <v>36</v>
      </c>
      <c r="R9" s="369">
        <v>18</v>
      </c>
      <c r="S9" s="369"/>
      <c r="T9" s="361">
        <f t="shared" ref="T9:T25" si="2">Q9+R9+S9</f>
        <v>54</v>
      </c>
      <c r="U9" s="361">
        <f t="shared" ref="U9:U25" si="3">H9*Q9</f>
        <v>36</v>
      </c>
      <c r="V9" s="361">
        <f t="shared" ref="V9:V25" si="4">H9*R9</f>
        <v>18</v>
      </c>
      <c r="W9" s="361">
        <f t="shared" ref="W9:W25" si="5">H9*S9</f>
        <v>0</v>
      </c>
    </row>
    <row r="10" ht="24.95" customHeight="1" spans="1:23">
      <c r="A10" s="362"/>
      <c r="B10" s="374">
        <v>2</v>
      </c>
      <c r="C10" s="376" t="s">
        <v>1372</v>
      </c>
      <c r="D10" s="363" t="s">
        <v>1373</v>
      </c>
      <c r="E10" s="363">
        <v>3</v>
      </c>
      <c r="F10" s="363" t="s">
        <v>240</v>
      </c>
      <c r="G10" s="363" t="s">
        <v>351</v>
      </c>
      <c r="H10" s="369">
        <v>1</v>
      </c>
      <c r="I10" s="361">
        <f t="shared" si="0"/>
        <v>51</v>
      </c>
      <c r="J10" s="363">
        <v>27</v>
      </c>
      <c r="K10" s="391">
        <v>58</v>
      </c>
      <c r="L10" s="392" t="s">
        <v>1846</v>
      </c>
      <c r="M10" s="392" t="s">
        <v>103</v>
      </c>
      <c r="N10" s="394"/>
      <c r="O10" s="389"/>
      <c r="P10" s="370" t="s">
        <v>292</v>
      </c>
      <c r="Q10" s="412">
        <v>34</v>
      </c>
      <c r="R10" s="369">
        <v>12</v>
      </c>
      <c r="S10" s="369">
        <v>5</v>
      </c>
      <c r="T10" s="361">
        <f t="shared" si="2"/>
        <v>51</v>
      </c>
      <c r="U10" s="361">
        <f t="shared" si="3"/>
        <v>34</v>
      </c>
      <c r="V10" s="361">
        <f t="shared" si="4"/>
        <v>12</v>
      </c>
      <c r="W10" s="361">
        <f t="shared" si="5"/>
        <v>5</v>
      </c>
    </row>
    <row r="11" ht="24.95" customHeight="1" spans="1:23">
      <c r="A11" s="362"/>
      <c r="B11" s="374">
        <v>2</v>
      </c>
      <c r="C11" s="376" t="s">
        <v>299</v>
      </c>
      <c r="D11" s="363" t="s">
        <v>300</v>
      </c>
      <c r="E11" s="363">
        <v>3</v>
      </c>
      <c r="F11" s="363" t="s">
        <v>240</v>
      </c>
      <c r="G11" s="363" t="s">
        <v>262</v>
      </c>
      <c r="H11" s="369">
        <v>1</v>
      </c>
      <c r="I11" s="361">
        <f t="shared" si="0"/>
        <v>54</v>
      </c>
      <c r="J11" s="363">
        <v>27</v>
      </c>
      <c r="K11" s="391">
        <v>58</v>
      </c>
      <c r="L11" s="392"/>
      <c r="M11" s="392" t="s">
        <v>103</v>
      </c>
      <c r="N11" s="394"/>
      <c r="O11" s="389"/>
      <c r="P11" s="370" t="s">
        <v>292</v>
      </c>
      <c r="Q11" s="412">
        <v>36</v>
      </c>
      <c r="R11" s="369">
        <v>18</v>
      </c>
      <c r="S11" s="369"/>
      <c r="T11" s="361">
        <f t="shared" si="2"/>
        <v>54</v>
      </c>
      <c r="U11" s="361">
        <f t="shared" si="3"/>
        <v>36</v>
      </c>
      <c r="V11" s="361">
        <f t="shared" si="4"/>
        <v>18</v>
      </c>
      <c r="W11" s="361">
        <f t="shared" si="5"/>
        <v>0</v>
      </c>
    </row>
    <row r="12" ht="24.95" customHeight="1" spans="1:23">
      <c r="A12" s="362"/>
      <c r="B12" s="374"/>
      <c r="C12" s="371" t="s">
        <v>288</v>
      </c>
      <c r="D12" s="374"/>
      <c r="E12" s="374"/>
      <c r="F12" s="374"/>
      <c r="G12" s="368"/>
      <c r="H12" s="400">
        <f>SUM(H9:H11)</f>
        <v>3</v>
      </c>
      <c r="I12" s="400">
        <f>SUM(I9:I11)</f>
        <v>159</v>
      </c>
      <c r="J12" s="391"/>
      <c r="K12" s="391"/>
      <c r="L12" s="392"/>
      <c r="M12" s="392"/>
      <c r="N12" s="394"/>
      <c r="O12" s="389"/>
      <c r="P12" s="393" t="s">
        <v>292</v>
      </c>
      <c r="Q12" s="413">
        <f t="shared" ref="Q12:W12" si="6">SUM(Q9:Q11)</f>
        <v>106</v>
      </c>
      <c r="R12" s="400">
        <f t="shared" si="6"/>
        <v>48</v>
      </c>
      <c r="S12" s="400">
        <f t="shared" si="6"/>
        <v>5</v>
      </c>
      <c r="T12" s="400">
        <f t="shared" si="6"/>
        <v>159</v>
      </c>
      <c r="U12" s="400">
        <f t="shared" si="6"/>
        <v>106</v>
      </c>
      <c r="V12" s="400">
        <f t="shared" si="6"/>
        <v>48</v>
      </c>
      <c r="W12" s="400">
        <f t="shared" si="6"/>
        <v>5</v>
      </c>
    </row>
    <row r="13" ht="24.95" customHeight="1" spans="1:23">
      <c r="A13" s="362">
        <v>1</v>
      </c>
      <c r="B13" s="374">
        <v>3</v>
      </c>
      <c r="C13" s="379" t="s">
        <v>316</v>
      </c>
      <c r="D13" s="365" t="s">
        <v>317</v>
      </c>
      <c r="E13" s="366">
        <v>3</v>
      </c>
      <c r="F13" s="365" t="s">
        <v>240</v>
      </c>
      <c r="G13" s="363" t="s">
        <v>262</v>
      </c>
      <c r="H13" s="369">
        <v>2</v>
      </c>
      <c r="I13" s="361">
        <f t="shared" si="0"/>
        <v>108</v>
      </c>
      <c r="J13" s="391">
        <v>121</v>
      </c>
      <c r="K13" s="391">
        <v>56</v>
      </c>
      <c r="L13" s="392" t="s">
        <v>1847</v>
      </c>
      <c r="M13" s="392" t="s">
        <v>1848</v>
      </c>
      <c r="N13" s="394"/>
      <c r="O13" s="389"/>
      <c r="P13" s="393" t="s">
        <v>314</v>
      </c>
      <c r="Q13" s="412">
        <v>36</v>
      </c>
      <c r="R13" s="369">
        <v>18</v>
      </c>
      <c r="S13" s="368"/>
      <c r="T13" s="361">
        <f t="shared" si="2"/>
        <v>54</v>
      </c>
      <c r="U13" s="361">
        <f t="shared" si="3"/>
        <v>72</v>
      </c>
      <c r="V13" s="361">
        <f t="shared" si="4"/>
        <v>36</v>
      </c>
      <c r="W13" s="361">
        <f t="shared" si="5"/>
        <v>0</v>
      </c>
    </row>
    <row r="14" ht="24.95" customHeight="1" spans="1:23">
      <c r="A14" s="362"/>
      <c r="B14" s="374"/>
      <c r="C14" s="371" t="s">
        <v>288</v>
      </c>
      <c r="D14" s="374"/>
      <c r="E14" s="374"/>
      <c r="F14" s="374"/>
      <c r="G14" s="368"/>
      <c r="H14" s="400">
        <f>SUM(H13)</f>
        <v>2</v>
      </c>
      <c r="I14" s="400">
        <f>SUM(I13)</f>
        <v>108</v>
      </c>
      <c r="J14" s="391"/>
      <c r="K14" s="391"/>
      <c r="L14" s="392"/>
      <c r="M14" s="392"/>
      <c r="N14" s="394"/>
      <c r="O14" s="389"/>
      <c r="P14" s="393" t="s">
        <v>314</v>
      </c>
      <c r="Q14" s="413">
        <f t="shared" ref="Q14:W14" si="7">SUM(Q13)</f>
        <v>36</v>
      </c>
      <c r="R14" s="400">
        <f t="shared" si="7"/>
        <v>18</v>
      </c>
      <c r="S14" s="400">
        <f t="shared" si="7"/>
        <v>0</v>
      </c>
      <c r="T14" s="400">
        <f t="shared" si="7"/>
        <v>54</v>
      </c>
      <c r="U14" s="400">
        <f t="shared" si="7"/>
        <v>72</v>
      </c>
      <c r="V14" s="400">
        <f t="shared" si="7"/>
        <v>36</v>
      </c>
      <c r="W14" s="400">
        <f t="shared" si="7"/>
        <v>0</v>
      </c>
    </row>
    <row r="15" ht="24.95" customHeight="1" spans="1:23">
      <c r="A15" s="362">
        <v>1</v>
      </c>
      <c r="B15" s="374">
        <v>9</v>
      </c>
      <c r="C15" s="376" t="s">
        <v>428</v>
      </c>
      <c r="D15" s="363" t="s">
        <v>429</v>
      </c>
      <c r="E15" s="363">
        <v>3</v>
      </c>
      <c r="F15" s="363" t="s">
        <v>252</v>
      </c>
      <c r="G15" s="363" t="s">
        <v>262</v>
      </c>
      <c r="H15" s="369">
        <v>1</v>
      </c>
      <c r="I15" s="361">
        <f t="shared" si="0"/>
        <v>54</v>
      </c>
      <c r="J15" s="391">
        <v>26</v>
      </c>
      <c r="K15" s="391">
        <v>58</v>
      </c>
      <c r="L15" s="392" t="s">
        <v>1847</v>
      </c>
      <c r="M15" s="392" t="s">
        <v>103</v>
      </c>
      <c r="N15" s="394"/>
      <c r="O15" s="389"/>
      <c r="P15" s="393" t="s">
        <v>431</v>
      </c>
      <c r="Q15" s="412">
        <v>36</v>
      </c>
      <c r="R15" s="369">
        <v>18</v>
      </c>
      <c r="S15" s="368"/>
      <c r="T15" s="361">
        <f t="shared" si="2"/>
        <v>54</v>
      </c>
      <c r="U15" s="361">
        <f t="shared" si="3"/>
        <v>36</v>
      </c>
      <c r="V15" s="361">
        <f t="shared" si="4"/>
        <v>18</v>
      </c>
      <c r="W15" s="361">
        <f t="shared" si="5"/>
        <v>0</v>
      </c>
    </row>
    <row r="16" ht="24.95" customHeight="1" spans="1:23">
      <c r="A16" s="362"/>
      <c r="B16" s="374"/>
      <c r="C16" s="371" t="s">
        <v>288</v>
      </c>
      <c r="D16" s="374"/>
      <c r="E16" s="374"/>
      <c r="F16" s="374"/>
      <c r="G16" s="368"/>
      <c r="H16" s="400">
        <f>SUM(H15)</f>
        <v>1</v>
      </c>
      <c r="I16" s="400">
        <f>SUM(I15)</f>
        <v>54</v>
      </c>
      <c r="J16" s="391"/>
      <c r="K16" s="391"/>
      <c r="L16" s="392"/>
      <c r="M16" s="392"/>
      <c r="N16" s="394"/>
      <c r="O16" s="389"/>
      <c r="P16" s="393" t="s">
        <v>431</v>
      </c>
      <c r="Q16" s="413">
        <f t="shared" ref="Q16:W16" si="8">SUM(Q15)</f>
        <v>36</v>
      </c>
      <c r="R16" s="400">
        <f t="shared" si="8"/>
        <v>18</v>
      </c>
      <c r="S16" s="400">
        <f t="shared" si="8"/>
        <v>0</v>
      </c>
      <c r="T16" s="400">
        <f t="shared" si="8"/>
        <v>54</v>
      </c>
      <c r="U16" s="400">
        <f t="shared" si="8"/>
        <v>36</v>
      </c>
      <c r="V16" s="400">
        <f t="shared" si="8"/>
        <v>18</v>
      </c>
      <c r="W16" s="400">
        <f t="shared" si="8"/>
        <v>0</v>
      </c>
    </row>
    <row r="17" ht="24.95" customHeight="1" spans="1:23">
      <c r="A17" s="362">
        <v>1</v>
      </c>
      <c r="B17" s="374">
        <v>15</v>
      </c>
      <c r="C17" s="375" t="s">
        <v>599</v>
      </c>
      <c r="D17" s="374" t="s">
        <v>600</v>
      </c>
      <c r="E17" s="374">
        <v>3</v>
      </c>
      <c r="F17" s="374" t="s">
        <v>252</v>
      </c>
      <c r="G17" s="366" t="s">
        <v>262</v>
      </c>
      <c r="H17" s="369">
        <v>1</v>
      </c>
      <c r="I17" s="361">
        <f t="shared" si="0"/>
        <v>54</v>
      </c>
      <c r="J17" s="391">
        <v>121</v>
      </c>
      <c r="K17" s="391">
        <v>56</v>
      </c>
      <c r="L17" s="392" t="s">
        <v>1847</v>
      </c>
      <c r="M17" s="392" t="s">
        <v>1848</v>
      </c>
      <c r="N17" s="394"/>
      <c r="O17" s="389"/>
      <c r="P17" s="393" t="s">
        <v>589</v>
      </c>
      <c r="Q17" s="412">
        <v>36</v>
      </c>
      <c r="R17" s="369">
        <v>18</v>
      </c>
      <c r="S17" s="368"/>
      <c r="T17" s="361">
        <f t="shared" si="2"/>
        <v>54</v>
      </c>
      <c r="U17" s="361">
        <f t="shared" si="3"/>
        <v>36</v>
      </c>
      <c r="V17" s="361">
        <f t="shared" si="4"/>
        <v>18</v>
      </c>
      <c r="W17" s="361">
        <f t="shared" si="5"/>
        <v>0</v>
      </c>
    </row>
    <row r="18" ht="24.95" customHeight="1" spans="1:23">
      <c r="A18" s="377"/>
      <c r="B18" s="374"/>
      <c r="C18" s="371" t="s">
        <v>288</v>
      </c>
      <c r="D18" s="374"/>
      <c r="E18" s="374"/>
      <c r="F18" s="374"/>
      <c r="G18" s="368"/>
      <c r="H18" s="400">
        <f>SUM(H17)</f>
        <v>1</v>
      </c>
      <c r="I18" s="400">
        <f>SUM(I17)</f>
        <v>54</v>
      </c>
      <c r="J18" s="391"/>
      <c r="K18" s="391"/>
      <c r="L18" s="392"/>
      <c r="M18" s="392"/>
      <c r="N18" s="394"/>
      <c r="O18" s="389"/>
      <c r="P18" s="393" t="s">
        <v>589</v>
      </c>
      <c r="Q18" s="413">
        <f t="shared" ref="Q18:W18" si="9">SUM(Q17)</f>
        <v>36</v>
      </c>
      <c r="R18" s="400">
        <f t="shared" si="9"/>
        <v>18</v>
      </c>
      <c r="S18" s="400">
        <f t="shared" si="9"/>
        <v>0</v>
      </c>
      <c r="T18" s="400">
        <f t="shared" si="9"/>
        <v>54</v>
      </c>
      <c r="U18" s="400">
        <f t="shared" si="9"/>
        <v>36</v>
      </c>
      <c r="V18" s="400">
        <f t="shared" si="9"/>
        <v>18</v>
      </c>
      <c r="W18" s="400">
        <f t="shared" si="9"/>
        <v>0</v>
      </c>
    </row>
    <row r="19" ht="24.95" customHeight="1" spans="1:23">
      <c r="A19" s="362">
        <v>1</v>
      </c>
      <c r="B19" s="374">
        <v>23</v>
      </c>
      <c r="C19" s="379" t="s">
        <v>767</v>
      </c>
      <c r="D19" s="365" t="s">
        <v>759</v>
      </c>
      <c r="E19" s="366">
        <v>3</v>
      </c>
      <c r="F19" s="365" t="s">
        <v>252</v>
      </c>
      <c r="G19" s="366" t="s">
        <v>262</v>
      </c>
      <c r="H19" s="361">
        <v>2</v>
      </c>
      <c r="I19" s="361">
        <f>W19+V19+U19</f>
        <v>108</v>
      </c>
      <c r="J19" s="391">
        <v>123</v>
      </c>
      <c r="K19" s="391">
        <v>56</v>
      </c>
      <c r="L19" s="392" t="s">
        <v>1847</v>
      </c>
      <c r="M19" s="392" t="s">
        <v>1848</v>
      </c>
      <c r="N19" s="394"/>
      <c r="O19" s="389"/>
      <c r="P19" s="409" t="s">
        <v>757</v>
      </c>
      <c r="Q19" s="412">
        <v>36</v>
      </c>
      <c r="R19" s="369">
        <v>18</v>
      </c>
      <c r="S19" s="368"/>
      <c r="T19" s="361">
        <f>Q19+R19+S19</f>
        <v>54</v>
      </c>
      <c r="U19" s="361">
        <f>H19*Q19</f>
        <v>72</v>
      </c>
      <c r="V19" s="361">
        <f>H19*R19</f>
        <v>36</v>
      </c>
      <c r="W19" s="361">
        <f>H19*S19</f>
        <v>0</v>
      </c>
    </row>
    <row r="20" ht="24.95" customHeight="1" spans="1:23">
      <c r="A20" s="362"/>
      <c r="B20" s="374"/>
      <c r="C20" s="371" t="s">
        <v>288</v>
      </c>
      <c r="D20" s="374"/>
      <c r="E20" s="374"/>
      <c r="F20" s="374"/>
      <c r="G20" s="368"/>
      <c r="H20" s="400">
        <f>SUM(H19)</f>
        <v>2</v>
      </c>
      <c r="I20" s="400">
        <f>SUM(I19)</f>
        <v>108</v>
      </c>
      <c r="J20" s="391"/>
      <c r="K20" s="391"/>
      <c r="L20" s="392"/>
      <c r="M20" s="392"/>
      <c r="N20" s="394"/>
      <c r="O20" s="389"/>
      <c r="P20" s="409" t="s">
        <v>757</v>
      </c>
      <c r="Q20" s="413">
        <f t="shared" ref="Q20:W20" si="10">SUM(Q19)</f>
        <v>36</v>
      </c>
      <c r="R20" s="400">
        <f t="shared" si="10"/>
        <v>18</v>
      </c>
      <c r="S20" s="400">
        <f t="shared" si="10"/>
        <v>0</v>
      </c>
      <c r="T20" s="400">
        <f t="shared" si="10"/>
        <v>54</v>
      </c>
      <c r="U20" s="400">
        <f t="shared" si="10"/>
        <v>72</v>
      </c>
      <c r="V20" s="400">
        <f t="shared" si="10"/>
        <v>36</v>
      </c>
      <c r="W20" s="400">
        <f t="shared" si="10"/>
        <v>0</v>
      </c>
    </row>
    <row r="21" ht="24.95" customHeight="1" spans="1:23">
      <c r="A21" s="362">
        <v>1</v>
      </c>
      <c r="B21" s="374">
        <v>27</v>
      </c>
      <c r="C21" s="364" t="s">
        <v>1849</v>
      </c>
      <c r="D21" s="403" t="s">
        <v>1850</v>
      </c>
      <c r="E21" s="366">
        <v>2</v>
      </c>
      <c r="F21" s="363" t="s">
        <v>240</v>
      </c>
      <c r="G21" s="366" t="s">
        <v>242</v>
      </c>
      <c r="H21" s="369">
        <v>1</v>
      </c>
      <c r="I21" s="361">
        <f t="shared" si="0"/>
        <v>36</v>
      </c>
      <c r="J21" s="391">
        <v>5</v>
      </c>
      <c r="K21" s="391">
        <v>56</v>
      </c>
      <c r="L21" s="366" t="s">
        <v>103</v>
      </c>
      <c r="M21" s="366" t="s">
        <v>1851</v>
      </c>
      <c r="N21" s="394"/>
      <c r="O21" s="389"/>
      <c r="P21" s="393" t="s">
        <v>855</v>
      </c>
      <c r="Q21" s="412">
        <v>24</v>
      </c>
      <c r="R21" s="369">
        <v>12</v>
      </c>
      <c r="S21" s="368"/>
      <c r="T21" s="361">
        <f t="shared" si="2"/>
        <v>36</v>
      </c>
      <c r="U21" s="361">
        <f t="shared" si="3"/>
        <v>24</v>
      </c>
      <c r="V21" s="361">
        <f t="shared" si="4"/>
        <v>12</v>
      </c>
      <c r="W21" s="361">
        <f t="shared" si="5"/>
        <v>0</v>
      </c>
    </row>
    <row r="22" ht="24.95" customHeight="1" spans="1:23">
      <c r="A22" s="362"/>
      <c r="B22" s="374"/>
      <c r="C22" s="371" t="s">
        <v>288</v>
      </c>
      <c r="D22" s="374"/>
      <c r="E22" s="394"/>
      <c r="F22" s="374"/>
      <c r="G22" s="368"/>
      <c r="H22" s="400">
        <f>SUM(H21)</f>
        <v>1</v>
      </c>
      <c r="I22" s="400">
        <f>SUM(I21)</f>
        <v>36</v>
      </c>
      <c r="J22" s="391"/>
      <c r="K22" s="391"/>
      <c r="L22" s="392"/>
      <c r="M22" s="392"/>
      <c r="N22" s="394"/>
      <c r="O22" s="389"/>
      <c r="P22" s="393" t="s">
        <v>855</v>
      </c>
      <c r="Q22" s="413">
        <f t="shared" ref="Q22:W22" si="11">SUM(Q21)</f>
        <v>24</v>
      </c>
      <c r="R22" s="400">
        <f t="shared" si="11"/>
        <v>12</v>
      </c>
      <c r="S22" s="400">
        <f t="shared" si="11"/>
        <v>0</v>
      </c>
      <c r="T22" s="400">
        <f t="shared" si="11"/>
        <v>36</v>
      </c>
      <c r="U22" s="400">
        <f t="shared" si="11"/>
        <v>24</v>
      </c>
      <c r="V22" s="400">
        <f t="shared" si="11"/>
        <v>12</v>
      </c>
      <c r="W22" s="400">
        <f t="shared" si="11"/>
        <v>0</v>
      </c>
    </row>
    <row r="23" ht="24.95" customHeight="1" spans="1:23">
      <c r="A23" s="362">
        <v>1</v>
      </c>
      <c r="B23" s="374">
        <v>36</v>
      </c>
      <c r="C23" s="379" t="s">
        <v>1111</v>
      </c>
      <c r="D23" s="365" t="s">
        <v>1112</v>
      </c>
      <c r="E23" s="366">
        <v>3</v>
      </c>
      <c r="F23" s="365" t="s">
        <v>240</v>
      </c>
      <c r="G23" s="366" t="s">
        <v>262</v>
      </c>
      <c r="H23" s="369">
        <v>1</v>
      </c>
      <c r="I23" s="361">
        <f t="shared" si="0"/>
        <v>54</v>
      </c>
      <c r="J23" s="391">
        <v>27</v>
      </c>
      <c r="K23" s="391">
        <v>56</v>
      </c>
      <c r="L23" s="392" t="s">
        <v>1847</v>
      </c>
      <c r="M23" s="392" t="s">
        <v>1848</v>
      </c>
      <c r="N23" s="394"/>
      <c r="O23" s="389"/>
      <c r="P23" s="393" t="s">
        <v>1113</v>
      </c>
      <c r="Q23" s="412">
        <v>36</v>
      </c>
      <c r="R23" s="369">
        <v>18</v>
      </c>
      <c r="S23" s="368"/>
      <c r="T23" s="361">
        <f t="shared" si="2"/>
        <v>54</v>
      </c>
      <c r="U23" s="361">
        <f t="shared" si="3"/>
        <v>36</v>
      </c>
      <c r="V23" s="361">
        <f t="shared" si="4"/>
        <v>18</v>
      </c>
      <c r="W23" s="361">
        <f t="shared" si="5"/>
        <v>0</v>
      </c>
    </row>
    <row r="24" ht="24.95" customHeight="1" spans="1:23">
      <c r="A24" s="377"/>
      <c r="B24" s="374"/>
      <c r="C24" s="371" t="s">
        <v>288</v>
      </c>
      <c r="D24" s="374"/>
      <c r="E24" s="374"/>
      <c r="F24" s="374"/>
      <c r="G24" s="368"/>
      <c r="H24" s="400">
        <f>SUM(H23)</f>
        <v>1</v>
      </c>
      <c r="I24" s="400">
        <f>SUM(I23)</f>
        <v>54</v>
      </c>
      <c r="J24" s="391"/>
      <c r="K24" s="391"/>
      <c r="L24" s="392"/>
      <c r="M24" s="392"/>
      <c r="N24" s="394"/>
      <c r="O24" s="389"/>
      <c r="P24" s="393" t="s">
        <v>1113</v>
      </c>
      <c r="Q24" s="413">
        <f t="shared" ref="Q24:W24" si="12">SUM(Q23)</f>
        <v>36</v>
      </c>
      <c r="R24" s="400">
        <f t="shared" si="12"/>
        <v>18</v>
      </c>
      <c r="S24" s="400">
        <f t="shared" si="12"/>
        <v>0</v>
      </c>
      <c r="T24" s="400">
        <f t="shared" si="12"/>
        <v>54</v>
      </c>
      <c r="U24" s="400">
        <f t="shared" si="12"/>
        <v>36</v>
      </c>
      <c r="V24" s="400">
        <f t="shared" si="12"/>
        <v>18</v>
      </c>
      <c r="W24" s="400">
        <f t="shared" si="12"/>
        <v>0</v>
      </c>
    </row>
    <row r="25" ht="24.95" customHeight="1" spans="1:23">
      <c r="A25" s="377"/>
      <c r="B25" s="374">
        <v>42</v>
      </c>
      <c r="C25" s="375" t="s">
        <v>1245</v>
      </c>
      <c r="D25" s="374" t="s">
        <v>1246</v>
      </c>
      <c r="E25" s="374">
        <v>2</v>
      </c>
      <c r="F25" s="374" t="s">
        <v>252</v>
      </c>
      <c r="G25" s="366" t="s">
        <v>242</v>
      </c>
      <c r="H25" s="369">
        <v>1</v>
      </c>
      <c r="I25" s="361">
        <f t="shared" si="0"/>
        <v>36</v>
      </c>
      <c r="J25" s="391">
        <v>119</v>
      </c>
      <c r="K25" s="391">
        <v>56</v>
      </c>
      <c r="L25" s="392" t="s">
        <v>1847</v>
      </c>
      <c r="M25" s="392" t="s">
        <v>1848</v>
      </c>
      <c r="N25" s="394"/>
      <c r="O25" s="389"/>
      <c r="P25" s="393" t="s">
        <v>1227</v>
      </c>
      <c r="Q25" s="412">
        <v>24</v>
      </c>
      <c r="R25" s="369">
        <v>12</v>
      </c>
      <c r="S25" s="368"/>
      <c r="T25" s="361">
        <f t="shared" si="2"/>
        <v>36</v>
      </c>
      <c r="U25" s="361">
        <f t="shared" si="3"/>
        <v>24</v>
      </c>
      <c r="V25" s="361">
        <f t="shared" si="4"/>
        <v>12</v>
      </c>
      <c r="W25" s="361">
        <f t="shared" si="5"/>
        <v>0</v>
      </c>
    </row>
    <row r="26" ht="24.95" customHeight="1" spans="1:23">
      <c r="A26" s="404"/>
      <c r="B26" s="381"/>
      <c r="C26" s="382" t="s">
        <v>288</v>
      </c>
      <c r="D26" s="381"/>
      <c r="E26" s="381"/>
      <c r="F26" s="381"/>
      <c r="G26" s="383"/>
      <c r="H26" s="405">
        <f>SUM(H25)</f>
        <v>1</v>
      </c>
      <c r="I26" s="405">
        <f>SUM(I25)</f>
        <v>36</v>
      </c>
      <c r="J26" s="395"/>
      <c r="K26" s="395"/>
      <c r="L26" s="396"/>
      <c r="M26" s="396"/>
      <c r="N26" s="397"/>
      <c r="O26" s="398"/>
      <c r="P26" s="399" t="s">
        <v>1227</v>
      </c>
      <c r="Q26" s="413">
        <f t="shared" ref="Q26:W26" si="13">SUM(Q25)</f>
        <v>24</v>
      </c>
      <c r="R26" s="400">
        <f t="shared" si="13"/>
        <v>12</v>
      </c>
      <c r="S26" s="400">
        <f t="shared" si="13"/>
        <v>0</v>
      </c>
      <c r="T26" s="400">
        <f t="shared" si="13"/>
        <v>36</v>
      </c>
      <c r="U26" s="400">
        <f t="shared" si="13"/>
        <v>24</v>
      </c>
      <c r="V26" s="400">
        <f t="shared" si="13"/>
        <v>12</v>
      </c>
      <c r="W26" s="400">
        <f t="shared" si="13"/>
        <v>0</v>
      </c>
    </row>
  </sheetData>
  <mergeCells count="1">
    <mergeCell ref="A3:P3"/>
  </mergeCells>
  <conditionalFormatting sqref="D7">
    <cfRule type="duplicateValues" dxfId="4" priority="14" stopIfTrue="1"/>
  </conditionalFormatting>
  <conditionalFormatting sqref="D13">
    <cfRule type="duplicateValues" dxfId="4" priority="10" stopIfTrue="1"/>
    <cfRule type="duplicateValues" dxfId="0" priority="12" stopIfTrue="1"/>
  </conditionalFormatting>
  <conditionalFormatting sqref="F13">
    <cfRule type="duplicateValues" dxfId="0" priority="11" stopIfTrue="1"/>
  </conditionalFormatting>
  <conditionalFormatting sqref="D15">
    <cfRule type="duplicateValues" dxfId="4" priority="6" stopIfTrue="1"/>
  </conditionalFormatting>
  <conditionalFormatting sqref="D19">
    <cfRule type="duplicateValues" dxfId="4" priority="3" stopIfTrue="1"/>
    <cfRule type="duplicateValues" dxfId="0" priority="4" stopIfTrue="1"/>
  </conditionalFormatting>
  <conditionalFormatting sqref="F19">
    <cfRule type="duplicateValues" dxfId="0" priority="5" stopIfTrue="1"/>
  </conditionalFormatting>
  <conditionalFormatting sqref="D21">
    <cfRule type="duplicateValues" dxfId="4" priority="2" stopIfTrue="1"/>
  </conditionalFormatting>
  <conditionalFormatting sqref="D23">
    <cfRule type="duplicateValues" dxfId="4" priority="1" stopIfTrue="1"/>
  </conditionalFormatting>
  <conditionalFormatting sqref="D9:D11">
    <cfRule type="duplicateValues" dxfId="4" priority="13" stopIfTrue="1"/>
  </conditionalFormatting>
  <pageMargins left="0.699305555555556" right="0.5" top="0.236111111111111" bottom="0.5" header="0" footer="0"/>
  <pageSetup paperSize="1" scale="68" fitToHeight="0" orientation="landscape" horizontalDpi="600" verticalDpi="600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90" zoomScaleNormal="90" zoomScaleSheetLayoutView="60" workbookViewId="0">
      <selection activeCell="B1" sqref="B$1:B$1048576"/>
    </sheetView>
  </sheetViews>
  <sheetFormatPr defaultColWidth="9.33333333333333" defaultRowHeight="12.75"/>
  <cols>
    <col min="1" max="1" width="7" style="353" customWidth="1"/>
    <col min="2" max="2" width="4.66666666666667" style="354" hidden="1" customWidth="1"/>
    <col min="3" max="3" width="37.4" style="353" customWidth="1"/>
    <col min="4" max="4" width="16.8555555555556" style="354" customWidth="1"/>
    <col min="5" max="5" width="6" style="354" customWidth="1"/>
    <col min="6" max="6" width="5.16666666666667" style="354" customWidth="1"/>
    <col min="7" max="7" width="9.81111111111111" style="355" customWidth="1"/>
    <col min="8" max="8" width="10.5555555555556" style="355" customWidth="1"/>
    <col min="9" max="9" width="8.7" style="355" customWidth="1"/>
    <col min="10" max="10" width="9.98888888888889" style="355" customWidth="1"/>
    <col min="11" max="11" width="22" style="354" customWidth="1"/>
    <col min="12" max="12" width="10" style="354"/>
    <col min="13" max="13" width="12.3333333333333" style="354" customWidth="1"/>
    <col min="14" max="14" width="44.8333333333333" style="353"/>
    <col min="15" max="22" width="9.33333333333333" style="353" hidden="1" customWidth="1"/>
    <col min="23" max="16384" width="9.33333333333333" style="353"/>
  </cols>
  <sheetData>
    <row r="1" ht="18.75" spans="2:8">
      <c r="B1" s="353"/>
      <c r="H1" s="356" t="s">
        <v>1852</v>
      </c>
    </row>
    <row r="2" spans="2:2">
      <c r="B2" s="353"/>
    </row>
    <row r="3" ht="18.75" spans="1:14">
      <c r="A3" s="357" t="s">
        <v>1853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6" s="352" customFormat="1" ht="38.25" spans="1:22">
      <c r="A6" s="358" t="s">
        <v>215</v>
      </c>
      <c r="B6" s="358" t="s">
        <v>216</v>
      </c>
      <c r="C6" s="358" t="s">
        <v>217</v>
      </c>
      <c r="D6" s="358" t="s">
        <v>218</v>
      </c>
      <c r="E6" s="358" t="s">
        <v>219</v>
      </c>
      <c r="F6" s="358" t="s">
        <v>220</v>
      </c>
      <c r="G6" s="359" t="s">
        <v>221</v>
      </c>
      <c r="H6" s="359" t="s">
        <v>228</v>
      </c>
      <c r="I6" s="359" t="s">
        <v>229</v>
      </c>
      <c r="J6" s="359" t="s">
        <v>11</v>
      </c>
      <c r="K6" s="358" t="s">
        <v>230</v>
      </c>
      <c r="L6" s="358" t="s">
        <v>231</v>
      </c>
      <c r="M6" s="358" t="s">
        <v>232</v>
      </c>
      <c r="N6" s="385" t="s">
        <v>233</v>
      </c>
      <c r="O6" s="386" t="s">
        <v>1840</v>
      </c>
      <c r="P6" s="386" t="s">
        <v>1841</v>
      </c>
      <c r="Q6" s="386" t="s">
        <v>1842</v>
      </c>
      <c r="R6" s="400" t="s">
        <v>226</v>
      </c>
      <c r="S6" s="400" t="s">
        <v>227</v>
      </c>
      <c r="T6" s="386" t="s">
        <v>1843</v>
      </c>
      <c r="U6" s="386" t="s">
        <v>1844</v>
      </c>
      <c r="V6" s="386" t="s">
        <v>1845</v>
      </c>
    </row>
    <row r="7" spans="1:22">
      <c r="A7" s="360"/>
      <c r="B7" s="360"/>
      <c r="C7" s="360"/>
      <c r="D7" s="360"/>
      <c r="E7" s="360"/>
      <c r="F7" s="360"/>
      <c r="G7" s="361"/>
      <c r="H7" s="361"/>
      <c r="I7" s="361"/>
      <c r="J7" s="387"/>
      <c r="K7" s="388"/>
      <c r="L7" s="388"/>
      <c r="M7" s="389"/>
      <c r="N7" s="370"/>
      <c r="O7" s="390"/>
      <c r="P7" s="390"/>
      <c r="Q7" s="390"/>
      <c r="R7" s="390"/>
      <c r="S7" s="390"/>
      <c r="T7" s="390"/>
      <c r="U7" s="390"/>
      <c r="V7" s="390"/>
    </row>
    <row r="8" ht="15.75" spans="1:22">
      <c r="A8" s="362">
        <v>1</v>
      </c>
      <c r="B8" s="363">
        <v>1</v>
      </c>
      <c r="C8" s="364" t="s">
        <v>277</v>
      </c>
      <c r="D8" s="365" t="s">
        <v>278</v>
      </c>
      <c r="E8" s="366">
        <v>2</v>
      </c>
      <c r="F8" s="367" t="s">
        <v>240</v>
      </c>
      <c r="G8" s="368" t="s">
        <v>242</v>
      </c>
      <c r="H8" s="369">
        <f>R8*S8</f>
        <v>36</v>
      </c>
      <c r="I8" s="369">
        <v>27</v>
      </c>
      <c r="J8" s="391">
        <v>58</v>
      </c>
      <c r="K8" s="392" t="s">
        <v>103</v>
      </c>
      <c r="L8" s="370"/>
      <c r="M8" s="389"/>
      <c r="N8" s="370" t="s">
        <v>244</v>
      </c>
      <c r="O8" s="369">
        <v>24</v>
      </c>
      <c r="P8" s="369">
        <v>12</v>
      </c>
      <c r="Q8" s="369"/>
      <c r="R8" s="369">
        <f>O8+P8+Q8</f>
        <v>36</v>
      </c>
      <c r="S8" s="369">
        <v>1</v>
      </c>
      <c r="T8" s="369">
        <f>O8*S8</f>
        <v>24</v>
      </c>
      <c r="U8" s="369">
        <f>P8*S8</f>
        <v>12</v>
      </c>
      <c r="V8" s="369">
        <f>Q8*S8</f>
        <v>0</v>
      </c>
    </row>
    <row r="9" spans="1:22">
      <c r="A9" s="362"/>
      <c r="B9" s="370"/>
      <c r="C9" s="371" t="s">
        <v>288</v>
      </c>
      <c r="D9" s="372"/>
      <c r="E9" s="367"/>
      <c r="F9" s="367"/>
      <c r="G9" s="369"/>
      <c r="H9" s="373">
        <f>SUM(H8)</f>
        <v>36</v>
      </c>
      <c r="I9" s="369"/>
      <c r="J9" s="369"/>
      <c r="K9" s="370"/>
      <c r="L9" s="370"/>
      <c r="M9" s="389"/>
      <c r="N9" s="370" t="s">
        <v>244</v>
      </c>
      <c r="O9" s="373">
        <f t="shared" ref="O9:V9" si="0">SUM(O8)</f>
        <v>24</v>
      </c>
      <c r="P9" s="373">
        <f t="shared" si="0"/>
        <v>12</v>
      </c>
      <c r="Q9" s="373">
        <f t="shared" si="0"/>
        <v>0</v>
      </c>
      <c r="R9" s="373">
        <f t="shared" si="0"/>
        <v>36</v>
      </c>
      <c r="S9" s="373">
        <f t="shared" si="0"/>
        <v>1</v>
      </c>
      <c r="T9" s="373">
        <f t="shared" si="0"/>
        <v>24</v>
      </c>
      <c r="U9" s="373">
        <f t="shared" si="0"/>
        <v>12</v>
      </c>
      <c r="V9" s="373">
        <f t="shared" si="0"/>
        <v>0</v>
      </c>
    </row>
    <row r="10" ht="15.75" spans="1:22">
      <c r="A10" s="362"/>
      <c r="B10" s="374">
        <v>3</v>
      </c>
      <c r="C10" s="375" t="s">
        <v>323</v>
      </c>
      <c r="D10" s="374" t="s">
        <v>324</v>
      </c>
      <c r="E10" s="374">
        <v>3</v>
      </c>
      <c r="F10" s="374" t="s">
        <v>240</v>
      </c>
      <c r="G10" s="366" t="s">
        <v>262</v>
      </c>
      <c r="H10" s="369">
        <f>R10*S10</f>
        <v>54</v>
      </c>
      <c r="I10" s="369">
        <v>27</v>
      </c>
      <c r="J10" s="391">
        <v>58</v>
      </c>
      <c r="K10" s="392" t="s">
        <v>103</v>
      </c>
      <c r="L10" s="370"/>
      <c r="M10" s="389"/>
      <c r="N10" s="393" t="s">
        <v>314</v>
      </c>
      <c r="O10" s="374">
        <v>36</v>
      </c>
      <c r="P10" s="374">
        <v>18</v>
      </c>
      <c r="Q10" s="374"/>
      <c r="R10" s="369">
        <f>O10+P10+Q10</f>
        <v>54</v>
      </c>
      <c r="S10" s="392">
        <v>1</v>
      </c>
      <c r="T10" s="369">
        <f>O10*S10</f>
        <v>36</v>
      </c>
      <c r="U10" s="369">
        <f>P10*S10</f>
        <v>18</v>
      </c>
      <c r="V10" s="369">
        <f>Q10*S10</f>
        <v>0</v>
      </c>
    </row>
    <row r="11" spans="1:22">
      <c r="A11" s="362"/>
      <c r="B11" s="370"/>
      <c r="C11" s="371" t="s">
        <v>288</v>
      </c>
      <c r="D11" s="372"/>
      <c r="E11" s="367"/>
      <c r="F11" s="367"/>
      <c r="G11" s="369"/>
      <c r="H11" s="373">
        <f>SUM(H10)</f>
        <v>54</v>
      </c>
      <c r="I11" s="369"/>
      <c r="J11" s="369"/>
      <c r="K11" s="370"/>
      <c r="L11" s="370"/>
      <c r="M11" s="389"/>
      <c r="N11" s="393" t="s">
        <v>314</v>
      </c>
      <c r="O11" s="373">
        <f t="shared" ref="O11:V11" si="1">SUM(O10)</f>
        <v>36</v>
      </c>
      <c r="P11" s="373">
        <f t="shared" si="1"/>
        <v>18</v>
      </c>
      <c r="Q11" s="373">
        <f t="shared" si="1"/>
        <v>0</v>
      </c>
      <c r="R11" s="373">
        <f t="shared" si="1"/>
        <v>54</v>
      </c>
      <c r="S11" s="373">
        <f t="shared" si="1"/>
        <v>1</v>
      </c>
      <c r="T11" s="373">
        <f t="shared" si="1"/>
        <v>36</v>
      </c>
      <c r="U11" s="373">
        <f t="shared" si="1"/>
        <v>18</v>
      </c>
      <c r="V11" s="373">
        <f t="shared" si="1"/>
        <v>0</v>
      </c>
    </row>
    <row r="12" ht="15.75" spans="1:22">
      <c r="A12" s="362">
        <v>1</v>
      </c>
      <c r="B12" s="363">
        <v>6</v>
      </c>
      <c r="C12" s="376" t="s">
        <v>367</v>
      </c>
      <c r="D12" s="363" t="s">
        <v>368</v>
      </c>
      <c r="E12" s="363">
        <v>3</v>
      </c>
      <c r="F12" s="363" t="s">
        <v>252</v>
      </c>
      <c r="G12" s="363" t="s">
        <v>262</v>
      </c>
      <c r="H12" s="369">
        <f>R12*S12</f>
        <v>54</v>
      </c>
      <c r="I12" s="391">
        <v>27</v>
      </c>
      <c r="J12" s="391">
        <v>58</v>
      </c>
      <c r="K12" s="392" t="s">
        <v>103</v>
      </c>
      <c r="L12" s="394"/>
      <c r="M12" s="389"/>
      <c r="N12" s="393" t="s">
        <v>369</v>
      </c>
      <c r="O12" s="369">
        <v>36</v>
      </c>
      <c r="P12" s="369">
        <v>18</v>
      </c>
      <c r="Q12" s="368"/>
      <c r="R12" s="369">
        <f>O12+P12+Q12</f>
        <v>54</v>
      </c>
      <c r="S12" s="369">
        <v>1</v>
      </c>
      <c r="T12" s="369">
        <f>O12*S12</f>
        <v>36</v>
      </c>
      <c r="U12" s="369">
        <f>P12*S12</f>
        <v>18</v>
      </c>
      <c r="V12" s="369">
        <f>Q12*S12</f>
        <v>0</v>
      </c>
    </row>
    <row r="13" ht="15" spans="1:22">
      <c r="A13" s="377"/>
      <c r="B13" s="374"/>
      <c r="C13" s="371" t="s">
        <v>288</v>
      </c>
      <c r="D13" s="374"/>
      <c r="E13" s="374"/>
      <c r="F13" s="374"/>
      <c r="G13" s="368"/>
      <c r="H13" s="373">
        <f>SUM(H12)</f>
        <v>54</v>
      </c>
      <c r="I13" s="391"/>
      <c r="J13" s="391"/>
      <c r="K13" s="392"/>
      <c r="L13" s="394"/>
      <c r="M13" s="389"/>
      <c r="N13" s="393" t="s">
        <v>369</v>
      </c>
      <c r="O13" s="373">
        <f t="shared" ref="O13:V13" si="2">SUM(O12)</f>
        <v>36</v>
      </c>
      <c r="P13" s="373">
        <f t="shared" si="2"/>
        <v>18</v>
      </c>
      <c r="Q13" s="373">
        <f t="shared" si="2"/>
        <v>0</v>
      </c>
      <c r="R13" s="373">
        <f t="shared" si="2"/>
        <v>54</v>
      </c>
      <c r="S13" s="373">
        <f t="shared" si="2"/>
        <v>1</v>
      </c>
      <c r="T13" s="373">
        <f t="shared" si="2"/>
        <v>36</v>
      </c>
      <c r="U13" s="373">
        <f t="shared" si="2"/>
        <v>18</v>
      </c>
      <c r="V13" s="373">
        <f t="shared" si="2"/>
        <v>0</v>
      </c>
    </row>
    <row r="14" ht="15.75" spans="1:22">
      <c r="A14" s="362">
        <v>1</v>
      </c>
      <c r="B14" s="363">
        <v>8</v>
      </c>
      <c r="C14" s="376" t="s">
        <v>419</v>
      </c>
      <c r="D14" s="378" t="s">
        <v>420</v>
      </c>
      <c r="E14" s="363">
        <v>3</v>
      </c>
      <c r="F14" s="363" t="s">
        <v>240</v>
      </c>
      <c r="G14" s="363" t="s">
        <v>262</v>
      </c>
      <c r="H14" s="369">
        <f>R14*S14</f>
        <v>54</v>
      </c>
      <c r="I14" s="391">
        <v>27</v>
      </c>
      <c r="J14" s="391">
        <v>58</v>
      </c>
      <c r="K14" s="392" t="s">
        <v>103</v>
      </c>
      <c r="L14" s="394"/>
      <c r="M14" s="389"/>
      <c r="N14" s="393" t="s">
        <v>411</v>
      </c>
      <c r="O14" s="369">
        <v>36</v>
      </c>
      <c r="P14" s="369">
        <v>18</v>
      </c>
      <c r="Q14" s="368"/>
      <c r="R14" s="369">
        <f>O14+P14+Q14</f>
        <v>54</v>
      </c>
      <c r="S14" s="369">
        <v>1</v>
      </c>
      <c r="T14" s="369">
        <f>O14*S14</f>
        <v>36</v>
      </c>
      <c r="U14" s="369">
        <f>P14*S14</f>
        <v>18</v>
      </c>
      <c r="V14" s="369">
        <f>Q14*S14</f>
        <v>0</v>
      </c>
    </row>
    <row r="15" ht="15" spans="1:22">
      <c r="A15" s="377"/>
      <c r="B15" s="374"/>
      <c r="C15" s="371" t="s">
        <v>288</v>
      </c>
      <c r="D15" s="374"/>
      <c r="E15" s="374"/>
      <c r="F15" s="374"/>
      <c r="G15" s="368"/>
      <c r="H15" s="373">
        <f>SUM(H14)</f>
        <v>54</v>
      </c>
      <c r="I15" s="391"/>
      <c r="J15" s="391"/>
      <c r="K15" s="392"/>
      <c r="L15" s="394"/>
      <c r="M15" s="389"/>
      <c r="N15" s="393" t="s">
        <v>411</v>
      </c>
      <c r="O15" s="373">
        <f t="shared" ref="O15:V15" si="3">SUM(O14)</f>
        <v>36</v>
      </c>
      <c r="P15" s="373">
        <f t="shared" si="3"/>
        <v>18</v>
      </c>
      <c r="Q15" s="373">
        <f t="shared" si="3"/>
        <v>0</v>
      </c>
      <c r="R15" s="373">
        <f t="shared" si="3"/>
        <v>54</v>
      </c>
      <c r="S15" s="373">
        <f t="shared" si="3"/>
        <v>1</v>
      </c>
      <c r="T15" s="373">
        <f t="shared" si="3"/>
        <v>36</v>
      </c>
      <c r="U15" s="373">
        <f t="shared" si="3"/>
        <v>18</v>
      </c>
      <c r="V15" s="373">
        <f t="shared" si="3"/>
        <v>0</v>
      </c>
    </row>
    <row r="16" ht="15.75" spans="1:22">
      <c r="A16" s="362">
        <v>1</v>
      </c>
      <c r="B16" s="363">
        <v>23</v>
      </c>
      <c r="C16" s="379" t="s">
        <v>767</v>
      </c>
      <c r="D16" s="365" t="s">
        <v>759</v>
      </c>
      <c r="E16" s="366">
        <v>3</v>
      </c>
      <c r="F16" s="365" t="s">
        <v>252</v>
      </c>
      <c r="G16" s="366" t="s">
        <v>262</v>
      </c>
      <c r="H16" s="361">
        <f>V16+U16+T16</f>
        <v>54</v>
      </c>
      <c r="I16" s="391">
        <v>27</v>
      </c>
      <c r="J16" s="391">
        <v>58</v>
      </c>
      <c r="K16" s="392" t="s">
        <v>103</v>
      </c>
      <c r="L16" s="394"/>
      <c r="M16" s="389"/>
      <c r="N16" s="393" t="s">
        <v>757</v>
      </c>
      <c r="O16" s="369">
        <v>36</v>
      </c>
      <c r="P16" s="369">
        <v>18</v>
      </c>
      <c r="Q16" s="368"/>
      <c r="R16" s="361">
        <f>O16+P16+Q16</f>
        <v>54</v>
      </c>
      <c r="S16" s="361">
        <v>1</v>
      </c>
      <c r="T16" s="361">
        <f>S16*O16</f>
        <v>36</v>
      </c>
      <c r="U16" s="361">
        <f>S16*P16</f>
        <v>18</v>
      </c>
      <c r="V16" s="361">
        <f>S16*Q16</f>
        <v>0</v>
      </c>
    </row>
    <row r="17" ht="15" spans="1:22">
      <c r="A17" s="380"/>
      <c r="B17" s="381"/>
      <c r="C17" s="382" t="s">
        <v>288</v>
      </c>
      <c r="D17" s="381"/>
      <c r="E17" s="381"/>
      <c r="F17" s="381"/>
      <c r="G17" s="383"/>
      <c r="H17" s="384">
        <f>SUM(H16)</f>
        <v>54</v>
      </c>
      <c r="I17" s="395"/>
      <c r="J17" s="395"/>
      <c r="K17" s="396"/>
      <c r="L17" s="397"/>
      <c r="M17" s="398"/>
      <c r="N17" s="399" t="s">
        <v>757</v>
      </c>
      <c r="O17" s="373">
        <f t="shared" ref="O17:V17" si="4">SUM(O16)</f>
        <v>36</v>
      </c>
      <c r="P17" s="373">
        <f t="shared" si="4"/>
        <v>18</v>
      </c>
      <c r="Q17" s="373">
        <f t="shared" si="4"/>
        <v>0</v>
      </c>
      <c r="R17" s="373">
        <f t="shared" si="4"/>
        <v>54</v>
      </c>
      <c r="S17" s="373">
        <f t="shared" si="4"/>
        <v>1</v>
      </c>
      <c r="T17" s="373">
        <f t="shared" si="4"/>
        <v>36</v>
      </c>
      <c r="U17" s="373">
        <f t="shared" si="4"/>
        <v>18</v>
      </c>
      <c r="V17" s="373">
        <f t="shared" si="4"/>
        <v>0</v>
      </c>
    </row>
  </sheetData>
  <autoFilter xmlns:etc="http://www.wps.cn/officeDocument/2017/etCustomData" ref="A7:N17" etc:filterBottomFollowUsedRange="0">
    <extLst/>
  </autoFilter>
  <mergeCells count="1">
    <mergeCell ref="A3:N3"/>
  </mergeCells>
  <conditionalFormatting sqref="C8">
    <cfRule type="duplicateValues" dxfId="4" priority="29" stopIfTrue="1"/>
  </conditionalFormatting>
  <conditionalFormatting sqref="D8">
    <cfRule type="duplicateValues" dxfId="4" priority="28" stopIfTrue="1"/>
  </conditionalFormatting>
  <conditionalFormatting sqref="D12">
    <cfRule type="duplicateValues" dxfId="4" priority="6" stopIfTrue="1"/>
  </conditionalFormatting>
  <conditionalFormatting sqref="D14">
    <cfRule type="duplicateValues" dxfId="4" priority="4" stopIfTrue="1"/>
  </conditionalFormatting>
  <conditionalFormatting sqref="D16">
    <cfRule type="duplicateValues" dxfId="4" priority="1" stopIfTrue="1"/>
    <cfRule type="duplicateValues" dxfId="0" priority="2" stopIfTrue="1"/>
  </conditionalFormatting>
  <conditionalFormatting sqref="F16">
    <cfRule type="duplicateValues" dxfId="0" priority="3" stopIfTrue="1"/>
  </conditionalFormatting>
  <pageMargins left="0.7" right="0.5" top="0.5" bottom="0.5" header="0" footer="0"/>
  <pageSetup paperSize="1" scale="68" fitToHeight="0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-0.249977111117893"/>
    <pageSetUpPr fitToPage="1"/>
  </sheetPr>
  <dimension ref="A1:AN526"/>
  <sheetViews>
    <sheetView view="pageBreakPreview" zoomScale="60" zoomScalePageLayoutView="70" zoomScaleNormal="80" workbookViewId="0">
      <selection activeCell="A3" sqref="A3:AN3"/>
    </sheetView>
  </sheetViews>
  <sheetFormatPr defaultColWidth="8.83333333333333" defaultRowHeight="15.75"/>
  <cols>
    <col min="1" max="1" width="3.5" style="71" customWidth="1"/>
    <col min="2" max="2" width="32.5" style="71" customWidth="1"/>
    <col min="3" max="3" width="3.83333333333333" style="71" customWidth="1"/>
    <col min="4" max="4" width="7" style="71" customWidth="1"/>
    <col min="5" max="5" width="4.5" style="71" customWidth="1"/>
    <col min="6" max="6" width="4.66666666666667" style="71" customWidth="1"/>
    <col min="7" max="7" width="5.5" style="71" customWidth="1"/>
    <col min="8" max="8" width="6.45555555555556" style="156" customWidth="1"/>
    <col min="9" max="23" width="6.45555555555556" style="157" customWidth="1"/>
    <col min="24" max="24" width="6.45555555555556" style="156" customWidth="1"/>
    <col min="25" max="39" width="6.45555555555556" style="157" customWidth="1"/>
    <col min="40" max="40" width="9.66666666666667" style="158" customWidth="1"/>
    <col min="41" max="16384" width="8.83333333333333" style="71"/>
  </cols>
  <sheetData>
    <row r="1" ht="26.25" spans="1:40">
      <c r="A1" s="72"/>
      <c r="B1" s="72"/>
      <c r="C1" s="73"/>
      <c r="D1" s="72"/>
      <c r="E1" s="72"/>
      <c r="F1" s="72"/>
      <c r="G1" s="72"/>
      <c r="H1" s="124"/>
      <c r="I1" s="124"/>
      <c r="J1" s="124"/>
      <c r="K1" s="124"/>
      <c r="L1" s="124"/>
      <c r="M1" s="124"/>
      <c r="N1" s="124"/>
      <c r="P1" s="124"/>
      <c r="R1" s="124"/>
      <c r="S1" s="224" t="s">
        <v>1854</v>
      </c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</row>
    <row r="2" spans="1:40">
      <c r="A2" s="72"/>
      <c r="B2" s="72"/>
      <c r="C2" s="73"/>
      <c r="D2" s="72"/>
      <c r="E2" s="72"/>
      <c r="F2" s="72"/>
      <c r="G2" s="72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</row>
    <row r="3" ht="22.5" spans="1:40">
      <c r="A3" s="159" t="s">
        <v>1855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</row>
    <row r="4" spans="1:40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</row>
    <row r="5" ht="18.75" spans="1:40">
      <c r="A5" s="76"/>
      <c r="B5" s="1187" t="s">
        <v>1856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</row>
    <row r="6" ht="16.5" spans="1:40">
      <c r="A6" s="76"/>
      <c r="B6" s="16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</row>
    <row r="7" ht="16.5" spans="1:40">
      <c r="A7" s="78"/>
      <c r="B7" s="79"/>
      <c r="C7" s="79"/>
      <c r="D7" s="79"/>
      <c r="E7" s="79"/>
      <c r="F7" s="79"/>
      <c r="G7" s="79"/>
      <c r="H7" s="78" t="s">
        <v>1857</v>
      </c>
      <c r="I7" s="79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79"/>
      <c r="V7" s="79"/>
      <c r="W7" s="80"/>
      <c r="X7" s="78" t="s">
        <v>1858</v>
      </c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80"/>
      <c r="AN7" s="146" t="s">
        <v>232</v>
      </c>
    </row>
    <row r="8" ht="146.3" spans="1:40">
      <c r="A8" s="162"/>
      <c r="B8" s="163"/>
      <c r="C8" s="164" t="s">
        <v>1859</v>
      </c>
      <c r="D8" s="165" t="s">
        <v>1860</v>
      </c>
      <c r="E8" s="166" t="s">
        <v>1840</v>
      </c>
      <c r="F8" s="166" t="s">
        <v>1861</v>
      </c>
      <c r="G8" s="167" t="s">
        <v>1862</v>
      </c>
      <c r="H8" s="168" t="s">
        <v>1863</v>
      </c>
      <c r="I8" s="217" t="s">
        <v>1864</v>
      </c>
      <c r="J8" s="217" t="s">
        <v>1865</v>
      </c>
      <c r="K8" s="217" t="s">
        <v>1866</v>
      </c>
      <c r="L8" s="217" t="s">
        <v>1867</v>
      </c>
      <c r="M8" s="217" t="s">
        <v>1868</v>
      </c>
      <c r="N8" s="217" t="s">
        <v>1869</v>
      </c>
      <c r="O8" s="217" t="s">
        <v>1870</v>
      </c>
      <c r="P8" s="217" t="s">
        <v>1871</v>
      </c>
      <c r="Q8" s="217" t="s">
        <v>1872</v>
      </c>
      <c r="R8" s="217" t="s">
        <v>1873</v>
      </c>
      <c r="S8" s="217" t="s">
        <v>1874</v>
      </c>
      <c r="T8" s="217" t="s">
        <v>1875</v>
      </c>
      <c r="U8" s="217" t="s">
        <v>1840</v>
      </c>
      <c r="V8" s="217" t="s">
        <v>1861</v>
      </c>
      <c r="W8" s="225" t="s">
        <v>1862</v>
      </c>
      <c r="X8" s="168" t="s">
        <v>1863</v>
      </c>
      <c r="Y8" s="217" t="s">
        <v>1864</v>
      </c>
      <c r="Z8" s="217" t="s">
        <v>1865</v>
      </c>
      <c r="AA8" s="217" t="s">
        <v>1866</v>
      </c>
      <c r="AB8" s="217" t="s">
        <v>1867</v>
      </c>
      <c r="AC8" s="217" t="s">
        <v>1868</v>
      </c>
      <c r="AD8" s="217" t="s">
        <v>1869</v>
      </c>
      <c r="AE8" s="217" t="s">
        <v>1870</v>
      </c>
      <c r="AF8" s="217" t="s">
        <v>1871</v>
      </c>
      <c r="AG8" s="217" t="s">
        <v>1872</v>
      </c>
      <c r="AH8" s="217" t="s">
        <v>1873</v>
      </c>
      <c r="AI8" s="217" t="s">
        <v>1874</v>
      </c>
      <c r="AJ8" s="217" t="s">
        <v>1875</v>
      </c>
      <c r="AK8" s="217" t="s">
        <v>1840</v>
      </c>
      <c r="AL8" s="217" t="s">
        <v>1861</v>
      </c>
      <c r="AM8" s="225" t="s">
        <v>1862</v>
      </c>
      <c r="AN8" s="147"/>
    </row>
    <row r="9" spans="1:40">
      <c r="A9" s="162" t="s">
        <v>1876</v>
      </c>
      <c r="B9" s="163"/>
      <c r="C9" s="163"/>
      <c r="D9" s="163"/>
      <c r="E9" s="163"/>
      <c r="F9" s="163"/>
      <c r="G9" s="169"/>
      <c r="H9" s="170">
        <v>500</v>
      </c>
      <c r="I9" s="218">
        <v>710</v>
      </c>
      <c r="J9" s="218">
        <v>555</v>
      </c>
      <c r="K9" s="218">
        <v>12</v>
      </c>
      <c r="L9" s="218">
        <v>13</v>
      </c>
      <c r="M9" s="218">
        <v>20</v>
      </c>
      <c r="N9" s="218">
        <v>26</v>
      </c>
      <c r="O9" s="218">
        <v>22</v>
      </c>
      <c r="P9" s="218">
        <v>43</v>
      </c>
      <c r="Q9" s="218">
        <v>35</v>
      </c>
      <c r="R9" s="218">
        <v>80</v>
      </c>
      <c r="S9" s="218">
        <v>40</v>
      </c>
      <c r="T9" s="226"/>
      <c r="U9" s="226"/>
      <c r="V9" s="226"/>
      <c r="W9" s="227"/>
      <c r="X9" s="170">
        <v>500</v>
      </c>
      <c r="Y9" s="218">
        <v>710</v>
      </c>
      <c r="Z9" s="218">
        <v>555</v>
      </c>
      <c r="AA9" s="218">
        <v>12</v>
      </c>
      <c r="AB9" s="218">
        <v>13</v>
      </c>
      <c r="AC9" s="218">
        <v>20</v>
      </c>
      <c r="AD9" s="218">
        <v>26</v>
      </c>
      <c r="AE9" s="218">
        <v>22</v>
      </c>
      <c r="AF9" s="218">
        <v>43</v>
      </c>
      <c r="AG9" s="218">
        <v>35</v>
      </c>
      <c r="AH9" s="218">
        <v>80</v>
      </c>
      <c r="AI9" s="218">
        <v>40</v>
      </c>
      <c r="AJ9" s="218"/>
      <c r="AK9" s="226"/>
      <c r="AL9" s="226"/>
      <c r="AM9" s="227"/>
      <c r="AN9" s="238"/>
    </row>
    <row r="10" spans="1:40">
      <c r="A10" s="162"/>
      <c r="B10" s="169"/>
      <c r="C10" s="171"/>
      <c r="D10" s="171"/>
      <c r="E10" s="171"/>
      <c r="F10" s="171"/>
      <c r="G10" s="171"/>
      <c r="H10" s="172"/>
      <c r="I10" s="219"/>
      <c r="J10" s="220"/>
      <c r="K10" s="221"/>
      <c r="L10" s="221"/>
      <c r="M10" s="221"/>
      <c r="N10" s="221"/>
      <c r="O10" s="221"/>
      <c r="P10" s="221"/>
      <c r="Q10" s="221"/>
      <c r="R10" s="221"/>
      <c r="S10" s="221"/>
      <c r="T10" s="228"/>
      <c r="U10" s="217"/>
      <c r="V10" s="217"/>
      <c r="W10" s="229"/>
      <c r="X10" s="172"/>
      <c r="Y10" s="219"/>
      <c r="Z10" s="220"/>
      <c r="AA10" s="236"/>
      <c r="AB10" s="236"/>
      <c r="AC10" s="236"/>
      <c r="AD10" s="237"/>
      <c r="AE10" s="237"/>
      <c r="AF10" s="237"/>
      <c r="AG10" s="237"/>
      <c r="AH10" s="237"/>
      <c r="AI10" s="237"/>
      <c r="AJ10" s="237"/>
      <c r="AK10" s="228"/>
      <c r="AL10" s="217"/>
      <c r="AM10" s="229"/>
      <c r="AN10" s="238"/>
    </row>
    <row r="11" spans="1:40">
      <c r="A11" s="173" t="s">
        <v>314</v>
      </c>
      <c r="B11" s="174"/>
      <c r="C11" s="175"/>
      <c r="D11" s="175"/>
      <c r="E11" s="175"/>
      <c r="F11" s="175"/>
      <c r="G11" s="176"/>
      <c r="H11" s="177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6"/>
      <c r="X11" s="177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6"/>
      <c r="AN11" s="239"/>
    </row>
    <row r="12" spans="1:40">
      <c r="A12" s="178">
        <v>1</v>
      </c>
      <c r="B12" s="179" t="s">
        <v>1877</v>
      </c>
      <c r="C12" s="180">
        <v>3</v>
      </c>
      <c r="D12" s="180" t="s">
        <v>262</v>
      </c>
      <c r="E12" s="180">
        <v>36</v>
      </c>
      <c r="F12" s="180">
        <v>18</v>
      </c>
      <c r="G12" s="181">
        <f t="shared" ref="G12:G17" si="0">E12+F12</f>
        <v>54</v>
      </c>
      <c r="H12" s="178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1"/>
      <c r="X12" s="178"/>
      <c r="Y12" s="180">
        <v>12</v>
      </c>
      <c r="Z12" s="180"/>
      <c r="AA12" s="180"/>
      <c r="AB12" s="180"/>
      <c r="AC12" s="180"/>
      <c r="AD12" s="180"/>
      <c r="AE12" s="180"/>
      <c r="AF12" s="180">
        <v>1</v>
      </c>
      <c r="AG12" s="180"/>
      <c r="AH12" s="180"/>
      <c r="AI12" s="180"/>
      <c r="AJ12" s="180">
        <f>SUM(X12:AI12)</f>
        <v>13</v>
      </c>
      <c r="AK12" s="180">
        <f>AJ12*E12</f>
        <v>468</v>
      </c>
      <c r="AL12" s="180">
        <f>AJ12*F12</f>
        <v>234</v>
      </c>
      <c r="AM12" s="181">
        <f>AJ12*G12</f>
        <v>702</v>
      </c>
      <c r="AN12" s="240"/>
    </row>
    <row r="13" spans="1:40">
      <c r="A13" s="178">
        <v>2</v>
      </c>
      <c r="B13" s="179" t="s">
        <v>326</v>
      </c>
      <c r="C13" s="180">
        <v>3</v>
      </c>
      <c r="D13" s="180" t="s">
        <v>262</v>
      </c>
      <c r="E13" s="180">
        <v>36</v>
      </c>
      <c r="F13" s="180">
        <v>18</v>
      </c>
      <c r="G13" s="181">
        <f t="shared" si="0"/>
        <v>54</v>
      </c>
      <c r="H13" s="178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1"/>
      <c r="X13" s="178"/>
      <c r="Y13" s="180">
        <v>1</v>
      </c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>
        <f>SUM(X13:AI13)</f>
        <v>1</v>
      </c>
      <c r="AK13" s="180">
        <f>AJ13*E13</f>
        <v>36</v>
      </c>
      <c r="AL13" s="180">
        <f>AJ13*F13</f>
        <v>18</v>
      </c>
      <c r="AM13" s="181">
        <f>AJ13*G13</f>
        <v>54</v>
      </c>
      <c r="AN13" s="241"/>
    </row>
    <row r="14" spans="1:40">
      <c r="A14" s="178">
        <v>3</v>
      </c>
      <c r="B14" s="179" t="s">
        <v>1878</v>
      </c>
      <c r="C14" s="180">
        <v>3</v>
      </c>
      <c r="D14" s="180" t="s">
        <v>262</v>
      </c>
      <c r="E14" s="180">
        <v>36</v>
      </c>
      <c r="F14" s="180">
        <v>18</v>
      </c>
      <c r="G14" s="181">
        <f t="shared" si="0"/>
        <v>54</v>
      </c>
      <c r="H14" s="178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1"/>
      <c r="X14" s="178"/>
      <c r="Y14" s="180">
        <v>4</v>
      </c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>
        <f>SUM(X14:AI14)</f>
        <v>4</v>
      </c>
      <c r="AK14" s="180">
        <f>AJ14*E14</f>
        <v>144</v>
      </c>
      <c r="AL14" s="180">
        <f>AJ14*F14</f>
        <v>72</v>
      </c>
      <c r="AM14" s="181">
        <f>AJ14*G14</f>
        <v>216</v>
      </c>
      <c r="AN14" s="241"/>
    </row>
    <row r="15" ht="31.5" spans="1:40">
      <c r="A15" s="178">
        <v>4</v>
      </c>
      <c r="B15" s="179" t="s">
        <v>1879</v>
      </c>
      <c r="C15" s="180">
        <v>2</v>
      </c>
      <c r="D15" s="180" t="s">
        <v>1880</v>
      </c>
      <c r="E15" s="180">
        <v>24</v>
      </c>
      <c r="F15" s="180">
        <v>0</v>
      </c>
      <c r="G15" s="181">
        <f t="shared" si="0"/>
        <v>24</v>
      </c>
      <c r="H15" s="178">
        <v>1</v>
      </c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>
        <f>SUM(H15:S15)</f>
        <v>1</v>
      </c>
      <c r="U15" s="180">
        <f>T15*E15</f>
        <v>24</v>
      </c>
      <c r="V15" s="180">
        <f>T15*F15</f>
        <v>0</v>
      </c>
      <c r="W15" s="181">
        <f>T15*G15</f>
        <v>24</v>
      </c>
      <c r="X15" s="178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1"/>
      <c r="AN15" s="240" t="s">
        <v>1881</v>
      </c>
    </row>
    <row r="16" ht="31.5" spans="1:40">
      <c r="A16" s="178">
        <v>5</v>
      </c>
      <c r="B16" s="182" t="s">
        <v>1882</v>
      </c>
      <c r="C16" s="183">
        <v>4</v>
      </c>
      <c r="D16" s="163" t="s">
        <v>1883</v>
      </c>
      <c r="E16" s="163">
        <v>42</v>
      </c>
      <c r="F16" s="180">
        <v>0</v>
      </c>
      <c r="G16" s="169">
        <f t="shared" si="0"/>
        <v>42</v>
      </c>
      <c r="H16" s="178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1"/>
      <c r="X16" s="178"/>
      <c r="Y16" s="180"/>
      <c r="Z16" s="180"/>
      <c r="AA16" s="180"/>
      <c r="AB16" s="180">
        <v>1</v>
      </c>
      <c r="AC16" s="180"/>
      <c r="AD16" s="180"/>
      <c r="AE16" s="180"/>
      <c r="AF16" s="180"/>
      <c r="AG16" s="180"/>
      <c r="AH16" s="180"/>
      <c r="AI16" s="180"/>
      <c r="AJ16" s="180">
        <f>SUM(X16:AI16)</f>
        <v>1</v>
      </c>
      <c r="AK16" s="180">
        <f>AJ16*E16</f>
        <v>42</v>
      </c>
      <c r="AL16" s="180">
        <f>AJ16*F16</f>
        <v>0</v>
      </c>
      <c r="AM16" s="181">
        <f>AJ16*G16</f>
        <v>42</v>
      </c>
      <c r="AN16" s="242"/>
    </row>
    <row r="17" spans="1:40">
      <c r="A17" s="184">
        <v>6</v>
      </c>
      <c r="B17" s="185" t="s">
        <v>1884</v>
      </c>
      <c r="C17" s="186">
        <v>3</v>
      </c>
      <c r="D17" s="186" t="s">
        <v>1885</v>
      </c>
      <c r="E17" s="186">
        <v>25</v>
      </c>
      <c r="F17" s="186">
        <v>0</v>
      </c>
      <c r="G17" s="187">
        <f t="shared" si="0"/>
        <v>25</v>
      </c>
      <c r="H17" s="188">
        <v>1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0">
        <f>SUM(H17:S17)</f>
        <v>1</v>
      </c>
      <c r="U17" s="180">
        <f>T17*E17</f>
        <v>25</v>
      </c>
      <c r="V17" s="180">
        <f>T17*F17</f>
        <v>0</v>
      </c>
      <c r="W17" s="181">
        <f>T17*G17</f>
        <v>25</v>
      </c>
      <c r="X17" s="184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232"/>
      <c r="AN17" s="243" t="s">
        <v>1886</v>
      </c>
    </row>
    <row r="18" ht="16.5" spans="1:40">
      <c r="A18" s="189">
        <v>7</v>
      </c>
      <c r="B18" s="190" t="s">
        <v>1887</v>
      </c>
      <c r="C18" s="1188" t="s">
        <v>1888</v>
      </c>
      <c r="D18" s="191" t="s">
        <v>1889</v>
      </c>
      <c r="E18" s="191">
        <v>43</v>
      </c>
      <c r="F18" s="191">
        <v>0</v>
      </c>
      <c r="G18" s="192">
        <v>43</v>
      </c>
      <c r="H18" s="193"/>
      <c r="I18" s="191"/>
      <c r="J18" s="191"/>
      <c r="K18" s="191"/>
      <c r="L18" s="191"/>
      <c r="M18" s="191"/>
      <c r="N18" s="191">
        <v>1</v>
      </c>
      <c r="O18" s="191"/>
      <c r="P18" s="191"/>
      <c r="Q18" s="191"/>
      <c r="R18" s="191"/>
      <c r="S18" s="191"/>
      <c r="T18" s="180">
        <f>SUM(H18:S18)</f>
        <v>1</v>
      </c>
      <c r="U18" s="180">
        <f>T18*E18</f>
        <v>43</v>
      </c>
      <c r="V18" s="180">
        <f>T18*F18</f>
        <v>0</v>
      </c>
      <c r="W18" s="192">
        <f>T18*G18</f>
        <v>43</v>
      </c>
      <c r="X18" s="193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233"/>
      <c r="AN18" s="244" t="s">
        <v>1890</v>
      </c>
    </row>
    <row r="19" ht="17.25" spans="1:40">
      <c r="A19" s="194"/>
      <c r="B19" s="195" t="s">
        <v>288</v>
      </c>
      <c r="C19" s="195"/>
      <c r="D19" s="195"/>
      <c r="E19" s="195"/>
      <c r="F19" s="195"/>
      <c r="G19" s="196"/>
      <c r="H19" s="197">
        <f>SUM(H12:H18)</f>
        <v>2</v>
      </c>
      <c r="I19" s="197">
        <f t="shared" ref="I19:AM19" si="1">SUM(I12:I18)</f>
        <v>0</v>
      </c>
      <c r="J19" s="197">
        <f t="shared" si="1"/>
        <v>0</v>
      </c>
      <c r="K19" s="197">
        <f t="shared" si="1"/>
        <v>0</v>
      </c>
      <c r="L19" s="197">
        <f t="shared" si="1"/>
        <v>0</v>
      </c>
      <c r="M19" s="197">
        <f t="shared" si="1"/>
        <v>0</v>
      </c>
      <c r="N19" s="197">
        <f t="shared" si="1"/>
        <v>1</v>
      </c>
      <c r="O19" s="197">
        <f t="shared" si="1"/>
        <v>0</v>
      </c>
      <c r="P19" s="197">
        <f t="shared" si="1"/>
        <v>0</v>
      </c>
      <c r="Q19" s="197">
        <f t="shared" si="1"/>
        <v>0</v>
      </c>
      <c r="R19" s="197">
        <f t="shared" si="1"/>
        <v>0</v>
      </c>
      <c r="S19" s="197">
        <f t="shared" si="1"/>
        <v>0</v>
      </c>
      <c r="T19" s="197">
        <f t="shared" si="1"/>
        <v>3</v>
      </c>
      <c r="U19" s="197">
        <f t="shared" si="1"/>
        <v>92</v>
      </c>
      <c r="V19" s="197">
        <f t="shared" si="1"/>
        <v>0</v>
      </c>
      <c r="W19" s="197">
        <f t="shared" si="1"/>
        <v>92</v>
      </c>
      <c r="X19" s="197">
        <f t="shared" si="1"/>
        <v>0</v>
      </c>
      <c r="Y19" s="197">
        <f t="shared" si="1"/>
        <v>17</v>
      </c>
      <c r="Z19" s="197">
        <f t="shared" si="1"/>
        <v>0</v>
      </c>
      <c r="AA19" s="197">
        <f t="shared" si="1"/>
        <v>0</v>
      </c>
      <c r="AB19" s="197">
        <f t="shared" si="1"/>
        <v>1</v>
      </c>
      <c r="AC19" s="197">
        <f t="shared" si="1"/>
        <v>0</v>
      </c>
      <c r="AD19" s="197">
        <f t="shared" si="1"/>
        <v>0</v>
      </c>
      <c r="AE19" s="197">
        <f t="shared" si="1"/>
        <v>0</v>
      </c>
      <c r="AF19" s="197">
        <f t="shared" si="1"/>
        <v>1</v>
      </c>
      <c r="AG19" s="197">
        <f t="shared" si="1"/>
        <v>0</v>
      </c>
      <c r="AH19" s="197">
        <f t="shared" si="1"/>
        <v>0</v>
      </c>
      <c r="AI19" s="197">
        <f t="shared" si="1"/>
        <v>0</v>
      </c>
      <c r="AJ19" s="197">
        <f t="shared" si="1"/>
        <v>19</v>
      </c>
      <c r="AK19" s="197">
        <f t="shared" si="1"/>
        <v>690</v>
      </c>
      <c r="AL19" s="197">
        <f t="shared" si="1"/>
        <v>324</v>
      </c>
      <c r="AM19" s="197">
        <f t="shared" si="1"/>
        <v>1014</v>
      </c>
      <c r="AN19" s="245"/>
    </row>
    <row r="20" ht="16.5" spans="1:40">
      <c r="A20" s="173" t="s">
        <v>244</v>
      </c>
      <c r="B20" s="174"/>
      <c r="C20" s="175"/>
      <c r="D20" s="175"/>
      <c r="E20" s="175"/>
      <c r="F20" s="175"/>
      <c r="G20" s="176"/>
      <c r="H20" s="177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6"/>
      <c r="X20" s="177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6"/>
      <c r="AN20" s="246"/>
    </row>
    <row r="21" ht="31.5" spans="1:40">
      <c r="A21" s="178">
        <v>1</v>
      </c>
      <c r="B21" s="179" t="s">
        <v>1891</v>
      </c>
      <c r="C21" s="180">
        <v>2</v>
      </c>
      <c r="D21" s="180" t="s">
        <v>242</v>
      </c>
      <c r="E21" s="180">
        <v>24</v>
      </c>
      <c r="F21" s="180">
        <v>12</v>
      </c>
      <c r="G21" s="181">
        <f t="shared" ref="G21:G29" si="2">E21+F21</f>
        <v>36</v>
      </c>
      <c r="H21" s="178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8"/>
      <c r="Y21" s="180"/>
      <c r="Z21" s="180"/>
      <c r="AA21" s="180"/>
      <c r="AB21" s="180"/>
      <c r="AC21" s="180"/>
      <c r="AD21" s="180"/>
      <c r="AE21" s="180">
        <v>1</v>
      </c>
      <c r="AF21" s="180"/>
      <c r="AG21" s="180"/>
      <c r="AH21" s="180"/>
      <c r="AI21" s="180"/>
      <c r="AJ21" s="180">
        <f>SUM(X21:AI21)</f>
        <v>1</v>
      </c>
      <c r="AK21" s="180">
        <f>AJ21*E21</f>
        <v>24</v>
      </c>
      <c r="AL21" s="180">
        <f>AJ21*F21</f>
        <v>12</v>
      </c>
      <c r="AM21" s="181">
        <f>AJ21*G21</f>
        <v>36</v>
      </c>
      <c r="AN21" s="240"/>
    </row>
    <row r="22" spans="1:40">
      <c r="A22" s="178">
        <v>2</v>
      </c>
      <c r="B22" s="179" t="s">
        <v>277</v>
      </c>
      <c r="C22" s="180">
        <v>2</v>
      </c>
      <c r="D22" s="180" t="s">
        <v>242</v>
      </c>
      <c r="E22" s="180">
        <v>24</v>
      </c>
      <c r="F22" s="180">
        <v>12</v>
      </c>
      <c r="G22" s="181">
        <f t="shared" si="2"/>
        <v>36</v>
      </c>
      <c r="H22" s="178"/>
      <c r="I22" s="180">
        <v>6</v>
      </c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>
        <f>SUM(H22:S22)</f>
        <v>6</v>
      </c>
      <c r="U22" s="180">
        <f>T22*E22</f>
        <v>144</v>
      </c>
      <c r="V22" s="180">
        <f>T22*F22</f>
        <v>72</v>
      </c>
      <c r="W22" s="181">
        <f>T22*G22</f>
        <v>216</v>
      </c>
      <c r="X22" s="178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1"/>
      <c r="AN22" s="240"/>
    </row>
    <row r="23" spans="1:40">
      <c r="A23" s="178">
        <v>3</v>
      </c>
      <c r="B23" s="179" t="s">
        <v>260</v>
      </c>
      <c r="C23" s="180">
        <v>3</v>
      </c>
      <c r="D23" s="180" t="s">
        <v>262</v>
      </c>
      <c r="E23" s="180">
        <v>36</v>
      </c>
      <c r="F23" s="180">
        <v>18</v>
      </c>
      <c r="G23" s="181">
        <f t="shared" si="2"/>
        <v>54</v>
      </c>
      <c r="H23" s="178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8"/>
      <c r="Y23" s="180">
        <v>1</v>
      </c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>
        <f>SUM(X23:AI23)</f>
        <v>1</v>
      </c>
      <c r="AK23" s="180">
        <f>AJ23*E23</f>
        <v>36</v>
      </c>
      <c r="AL23" s="180">
        <f>AJ23*F23</f>
        <v>18</v>
      </c>
      <c r="AM23" s="181">
        <f>AJ23*G23</f>
        <v>54</v>
      </c>
      <c r="AN23" s="240"/>
    </row>
    <row r="24" spans="1:40">
      <c r="A24" s="178">
        <v>4</v>
      </c>
      <c r="B24" s="179" t="s">
        <v>1892</v>
      </c>
      <c r="C24" s="180">
        <v>3</v>
      </c>
      <c r="D24" s="180" t="s">
        <v>262</v>
      </c>
      <c r="E24" s="180">
        <v>36</v>
      </c>
      <c r="F24" s="180">
        <v>18</v>
      </c>
      <c r="G24" s="181">
        <f t="shared" si="2"/>
        <v>54</v>
      </c>
      <c r="H24" s="178"/>
      <c r="I24" s="180"/>
      <c r="J24" s="180"/>
      <c r="K24" s="180"/>
      <c r="L24" s="180"/>
      <c r="M24" s="180"/>
      <c r="N24" s="180"/>
      <c r="O24" s="180"/>
      <c r="P24" s="180">
        <v>1</v>
      </c>
      <c r="Q24" s="180"/>
      <c r="R24" s="180"/>
      <c r="S24" s="180"/>
      <c r="T24" s="180">
        <f>SUM(H24:S24)</f>
        <v>1</v>
      </c>
      <c r="U24" s="180">
        <f>T24*E24</f>
        <v>36</v>
      </c>
      <c r="V24" s="180">
        <f>T24*F24</f>
        <v>18</v>
      </c>
      <c r="W24" s="181">
        <f>T24*G24</f>
        <v>54</v>
      </c>
      <c r="X24" s="178"/>
      <c r="Y24" s="163">
        <v>12</v>
      </c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>
        <f>SUM(X24:AI24)</f>
        <v>12</v>
      </c>
      <c r="AK24" s="180">
        <f>AJ24*E24</f>
        <v>432</v>
      </c>
      <c r="AL24" s="180">
        <f>AJ24*F24</f>
        <v>216</v>
      </c>
      <c r="AM24" s="181">
        <f>AJ24*G24</f>
        <v>648</v>
      </c>
      <c r="AN24" s="240"/>
    </row>
    <row r="25" spans="1:40">
      <c r="A25" s="178">
        <v>5</v>
      </c>
      <c r="B25" s="198" t="s">
        <v>1893</v>
      </c>
      <c r="C25" s="180">
        <v>3</v>
      </c>
      <c r="D25" s="180" t="s">
        <v>1894</v>
      </c>
      <c r="E25" s="180">
        <v>28</v>
      </c>
      <c r="F25" s="180">
        <v>0</v>
      </c>
      <c r="G25" s="181">
        <f t="shared" si="2"/>
        <v>28</v>
      </c>
      <c r="H25" s="178"/>
      <c r="I25" s="180"/>
      <c r="J25" s="180"/>
      <c r="K25" s="180"/>
      <c r="L25" s="180"/>
      <c r="M25" s="180">
        <v>1</v>
      </c>
      <c r="N25" s="180"/>
      <c r="O25" s="180"/>
      <c r="P25" s="180"/>
      <c r="Q25" s="180"/>
      <c r="R25" s="180"/>
      <c r="S25" s="180"/>
      <c r="T25" s="180">
        <f>SUM(H25:S25)</f>
        <v>1</v>
      </c>
      <c r="U25" s="180">
        <f>T25*E25</f>
        <v>28</v>
      </c>
      <c r="V25" s="180">
        <f>T25*F25</f>
        <v>0</v>
      </c>
      <c r="W25" s="181">
        <f>T25*G25</f>
        <v>28</v>
      </c>
      <c r="X25" s="178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1"/>
      <c r="AN25" s="240"/>
    </row>
    <row r="26" spans="1:40">
      <c r="A26" s="178">
        <v>6</v>
      </c>
      <c r="B26" s="198" t="s">
        <v>1895</v>
      </c>
      <c r="C26" s="180">
        <v>1</v>
      </c>
      <c r="D26" s="180" t="s">
        <v>1894</v>
      </c>
      <c r="E26" s="180">
        <v>28</v>
      </c>
      <c r="F26" s="180">
        <v>0</v>
      </c>
      <c r="G26" s="181">
        <f t="shared" si="2"/>
        <v>28</v>
      </c>
      <c r="H26" s="178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1"/>
      <c r="X26" s="178"/>
      <c r="Y26" s="180"/>
      <c r="Z26" s="180"/>
      <c r="AA26" s="180"/>
      <c r="AB26" s="180"/>
      <c r="AC26" s="180">
        <v>1</v>
      </c>
      <c r="AD26" s="180"/>
      <c r="AE26" s="180"/>
      <c r="AF26" s="180"/>
      <c r="AG26" s="180"/>
      <c r="AH26" s="180"/>
      <c r="AI26" s="180"/>
      <c r="AJ26" s="180">
        <f>SUM(X26:AI26)</f>
        <v>1</v>
      </c>
      <c r="AK26" s="180">
        <f>AJ26*E26</f>
        <v>28</v>
      </c>
      <c r="AL26" s="180">
        <f>AJ26*F26</f>
        <v>0</v>
      </c>
      <c r="AM26" s="181">
        <f>AJ26*G26</f>
        <v>28</v>
      </c>
      <c r="AN26" s="240"/>
    </row>
    <row r="27" ht="31.5" spans="1:40">
      <c r="A27" s="178">
        <v>7</v>
      </c>
      <c r="B27" s="179" t="s">
        <v>1896</v>
      </c>
      <c r="C27" s="199">
        <v>2</v>
      </c>
      <c r="D27" s="199" t="s">
        <v>1897</v>
      </c>
      <c r="E27" s="199">
        <v>14</v>
      </c>
      <c r="F27" s="199">
        <v>0</v>
      </c>
      <c r="G27" s="181">
        <f t="shared" si="2"/>
        <v>14</v>
      </c>
      <c r="H27" s="200">
        <v>2</v>
      </c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80">
        <f>SUM(H27:S27)</f>
        <v>2</v>
      </c>
      <c r="U27" s="180">
        <f>T27*E27</f>
        <v>28</v>
      </c>
      <c r="V27" s="180">
        <f>T27*F27</f>
        <v>0</v>
      </c>
      <c r="W27" s="181">
        <f>T27*G27</f>
        <v>28</v>
      </c>
      <c r="X27" s="230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247"/>
      <c r="AN27" s="242" t="s">
        <v>1898</v>
      </c>
    </row>
    <row r="28" spans="1:40">
      <c r="A28" s="178">
        <v>8</v>
      </c>
      <c r="B28" s="179" t="s">
        <v>1899</v>
      </c>
      <c r="C28" s="180">
        <v>2</v>
      </c>
      <c r="D28" s="1189" t="s">
        <v>1900</v>
      </c>
      <c r="E28" s="180">
        <v>30</v>
      </c>
      <c r="F28" s="180">
        <v>0</v>
      </c>
      <c r="G28" s="181">
        <f t="shared" si="2"/>
        <v>30</v>
      </c>
      <c r="H28" s="201">
        <v>2</v>
      </c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>
        <f>SUM(H28:S28)</f>
        <v>2</v>
      </c>
      <c r="U28" s="180">
        <f>T28*E28</f>
        <v>60</v>
      </c>
      <c r="V28" s="180">
        <f>T28*F28</f>
        <v>0</v>
      </c>
      <c r="W28" s="181">
        <f>T28*G28</f>
        <v>60</v>
      </c>
      <c r="X28" s="178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1"/>
      <c r="AN28" s="240" t="s">
        <v>1901</v>
      </c>
    </row>
    <row r="29" ht="16.5" spans="1:40">
      <c r="A29" s="178">
        <v>9</v>
      </c>
      <c r="B29" s="179" t="s">
        <v>1902</v>
      </c>
      <c r="C29" s="180">
        <v>1</v>
      </c>
      <c r="D29" s="1189" t="s">
        <v>1903</v>
      </c>
      <c r="E29" s="180">
        <v>19</v>
      </c>
      <c r="F29" s="180">
        <v>0</v>
      </c>
      <c r="G29" s="181">
        <f t="shared" si="2"/>
        <v>19</v>
      </c>
      <c r="H29" s="162">
        <v>1</v>
      </c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>
        <f>SUM(H29:S29)</f>
        <v>1</v>
      </c>
      <c r="U29" s="180">
        <f>T29*E29</f>
        <v>19</v>
      </c>
      <c r="V29" s="180">
        <f>T29*F29</f>
        <v>0</v>
      </c>
      <c r="W29" s="181">
        <f>T29*G29</f>
        <v>19</v>
      </c>
      <c r="X29" s="178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1"/>
      <c r="AN29" s="240" t="s">
        <v>1904</v>
      </c>
    </row>
    <row r="30" ht="17.25" spans="1:40">
      <c r="A30" s="194"/>
      <c r="B30" s="195" t="s">
        <v>288</v>
      </c>
      <c r="C30" s="195"/>
      <c r="D30" s="195"/>
      <c r="E30" s="195"/>
      <c r="F30" s="195"/>
      <c r="G30" s="196"/>
      <c r="H30" s="202">
        <f t="shared" ref="H30:AM30" si="3">SUM(H21:H29)</f>
        <v>5</v>
      </c>
      <c r="I30" s="197">
        <f t="shared" si="3"/>
        <v>6</v>
      </c>
      <c r="J30" s="197">
        <f t="shared" si="3"/>
        <v>0</v>
      </c>
      <c r="K30" s="197">
        <f t="shared" si="3"/>
        <v>0</v>
      </c>
      <c r="L30" s="197">
        <f t="shared" si="3"/>
        <v>0</v>
      </c>
      <c r="M30" s="197">
        <f t="shared" si="3"/>
        <v>1</v>
      </c>
      <c r="N30" s="197">
        <f t="shared" si="3"/>
        <v>0</v>
      </c>
      <c r="O30" s="197">
        <f t="shared" si="3"/>
        <v>0</v>
      </c>
      <c r="P30" s="197">
        <f t="shared" si="3"/>
        <v>1</v>
      </c>
      <c r="Q30" s="197">
        <f t="shared" si="3"/>
        <v>0</v>
      </c>
      <c r="R30" s="197">
        <f t="shared" si="3"/>
        <v>0</v>
      </c>
      <c r="S30" s="197">
        <f t="shared" si="3"/>
        <v>0</v>
      </c>
      <c r="T30" s="197">
        <f t="shared" si="3"/>
        <v>13</v>
      </c>
      <c r="U30" s="197">
        <f t="shared" si="3"/>
        <v>315</v>
      </c>
      <c r="V30" s="197">
        <f t="shared" si="3"/>
        <v>90</v>
      </c>
      <c r="W30" s="197">
        <f t="shared" si="3"/>
        <v>405</v>
      </c>
      <c r="X30" s="197">
        <f t="shared" si="3"/>
        <v>0</v>
      </c>
      <c r="Y30" s="197">
        <f t="shared" si="3"/>
        <v>13</v>
      </c>
      <c r="Z30" s="197">
        <f t="shared" si="3"/>
        <v>0</v>
      </c>
      <c r="AA30" s="197">
        <f t="shared" si="3"/>
        <v>0</v>
      </c>
      <c r="AB30" s="197">
        <f t="shared" si="3"/>
        <v>0</v>
      </c>
      <c r="AC30" s="197">
        <f t="shared" si="3"/>
        <v>1</v>
      </c>
      <c r="AD30" s="197">
        <f t="shared" si="3"/>
        <v>0</v>
      </c>
      <c r="AE30" s="197">
        <f t="shared" si="3"/>
        <v>1</v>
      </c>
      <c r="AF30" s="197">
        <f t="shared" si="3"/>
        <v>0</v>
      </c>
      <c r="AG30" s="197">
        <f t="shared" si="3"/>
        <v>0</v>
      </c>
      <c r="AH30" s="197">
        <f t="shared" si="3"/>
        <v>0</v>
      </c>
      <c r="AI30" s="197">
        <f t="shared" si="3"/>
        <v>0</v>
      </c>
      <c r="AJ30" s="197">
        <f t="shared" si="3"/>
        <v>15</v>
      </c>
      <c r="AK30" s="197">
        <f t="shared" si="3"/>
        <v>520</v>
      </c>
      <c r="AL30" s="197">
        <f t="shared" si="3"/>
        <v>246</v>
      </c>
      <c r="AM30" s="248">
        <f t="shared" si="3"/>
        <v>766</v>
      </c>
      <c r="AN30" s="245"/>
    </row>
    <row r="31" ht="16.5" spans="1:40">
      <c r="A31" s="173" t="s">
        <v>292</v>
      </c>
      <c r="B31" s="174"/>
      <c r="C31" s="175"/>
      <c r="D31" s="175"/>
      <c r="E31" s="175"/>
      <c r="F31" s="175"/>
      <c r="G31" s="176"/>
      <c r="H31" s="177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6"/>
      <c r="X31" s="177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6"/>
      <c r="AN31" s="239"/>
    </row>
    <row r="32" spans="1:40">
      <c r="A32" s="162">
        <v>1</v>
      </c>
      <c r="B32" s="203" t="s">
        <v>305</v>
      </c>
      <c r="C32" s="163">
        <v>2</v>
      </c>
      <c r="D32" s="163" t="s">
        <v>242</v>
      </c>
      <c r="E32" s="163">
        <v>24</v>
      </c>
      <c r="F32" s="163">
        <v>12</v>
      </c>
      <c r="G32" s="169">
        <f t="shared" ref="G32:G43" si="4">E32+F32</f>
        <v>36</v>
      </c>
      <c r="H32" s="162"/>
      <c r="I32" s="163">
        <v>1</v>
      </c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80">
        <f>SUM(H32:S32)</f>
        <v>1</v>
      </c>
      <c r="U32" s="163">
        <f>T32*E32</f>
        <v>24</v>
      </c>
      <c r="V32" s="163">
        <f>T32*F32</f>
        <v>12</v>
      </c>
      <c r="W32" s="169">
        <f>T32*G32</f>
        <v>36</v>
      </c>
      <c r="X32" s="162"/>
      <c r="Y32" s="163"/>
      <c r="Z32" s="163">
        <v>5</v>
      </c>
      <c r="AA32" s="163"/>
      <c r="AB32" s="163"/>
      <c r="AC32" s="163"/>
      <c r="AD32" s="163"/>
      <c r="AE32" s="163"/>
      <c r="AF32" s="163"/>
      <c r="AG32" s="163"/>
      <c r="AH32" s="163"/>
      <c r="AI32" s="163"/>
      <c r="AJ32" s="163">
        <f>SUM(X32:AI32)</f>
        <v>5</v>
      </c>
      <c r="AK32" s="163">
        <f>AJ32*E32</f>
        <v>120</v>
      </c>
      <c r="AL32" s="163">
        <f>AJ32*F32</f>
        <v>60</v>
      </c>
      <c r="AM32" s="169">
        <f>AJ32*G32</f>
        <v>180</v>
      </c>
      <c r="AN32" s="249"/>
    </row>
    <row r="33" spans="1:40">
      <c r="A33" s="178">
        <v>2</v>
      </c>
      <c r="B33" s="198" t="s">
        <v>1905</v>
      </c>
      <c r="C33" s="180">
        <v>4</v>
      </c>
      <c r="D33" s="180" t="s">
        <v>1906</v>
      </c>
      <c r="E33" s="180">
        <v>56</v>
      </c>
      <c r="F33" s="180">
        <v>0</v>
      </c>
      <c r="G33" s="181">
        <f t="shared" si="4"/>
        <v>56</v>
      </c>
      <c r="H33" s="178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1"/>
      <c r="X33" s="178"/>
      <c r="Y33" s="180"/>
      <c r="Z33" s="180"/>
      <c r="AA33" s="180">
        <v>1</v>
      </c>
      <c r="AB33" s="180"/>
      <c r="AC33" s="180"/>
      <c r="AD33" s="180"/>
      <c r="AE33" s="180"/>
      <c r="AF33" s="180"/>
      <c r="AG33" s="180"/>
      <c r="AH33" s="180"/>
      <c r="AI33" s="180"/>
      <c r="AJ33" s="163">
        <f>SUM(X33:AI33)</f>
        <v>1</v>
      </c>
      <c r="AK33" s="180">
        <f>AJ33*E33</f>
        <v>56</v>
      </c>
      <c r="AL33" s="180">
        <f>AJ33*F33</f>
        <v>0</v>
      </c>
      <c r="AM33" s="181">
        <f>AJ33*G33</f>
        <v>56</v>
      </c>
      <c r="AN33" s="241"/>
    </row>
    <row r="34" spans="1:40">
      <c r="A34" s="178">
        <v>3</v>
      </c>
      <c r="B34" s="198" t="s">
        <v>1907</v>
      </c>
      <c r="C34" s="180">
        <v>3</v>
      </c>
      <c r="D34" s="180" t="s">
        <v>262</v>
      </c>
      <c r="E34" s="180">
        <v>36</v>
      </c>
      <c r="F34" s="180">
        <v>18</v>
      </c>
      <c r="G34" s="181">
        <f t="shared" si="4"/>
        <v>54</v>
      </c>
      <c r="H34" s="178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1"/>
      <c r="X34" s="178"/>
      <c r="Y34" s="180"/>
      <c r="Z34" s="180"/>
      <c r="AA34" s="180"/>
      <c r="AB34" s="180"/>
      <c r="AC34" s="180"/>
      <c r="AD34" s="180"/>
      <c r="AE34" s="180"/>
      <c r="AF34" s="180">
        <v>1</v>
      </c>
      <c r="AG34" s="180"/>
      <c r="AH34" s="180"/>
      <c r="AI34" s="180"/>
      <c r="AJ34" s="163">
        <f>SUM(X34:AI34)</f>
        <v>1</v>
      </c>
      <c r="AK34" s="180">
        <f>AJ34*E34</f>
        <v>36</v>
      </c>
      <c r="AL34" s="180">
        <f>AJ34*F34</f>
        <v>18</v>
      </c>
      <c r="AM34" s="181">
        <f>AJ34*G34</f>
        <v>54</v>
      </c>
      <c r="AN34" s="240"/>
    </row>
    <row r="35" spans="1:40">
      <c r="A35" s="178">
        <v>4</v>
      </c>
      <c r="B35" s="182" t="s">
        <v>1908</v>
      </c>
      <c r="C35" s="183">
        <v>1</v>
      </c>
      <c r="D35" s="163" t="s">
        <v>1894</v>
      </c>
      <c r="E35" s="163">
        <v>28</v>
      </c>
      <c r="F35" s="180">
        <v>0</v>
      </c>
      <c r="G35" s="169">
        <f t="shared" si="4"/>
        <v>28</v>
      </c>
      <c r="H35" s="178"/>
      <c r="I35" s="180"/>
      <c r="J35" s="180"/>
      <c r="K35" s="180"/>
      <c r="L35" s="180"/>
      <c r="M35" s="180">
        <v>1</v>
      </c>
      <c r="N35" s="180"/>
      <c r="O35" s="180"/>
      <c r="P35" s="180"/>
      <c r="Q35" s="180"/>
      <c r="R35" s="180"/>
      <c r="S35" s="180"/>
      <c r="T35" s="180">
        <f>SUM(H35:S35)</f>
        <v>1</v>
      </c>
      <c r="U35" s="180">
        <f>T35*E35</f>
        <v>28</v>
      </c>
      <c r="V35" s="180">
        <f>T35*F35</f>
        <v>0</v>
      </c>
      <c r="W35" s="181">
        <f>T35*G35</f>
        <v>28</v>
      </c>
      <c r="X35" s="178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1"/>
      <c r="AN35" s="242"/>
    </row>
    <row r="36" ht="31.5" spans="1:40">
      <c r="A36" s="178">
        <v>5</v>
      </c>
      <c r="B36" s="182" t="s">
        <v>1909</v>
      </c>
      <c r="C36" s="183">
        <v>2</v>
      </c>
      <c r="D36" s="163" t="s">
        <v>242</v>
      </c>
      <c r="E36" s="163">
        <v>24</v>
      </c>
      <c r="F36" s="163">
        <v>12</v>
      </c>
      <c r="G36" s="169">
        <f t="shared" si="4"/>
        <v>36</v>
      </c>
      <c r="H36" s="178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1"/>
      <c r="X36" s="178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>
        <v>1</v>
      </c>
      <c r="AJ36" s="163">
        <f>SUM(X36:AI36)</f>
        <v>1</v>
      </c>
      <c r="AK36" s="180">
        <f>AJ36*E36</f>
        <v>24</v>
      </c>
      <c r="AL36" s="180">
        <f>AJ36*F36</f>
        <v>12</v>
      </c>
      <c r="AM36" s="181">
        <f>AJ36*G36</f>
        <v>36</v>
      </c>
      <c r="AN36" s="242"/>
    </row>
    <row r="37" ht="31.5" spans="1:40">
      <c r="A37" s="178">
        <v>6</v>
      </c>
      <c r="B37" s="182" t="s">
        <v>1910</v>
      </c>
      <c r="C37" s="183">
        <v>3</v>
      </c>
      <c r="D37" s="163" t="s">
        <v>1894</v>
      </c>
      <c r="E37" s="163">
        <v>28</v>
      </c>
      <c r="F37" s="180">
        <v>0</v>
      </c>
      <c r="G37" s="169">
        <f t="shared" si="4"/>
        <v>28</v>
      </c>
      <c r="H37" s="178"/>
      <c r="I37" s="180"/>
      <c r="J37" s="180"/>
      <c r="K37" s="180"/>
      <c r="L37" s="180">
        <v>1</v>
      </c>
      <c r="M37" s="180"/>
      <c r="N37" s="180"/>
      <c r="O37" s="180"/>
      <c r="P37" s="180"/>
      <c r="Q37" s="180"/>
      <c r="R37" s="180"/>
      <c r="S37" s="180"/>
      <c r="T37" s="180">
        <f>SUM(H37:S37)</f>
        <v>1</v>
      </c>
      <c r="U37" s="180">
        <f>T37*E37</f>
        <v>28</v>
      </c>
      <c r="V37" s="180">
        <f>T37*F37</f>
        <v>0</v>
      </c>
      <c r="W37" s="181">
        <f>T37*G37</f>
        <v>28</v>
      </c>
      <c r="X37" s="178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1"/>
      <c r="AN37" s="242"/>
    </row>
    <row r="38" ht="31.5" spans="1:40">
      <c r="A38" s="178">
        <v>7</v>
      </c>
      <c r="B38" s="182" t="s">
        <v>1911</v>
      </c>
      <c r="C38" s="183">
        <v>3</v>
      </c>
      <c r="D38" s="163" t="s">
        <v>1894</v>
      </c>
      <c r="E38" s="163">
        <v>28</v>
      </c>
      <c r="F38" s="180">
        <v>0</v>
      </c>
      <c r="G38" s="169">
        <f t="shared" si="4"/>
        <v>28</v>
      </c>
      <c r="H38" s="178"/>
      <c r="I38" s="180"/>
      <c r="J38" s="180"/>
      <c r="K38" s="180"/>
      <c r="L38" s="180">
        <v>1</v>
      </c>
      <c r="M38" s="180"/>
      <c r="N38" s="180"/>
      <c r="O38" s="180"/>
      <c r="P38" s="180"/>
      <c r="Q38" s="180"/>
      <c r="R38" s="180"/>
      <c r="S38" s="180"/>
      <c r="T38" s="180">
        <f>SUM(H38:S38)</f>
        <v>1</v>
      </c>
      <c r="U38" s="180">
        <f>T38*E38</f>
        <v>28</v>
      </c>
      <c r="V38" s="180">
        <f>T38*F38</f>
        <v>0</v>
      </c>
      <c r="W38" s="181">
        <f>T38*G38</f>
        <v>28</v>
      </c>
      <c r="X38" s="178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1"/>
      <c r="AN38" s="242"/>
    </row>
    <row r="39" ht="31.5" spans="1:40">
      <c r="A39" s="178">
        <v>8</v>
      </c>
      <c r="B39" s="182" t="s">
        <v>1912</v>
      </c>
      <c r="C39" s="183">
        <v>4</v>
      </c>
      <c r="D39" s="163" t="s">
        <v>1894</v>
      </c>
      <c r="E39" s="163">
        <v>28</v>
      </c>
      <c r="F39" s="180">
        <v>0</v>
      </c>
      <c r="G39" s="169">
        <f t="shared" si="4"/>
        <v>28</v>
      </c>
      <c r="H39" s="178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1"/>
      <c r="X39" s="178"/>
      <c r="Y39" s="180"/>
      <c r="Z39" s="180"/>
      <c r="AA39" s="180"/>
      <c r="AB39" s="180">
        <v>1</v>
      </c>
      <c r="AC39" s="180"/>
      <c r="AD39" s="180"/>
      <c r="AE39" s="180"/>
      <c r="AF39" s="180"/>
      <c r="AG39" s="180"/>
      <c r="AH39" s="180"/>
      <c r="AI39" s="180"/>
      <c r="AJ39" s="163">
        <f>SUM(X39:AI39)</f>
        <v>1</v>
      </c>
      <c r="AK39" s="180">
        <f>AJ39*E39</f>
        <v>28</v>
      </c>
      <c r="AL39" s="180">
        <f>AJ39*F39</f>
        <v>0</v>
      </c>
      <c r="AM39" s="181">
        <f>AJ39*G39</f>
        <v>28</v>
      </c>
      <c r="AN39" s="242"/>
    </row>
    <row r="40" ht="31.5" spans="1:40">
      <c r="A40" s="178">
        <v>9</v>
      </c>
      <c r="B40" s="204" t="s">
        <v>1913</v>
      </c>
      <c r="C40" s="183">
        <v>5</v>
      </c>
      <c r="D40" s="163" t="s">
        <v>1883</v>
      </c>
      <c r="E40" s="163">
        <v>42</v>
      </c>
      <c r="F40" s="180">
        <v>0</v>
      </c>
      <c r="G40" s="169">
        <f t="shared" si="4"/>
        <v>42</v>
      </c>
      <c r="H40" s="178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1"/>
      <c r="X40" s="178"/>
      <c r="Y40" s="180"/>
      <c r="Z40" s="180"/>
      <c r="AA40" s="180"/>
      <c r="AB40" s="180">
        <v>1</v>
      </c>
      <c r="AC40" s="180"/>
      <c r="AD40" s="180"/>
      <c r="AE40" s="180"/>
      <c r="AF40" s="180"/>
      <c r="AG40" s="180"/>
      <c r="AH40" s="180"/>
      <c r="AI40" s="180"/>
      <c r="AJ40" s="163">
        <f>SUM(X40:AI40)</f>
        <v>1</v>
      </c>
      <c r="AK40" s="180">
        <f>AJ40*E40</f>
        <v>42</v>
      </c>
      <c r="AL40" s="180">
        <f>AJ40*F40</f>
        <v>0</v>
      </c>
      <c r="AM40" s="181">
        <f>AJ40*G40</f>
        <v>42</v>
      </c>
      <c r="AN40" s="242"/>
    </row>
    <row r="41" ht="47.25" spans="1:40">
      <c r="A41" s="178">
        <v>10</v>
      </c>
      <c r="B41" s="182" t="s">
        <v>1914</v>
      </c>
      <c r="C41" s="183">
        <v>3</v>
      </c>
      <c r="D41" s="163" t="s">
        <v>1900</v>
      </c>
      <c r="E41" s="163">
        <v>30</v>
      </c>
      <c r="F41" s="180">
        <v>0</v>
      </c>
      <c r="G41" s="205">
        <f t="shared" si="4"/>
        <v>30</v>
      </c>
      <c r="H41" s="206">
        <v>1</v>
      </c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>
        <f>SUM(H41:S41)</f>
        <v>1</v>
      </c>
      <c r="U41" s="180">
        <f>T41*E41</f>
        <v>30</v>
      </c>
      <c r="V41" s="180">
        <f>T41*F41</f>
        <v>0</v>
      </c>
      <c r="W41" s="231">
        <f>T41*G41</f>
        <v>30</v>
      </c>
      <c r="X41" s="178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1"/>
      <c r="AN41" s="242" t="s">
        <v>1915</v>
      </c>
    </row>
    <row r="42" ht="31.5" spans="1:40">
      <c r="A42" s="178">
        <v>11</v>
      </c>
      <c r="B42" s="182" t="s">
        <v>1916</v>
      </c>
      <c r="C42" s="183">
        <v>1</v>
      </c>
      <c r="D42" s="163" t="s">
        <v>1917</v>
      </c>
      <c r="E42" s="163">
        <v>12</v>
      </c>
      <c r="F42" s="180">
        <v>0</v>
      </c>
      <c r="G42" s="205">
        <f t="shared" si="4"/>
        <v>12</v>
      </c>
      <c r="H42" s="162">
        <v>1</v>
      </c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>
        <f>SUM(H42:S42)</f>
        <v>1</v>
      </c>
      <c r="U42" s="180">
        <f>T42*E42</f>
        <v>12</v>
      </c>
      <c r="V42" s="180">
        <f>T42*F42</f>
        <v>0</v>
      </c>
      <c r="W42" s="181">
        <f>T42*G42</f>
        <v>12</v>
      </c>
      <c r="X42" s="178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1"/>
      <c r="AN42" s="242" t="s">
        <v>1904</v>
      </c>
    </row>
    <row r="43" ht="32.25" spans="1:40">
      <c r="A43" s="178">
        <v>12</v>
      </c>
      <c r="B43" s="179" t="s">
        <v>1918</v>
      </c>
      <c r="C43" s="180">
        <v>4</v>
      </c>
      <c r="D43" s="180" t="s">
        <v>1919</v>
      </c>
      <c r="E43" s="180">
        <v>33</v>
      </c>
      <c r="F43" s="180">
        <v>0</v>
      </c>
      <c r="G43" s="181">
        <f t="shared" si="4"/>
        <v>33</v>
      </c>
      <c r="H43" s="162">
        <v>1</v>
      </c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>
        <f>SUM(H43:S43)</f>
        <v>1</v>
      </c>
      <c r="U43" s="180">
        <f>T43*E43</f>
        <v>33</v>
      </c>
      <c r="V43" s="180">
        <f>T43*F43</f>
        <v>0</v>
      </c>
      <c r="W43" s="181">
        <f>T43*G43</f>
        <v>33</v>
      </c>
      <c r="X43" s="178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231"/>
      <c r="AN43" s="240" t="s">
        <v>1904</v>
      </c>
    </row>
    <row r="44" ht="17.25" spans="1:40">
      <c r="A44" s="194"/>
      <c r="B44" s="195" t="s">
        <v>288</v>
      </c>
      <c r="C44" s="195"/>
      <c r="D44" s="195"/>
      <c r="E44" s="195"/>
      <c r="F44" s="195"/>
      <c r="G44" s="196"/>
      <c r="H44" s="197">
        <f t="shared" ref="H44:AM44" si="5">SUM(H32:H43)</f>
        <v>3</v>
      </c>
      <c r="I44" s="197">
        <f t="shared" si="5"/>
        <v>1</v>
      </c>
      <c r="J44" s="197">
        <f t="shared" si="5"/>
        <v>0</v>
      </c>
      <c r="K44" s="197">
        <f t="shared" si="5"/>
        <v>0</v>
      </c>
      <c r="L44" s="197">
        <f t="shared" si="5"/>
        <v>2</v>
      </c>
      <c r="M44" s="197">
        <f t="shared" si="5"/>
        <v>1</v>
      </c>
      <c r="N44" s="197">
        <f t="shared" si="5"/>
        <v>0</v>
      </c>
      <c r="O44" s="197">
        <f t="shared" si="5"/>
        <v>0</v>
      </c>
      <c r="P44" s="197">
        <f t="shared" si="5"/>
        <v>0</v>
      </c>
      <c r="Q44" s="197">
        <f t="shared" si="5"/>
        <v>0</v>
      </c>
      <c r="R44" s="197">
        <f t="shared" si="5"/>
        <v>0</v>
      </c>
      <c r="S44" s="197">
        <f t="shared" si="5"/>
        <v>0</v>
      </c>
      <c r="T44" s="197">
        <f t="shared" si="5"/>
        <v>7</v>
      </c>
      <c r="U44" s="197">
        <f t="shared" si="5"/>
        <v>183</v>
      </c>
      <c r="V44" s="197">
        <f t="shared" si="5"/>
        <v>12</v>
      </c>
      <c r="W44" s="197">
        <f t="shared" si="5"/>
        <v>195</v>
      </c>
      <c r="X44" s="197">
        <f t="shared" si="5"/>
        <v>0</v>
      </c>
      <c r="Y44" s="197">
        <f t="shared" si="5"/>
        <v>0</v>
      </c>
      <c r="Z44" s="197">
        <f t="shared" si="5"/>
        <v>5</v>
      </c>
      <c r="AA44" s="197">
        <f t="shared" si="5"/>
        <v>1</v>
      </c>
      <c r="AB44" s="197">
        <f t="shared" si="5"/>
        <v>2</v>
      </c>
      <c r="AC44" s="197">
        <f t="shared" si="5"/>
        <v>0</v>
      </c>
      <c r="AD44" s="197">
        <f t="shared" si="5"/>
        <v>0</v>
      </c>
      <c r="AE44" s="197">
        <f t="shared" si="5"/>
        <v>0</v>
      </c>
      <c r="AF44" s="197">
        <f t="shared" si="5"/>
        <v>1</v>
      </c>
      <c r="AG44" s="197">
        <f t="shared" si="5"/>
        <v>0</v>
      </c>
      <c r="AH44" s="197">
        <f t="shared" si="5"/>
        <v>0</v>
      </c>
      <c r="AI44" s="197">
        <f t="shared" si="5"/>
        <v>1</v>
      </c>
      <c r="AJ44" s="197">
        <f t="shared" si="5"/>
        <v>10</v>
      </c>
      <c r="AK44" s="197">
        <f t="shared" si="5"/>
        <v>306</v>
      </c>
      <c r="AL44" s="197">
        <f t="shared" si="5"/>
        <v>90</v>
      </c>
      <c r="AM44" s="197">
        <f t="shared" si="5"/>
        <v>396</v>
      </c>
      <c r="AN44" s="245"/>
    </row>
    <row r="45" ht="16.5" spans="1:40">
      <c r="A45" s="173" t="s">
        <v>1920</v>
      </c>
      <c r="B45" s="174"/>
      <c r="C45" s="175"/>
      <c r="D45" s="175"/>
      <c r="E45" s="175"/>
      <c r="F45" s="175"/>
      <c r="G45" s="176"/>
      <c r="H45" s="177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177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6"/>
      <c r="AN45" s="239"/>
    </row>
    <row r="46" ht="47.25" spans="1:40">
      <c r="A46" s="178">
        <v>1</v>
      </c>
      <c r="B46" s="182" t="s">
        <v>1921</v>
      </c>
      <c r="C46" s="183">
        <v>1</v>
      </c>
      <c r="D46" s="163" t="s">
        <v>1880</v>
      </c>
      <c r="E46" s="163">
        <v>24</v>
      </c>
      <c r="F46" s="180">
        <v>0</v>
      </c>
      <c r="G46" s="169">
        <f>E46+F46</f>
        <v>24</v>
      </c>
      <c r="H46" s="178">
        <v>1</v>
      </c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>
        <f t="shared" ref="T46:T58" si="6">SUM(H46:S46)</f>
        <v>1</v>
      </c>
      <c r="U46" s="180">
        <f>T46*E46</f>
        <v>24</v>
      </c>
      <c r="V46" s="180">
        <f>T46*F46</f>
        <v>0</v>
      </c>
      <c r="W46" s="181">
        <f>T46*G46</f>
        <v>24</v>
      </c>
      <c r="X46" s="178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1"/>
      <c r="AN46" s="242" t="s">
        <v>1922</v>
      </c>
    </row>
    <row r="47" spans="1:40">
      <c r="A47" s="178">
        <v>2</v>
      </c>
      <c r="B47" s="182" t="s">
        <v>1923</v>
      </c>
      <c r="C47" s="183">
        <v>3</v>
      </c>
      <c r="D47" s="163" t="s">
        <v>1880</v>
      </c>
      <c r="E47" s="163">
        <v>24</v>
      </c>
      <c r="F47" s="180">
        <v>0</v>
      </c>
      <c r="G47" s="169">
        <f>E47+F47</f>
        <v>24</v>
      </c>
      <c r="H47" s="178">
        <v>1</v>
      </c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>
        <f t="shared" si="6"/>
        <v>1</v>
      </c>
      <c r="U47" s="180">
        <f>T47*E47</f>
        <v>24</v>
      </c>
      <c r="V47" s="180">
        <f>T47*F47</f>
        <v>0</v>
      </c>
      <c r="W47" s="181">
        <f>T47*G47</f>
        <v>24</v>
      </c>
      <c r="X47" s="178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1"/>
      <c r="AN47" s="242" t="s">
        <v>1922</v>
      </c>
    </row>
    <row r="48" ht="31.5" spans="1:40">
      <c r="A48" s="178">
        <v>3</v>
      </c>
      <c r="B48" s="207" t="s">
        <v>1924</v>
      </c>
      <c r="C48" s="208">
        <v>2</v>
      </c>
      <c r="D48" s="209" t="s">
        <v>1925</v>
      </c>
      <c r="E48" s="209">
        <v>18</v>
      </c>
      <c r="F48" s="186">
        <v>0</v>
      </c>
      <c r="G48" s="210">
        <f t="shared" ref="G48:G58" si="7">E48+F48</f>
        <v>18</v>
      </c>
      <c r="H48" s="188">
        <v>1</v>
      </c>
      <c r="I48" s="222"/>
      <c r="J48" s="186"/>
      <c r="K48" s="222"/>
      <c r="L48" s="222"/>
      <c r="M48" s="222"/>
      <c r="N48" s="222"/>
      <c r="O48" s="222"/>
      <c r="P48" s="222"/>
      <c r="Q48" s="222"/>
      <c r="R48" s="222"/>
      <c r="S48" s="222"/>
      <c r="T48" s="186">
        <f t="shared" si="6"/>
        <v>1</v>
      </c>
      <c r="U48" s="186">
        <f t="shared" ref="U48:U58" si="8">T48*E48</f>
        <v>18</v>
      </c>
      <c r="V48" s="186">
        <f t="shared" ref="V48:V58" si="9">T48*F48</f>
        <v>0</v>
      </c>
      <c r="W48" s="232">
        <f t="shared" ref="W48:W58" si="10">T48*G48</f>
        <v>18</v>
      </c>
      <c r="X48" s="184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187"/>
      <c r="AN48" s="250" t="s">
        <v>1881</v>
      </c>
    </row>
    <row r="49" ht="31.5" spans="1:40">
      <c r="A49" s="178">
        <v>4</v>
      </c>
      <c r="B49" s="207" t="s">
        <v>1926</v>
      </c>
      <c r="C49" s="208">
        <v>0</v>
      </c>
      <c r="D49" s="209" t="s">
        <v>1917</v>
      </c>
      <c r="E49" s="209">
        <v>12</v>
      </c>
      <c r="F49" s="186">
        <v>0</v>
      </c>
      <c r="G49" s="210">
        <f t="shared" si="7"/>
        <v>12</v>
      </c>
      <c r="H49" s="178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6"/>
      <c r="U49" s="186"/>
      <c r="V49" s="186"/>
      <c r="W49" s="181"/>
      <c r="X49" s="178">
        <v>1</v>
      </c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63">
        <f>SUM(X49:AI49)</f>
        <v>1</v>
      </c>
      <c r="AK49" s="180">
        <f>AJ49*E49</f>
        <v>12</v>
      </c>
      <c r="AL49" s="180">
        <f>AJ49*F49</f>
        <v>0</v>
      </c>
      <c r="AM49" s="181">
        <f>AJ49*G49</f>
        <v>12</v>
      </c>
      <c r="AN49" s="250" t="s">
        <v>1881</v>
      </c>
    </row>
    <row r="50" ht="31.5" spans="1:40">
      <c r="A50" s="178">
        <v>5</v>
      </c>
      <c r="B50" s="207" t="s">
        <v>1927</v>
      </c>
      <c r="C50" s="208">
        <v>0</v>
      </c>
      <c r="D50" s="209" t="s">
        <v>1917</v>
      </c>
      <c r="E50" s="209">
        <v>12</v>
      </c>
      <c r="F50" s="186">
        <v>0</v>
      </c>
      <c r="G50" s="210">
        <f t="shared" si="7"/>
        <v>12</v>
      </c>
      <c r="H50" s="178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1"/>
      <c r="X50" s="178">
        <v>1</v>
      </c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63">
        <f>SUM(X50:AI50)</f>
        <v>1</v>
      </c>
      <c r="AK50" s="180">
        <f>AJ50*E50</f>
        <v>12</v>
      </c>
      <c r="AL50" s="180">
        <f>AJ50*F50</f>
        <v>0</v>
      </c>
      <c r="AM50" s="181">
        <f>AJ50*G50</f>
        <v>12</v>
      </c>
      <c r="AN50" s="250" t="s">
        <v>1881</v>
      </c>
    </row>
    <row r="51" ht="31.5" spans="1:40">
      <c r="A51" s="178">
        <v>6</v>
      </c>
      <c r="B51" s="207" t="s">
        <v>1928</v>
      </c>
      <c r="C51" s="208">
        <v>0</v>
      </c>
      <c r="D51" s="209" t="s">
        <v>1917</v>
      </c>
      <c r="E51" s="209">
        <v>12</v>
      </c>
      <c r="F51" s="186">
        <v>0</v>
      </c>
      <c r="G51" s="210">
        <f t="shared" si="7"/>
        <v>12</v>
      </c>
      <c r="H51" s="178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1"/>
      <c r="X51" s="178">
        <v>1</v>
      </c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63">
        <f>SUM(X51:AI51)</f>
        <v>1</v>
      </c>
      <c r="AK51" s="180">
        <f>AJ51*E51</f>
        <v>12</v>
      </c>
      <c r="AL51" s="180">
        <f>AJ51*F51</f>
        <v>0</v>
      </c>
      <c r="AM51" s="181">
        <f>AJ51*G51</f>
        <v>12</v>
      </c>
      <c r="AN51" s="250" t="s">
        <v>1881</v>
      </c>
    </row>
    <row r="52" ht="31.5" spans="1:40">
      <c r="A52" s="178">
        <v>7</v>
      </c>
      <c r="B52" s="207" t="s">
        <v>1929</v>
      </c>
      <c r="C52" s="208">
        <v>0</v>
      </c>
      <c r="D52" s="209" t="s">
        <v>1917</v>
      </c>
      <c r="E52" s="209">
        <v>12</v>
      </c>
      <c r="F52" s="186">
        <v>0</v>
      </c>
      <c r="G52" s="210">
        <f t="shared" si="7"/>
        <v>12</v>
      </c>
      <c r="H52" s="178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1"/>
      <c r="X52" s="178">
        <v>1</v>
      </c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63">
        <f>SUM(X52:AI52)</f>
        <v>1</v>
      </c>
      <c r="AK52" s="180">
        <f>AJ52*E52</f>
        <v>12</v>
      </c>
      <c r="AL52" s="180">
        <f>AJ52*F52</f>
        <v>0</v>
      </c>
      <c r="AM52" s="181">
        <f>AJ52*G52</f>
        <v>12</v>
      </c>
      <c r="AN52" s="250" t="s">
        <v>1881</v>
      </c>
    </row>
    <row r="53" ht="31.5" spans="1:40">
      <c r="A53" s="178">
        <v>8</v>
      </c>
      <c r="B53" s="211" t="s">
        <v>1930</v>
      </c>
      <c r="C53" s="208">
        <v>1</v>
      </c>
      <c r="D53" s="209" t="s">
        <v>1931</v>
      </c>
      <c r="E53" s="209">
        <v>21</v>
      </c>
      <c r="F53" s="186">
        <v>0</v>
      </c>
      <c r="G53" s="210">
        <f t="shared" si="7"/>
        <v>21</v>
      </c>
      <c r="H53" s="188">
        <v>2</v>
      </c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0">
        <f t="shared" si="6"/>
        <v>2</v>
      </c>
      <c r="U53" s="186">
        <f t="shared" si="8"/>
        <v>42</v>
      </c>
      <c r="V53" s="186">
        <f t="shared" si="9"/>
        <v>0</v>
      </c>
      <c r="W53" s="187">
        <f t="shared" si="10"/>
        <v>42</v>
      </c>
      <c r="X53" s="184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7"/>
      <c r="AN53" s="250" t="s">
        <v>1932</v>
      </c>
    </row>
    <row r="54" spans="1:40">
      <c r="A54" s="178">
        <v>9</v>
      </c>
      <c r="B54" s="182" t="s">
        <v>1933</v>
      </c>
      <c r="C54" s="183">
        <v>1</v>
      </c>
      <c r="D54" s="163" t="s">
        <v>1925</v>
      </c>
      <c r="E54" s="163">
        <v>18</v>
      </c>
      <c r="F54" s="180">
        <v>0</v>
      </c>
      <c r="G54" s="205">
        <f t="shared" si="7"/>
        <v>18</v>
      </c>
      <c r="H54" s="212">
        <v>2</v>
      </c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>
        <f t="shared" si="6"/>
        <v>2</v>
      </c>
      <c r="U54" s="180">
        <f t="shared" si="8"/>
        <v>36</v>
      </c>
      <c r="V54" s="180">
        <f t="shared" si="9"/>
        <v>0</v>
      </c>
      <c r="W54" s="231">
        <f t="shared" si="10"/>
        <v>36</v>
      </c>
      <c r="X54" s="178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1"/>
      <c r="AN54" s="242" t="s">
        <v>1898</v>
      </c>
    </row>
    <row r="55" spans="1:40">
      <c r="A55" s="178">
        <v>10</v>
      </c>
      <c r="B55" s="182" t="s">
        <v>1934</v>
      </c>
      <c r="C55" s="183">
        <v>2</v>
      </c>
      <c r="D55" s="163" t="s">
        <v>1935</v>
      </c>
      <c r="E55" s="163">
        <v>36</v>
      </c>
      <c r="F55" s="180">
        <v>0</v>
      </c>
      <c r="G55" s="205">
        <f t="shared" si="7"/>
        <v>36</v>
      </c>
      <c r="H55" s="162">
        <v>1</v>
      </c>
      <c r="I55" s="180"/>
      <c r="J55" s="223"/>
      <c r="K55" s="180"/>
      <c r="L55" s="180"/>
      <c r="M55" s="180"/>
      <c r="N55" s="180"/>
      <c r="O55" s="180"/>
      <c r="P55" s="180"/>
      <c r="Q55" s="180"/>
      <c r="R55" s="180"/>
      <c r="S55" s="180"/>
      <c r="T55" s="180">
        <f t="shared" si="6"/>
        <v>1</v>
      </c>
      <c r="U55" s="180">
        <f t="shared" si="8"/>
        <v>36</v>
      </c>
      <c r="V55" s="180">
        <f t="shared" si="9"/>
        <v>0</v>
      </c>
      <c r="W55" s="231">
        <f t="shared" si="10"/>
        <v>36</v>
      </c>
      <c r="X55" s="178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  <c r="AK55" s="180"/>
      <c r="AL55" s="180"/>
      <c r="AM55" s="181"/>
      <c r="AN55" s="242" t="s">
        <v>1936</v>
      </c>
    </row>
    <row r="56" ht="31.5" spans="1:40">
      <c r="A56" s="178">
        <v>11</v>
      </c>
      <c r="B56" s="182" t="s">
        <v>1937</v>
      </c>
      <c r="C56" s="183">
        <v>3</v>
      </c>
      <c r="D56" s="163" t="s">
        <v>1900</v>
      </c>
      <c r="E56" s="163">
        <v>30</v>
      </c>
      <c r="F56" s="180">
        <v>0</v>
      </c>
      <c r="G56" s="205">
        <f t="shared" si="7"/>
        <v>30</v>
      </c>
      <c r="H56" s="212">
        <v>2</v>
      </c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>
        <f t="shared" si="6"/>
        <v>2</v>
      </c>
      <c r="U56" s="180">
        <f t="shared" si="8"/>
        <v>60</v>
      </c>
      <c r="V56" s="180">
        <f t="shared" si="9"/>
        <v>0</v>
      </c>
      <c r="W56" s="181">
        <f t="shared" si="10"/>
        <v>60</v>
      </c>
      <c r="X56" s="178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1"/>
      <c r="AN56" s="242" t="s">
        <v>1901</v>
      </c>
    </row>
    <row r="57" ht="31.5" spans="1:40">
      <c r="A57" s="178">
        <v>12</v>
      </c>
      <c r="B57" s="182" t="s">
        <v>1938</v>
      </c>
      <c r="C57" s="183">
        <v>2</v>
      </c>
      <c r="D57" s="163" t="s">
        <v>1939</v>
      </c>
      <c r="E57" s="163">
        <v>29</v>
      </c>
      <c r="F57" s="180">
        <v>0</v>
      </c>
      <c r="G57" s="205">
        <f t="shared" si="7"/>
        <v>29</v>
      </c>
      <c r="H57" s="162">
        <v>1</v>
      </c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>
        <f t="shared" si="6"/>
        <v>1</v>
      </c>
      <c r="U57" s="180">
        <f t="shared" si="8"/>
        <v>29</v>
      </c>
      <c r="V57" s="180">
        <f t="shared" si="9"/>
        <v>0</v>
      </c>
      <c r="W57" s="181">
        <f t="shared" si="10"/>
        <v>29</v>
      </c>
      <c r="X57" s="178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1"/>
      <c r="AN57" s="242" t="s">
        <v>1904</v>
      </c>
    </row>
    <row r="58" ht="16.5" spans="1:40">
      <c r="A58" s="178">
        <v>13</v>
      </c>
      <c r="B58" s="213" t="s">
        <v>1940</v>
      </c>
      <c r="C58" s="214">
        <v>2</v>
      </c>
      <c r="D58" s="215" t="s">
        <v>1885</v>
      </c>
      <c r="E58" s="215">
        <v>25</v>
      </c>
      <c r="F58" s="191">
        <v>0</v>
      </c>
      <c r="G58" s="216">
        <f t="shared" si="7"/>
        <v>25</v>
      </c>
      <c r="H58" s="193">
        <v>1</v>
      </c>
      <c r="I58" s="191"/>
      <c r="J58" s="191"/>
      <c r="K58" s="191"/>
      <c r="L58" s="191"/>
      <c r="M58" s="191"/>
      <c r="N58" s="191"/>
      <c r="O58" s="191"/>
      <c r="P58" s="191"/>
      <c r="Q58" s="191"/>
      <c r="R58" s="186"/>
      <c r="S58" s="186"/>
      <c r="T58" s="180">
        <f t="shared" si="6"/>
        <v>1</v>
      </c>
      <c r="U58" s="191">
        <f t="shared" si="8"/>
        <v>25</v>
      </c>
      <c r="V58" s="191">
        <f t="shared" si="9"/>
        <v>0</v>
      </c>
      <c r="W58" s="233">
        <f t="shared" si="10"/>
        <v>25</v>
      </c>
      <c r="X58" s="189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233"/>
      <c r="AN58" s="251" t="s">
        <v>1886</v>
      </c>
    </row>
    <row r="59" ht="17.25" spans="1:40">
      <c r="A59" s="194"/>
      <c r="B59" s="195" t="s">
        <v>288</v>
      </c>
      <c r="C59" s="195"/>
      <c r="D59" s="195"/>
      <c r="E59" s="195"/>
      <c r="F59" s="195"/>
      <c r="G59" s="196"/>
      <c r="H59" s="202">
        <f>SUM(H46:H58)</f>
        <v>12</v>
      </c>
      <c r="I59" s="197">
        <f t="shared" ref="I59:AM59" si="11">SUM(I46:I58)</f>
        <v>0</v>
      </c>
      <c r="J59" s="197">
        <f t="shared" si="11"/>
        <v>0</v>
      </c>
      <c r="K59" s="197">
        <f t="shared" si="11"/>
        <v>0</v>
      </c>
      <c r="L59" s="197">
        <f t="shared" si="11"/>
        <v>0</v>
      </c>
      <c r="M59" s="197">
        <f t="shared" si="11"/>
        <v>0</v>
      </c>
      <c r="N59" s="197">
        <f t="shared" si="11"/>
        <v>0</v>
      </c>
      <c r="O59" s="197">
        <f t="shared" si="11"/>
        <v>0</v>
      </c>
      <c r="P59" s="197">
        <f t="shared" si="11"/>
        <v>0</v>
      </c>
      <c r="Q59" s="197">
        <f t="shared" si="11"/>
        <v>0</v>
      </c>
      <c r="R59" s="197">
        <f t="shared" si="11"/>
        <v>0</v>
      </c>
      <c r="S59" s="197">
        <f t="shared" si="11"/>
        <v>0</v>
      </c>
      <c r="T59" s="197">
        <f t="shared" si="11"/>
        <v>12</v>
      </c>
      <c r="U59" s="197">
        <f t="shared" si="11"/>
        <v>294</v>
      </c>
      <c r="V59" s="197">
        <f t="shared" si="11"/>
        <v>0</v>
      </c>
      <c r="W59" s="197">
        <f t="shared" si="11"/>
        <v>294</v>
      </c>
      <c r="X59" s="197">
        <f t="shared" si="11"/>
        <v>4</v>
      </c>
      <c r="Y59" s="197">
        <f t="shared" si="11"/>
        <v>0</v>
      </c>
      <c r="Z59" s="197">
        <f t="shared" si="11"/>
        <v>0</v>
      </c>
      <c r="AA59" s="197">
        <f t="shared" si="11"/>
        <v>0</v>
      </c>
      <c r="AB59" s="197">
        <f t="shared" si="11"/>
        <v>0</v>
      </c>
      <c r="AC59" s="197">
        <f t="shared" si="11"/>
        <v>0</v>
      </c>
      <c r="AD59" s="197">
        <f t="shared" si="11"/>
        <v>0</v>
      </c>
      <c r="AE59" s="197">
        <f t="shared" si="11"/>
        <v>0</v>
      </c>
      <c r="AF59" s="197">
        <f t="shared" si="11"/>
        <v>0</v>
      </c>
      <c r="AG59" s="197">
        <f t="shared" si="11"/>
        <v>0</v>
      </c>
      <c r="AH59" s="197">
        <f t="shared" si="11"/>
        <v>0</v>
      </c>
      <c r="AI59" s="197">
        <f t="shared" si="11"/>
        <v>0</v>
      </c>
      <c r="AJ59" s="197">
        <f t="shared" si="11"/>
        <v>4</v>
      </c>
      <c r="AK59" s="197">
        <f t="shared" si="11"/>
        <v>48</v>
      </c>
      <c r="AL59" s="197">
        <f t="shared" si="11"/>
        <v>0</v>
      </c>
      <c r="AM59" s="248">
        <f t="shared" si="11"/>
        <v>48</v>
      </c>
      <c r="AN59" s="245"/>
    </row>
    <row r="60" ht="16.5" spans="1:40">
      <c r="A60" s="173" t="s">
        <v>1341</v>
      </c>
      <c r="B60" s="174"/>
      <c r="C60" s="175"/>
      <c r="D60" s="175"/>
      <c r="E60" s="175"/>
      <c r="F60" s="175"/>
      <c r="G60" s="176"/>
      <c r="H60" s="177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6"/>
      <c r="X60" s="177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6"/>
      <c r="AN60" s="239"/>
    </row>
    <row r="61" spans="1:40">
      <c r="A61" s="178">
        <v>1</v>
      </c>
      <c r="B61" s="182" t="s">
        <v>1941</v>
      </c>
      <c r="C61" s="183">
        <v>2</v>
      </c>
      <c r="D61" s="163" t="s">
        <v>1897</v>
      </c>
      <c r="E61" s="163">
        <v>14</v>
      </c>
      <c r="F61" s="180">
        <v>0</v>
      </c>
      <c r="G61" s="169">
        <v>14</v>
      </c>
      <c r="H61" s="178"/>
      <c r="I61" s="180"/>
      <c r="J61" s="180"/>
      <c r="K61" s="180">
        <v>1</v>
      </c>
      <c r="L61" s="180"/>
      <c r="M61" s="180"/>
      <c r="N61" s="180"/>
      <c r="O61" s="180"/>
      <c r="P61" s="180"/>
      <c r="Q61" s="180"/>
      <c r="R61" s="180"/>
      <c r="S61" s="180"/>
      <c r="T61" s="180">
        <f>SUM(H61:S61)</f>
        <v>1</v>
      </c>
      <c r="U61" s="180">
        <f>T61*E61</f>
        <v>14</v>
      </c>
      <c r="V61" s="180">
        <f>T61*F61</f>
        <v>0</v>
      </c>
      <c r="W61" s="231">
        <f>T61*G61</f>
        <v>14</v>
      </c>
      <c r="X61" s="178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231"/>
      <c r="AN61" s="242"/>
    </row>
    <row r="62" spans="1:40">
      <c r="A62" s="178">
        <v>2</v>
      </c>
      <c r="B62" s="182" t="s">
        <v>1942</v>
      </c>
      <c r="C62" s="183">
        <v>3</v>
      </c>
      <c r="D62" s="163" t="s">
        <v>1894</v>
      </c>
      <c r="E62" s="163">
        <v>28</v>
      </c>
      <c r="F62" s="180">
        <v>0</v>
      </c>
      <c r="G62" s="169">
        <f>E62+F62</f>
        <v>28</v>
      </c>
      <c r="H62" s="178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234"/>
      <c r="V62" s="234"/>
      <c r="W62" s="235"/>
      <c r="X62" s="178"/>
      <c r="Y62" s="180"/>
      <c r="Z62" s="180"/>
      <c r="AA62" s="180"/>
      <c r="AB62" s="180">
        <v>1</v>
      </c>
      <c r="AC62" s="180"/>
      <c r="AD62" s="180"/>
      <c r="AE62" s="180"/>
      <c r="AF62" s="180"/>
      <c r="AG62" s="180"/>
      <c r="AH62" s="180"/>
      <c r="AI62" s="180"/>
      <c r="AJ62" s="180">
        <f>SUM(X62:AI62)</f>
        <v>1</v>
      </c>
      <c r="AK62" s="180">
        <f>AJ62*E62</f>
        <v>28</v>
      </c>
      <c r="AL62" s="180">
        <f>AJ62*F62</f>
        <v>0</v>
      </c>
      <c r="AM62" s="231">
        <f>AJ62*G62</f>
        <v>28</v>
      </c>
      <c r="AN62" s="242"/>
    </row>
    <row r="63" spans="1:40">
      <c r="A63" s="178">
        <v>3</v>
      </c>
      <c r="B63" s="182" t="s">
        <v>1943</v>
      </c>
      <c r="C63" s="183">
        <v>5</v>
      </c>
      <c r="D63" s="163" t="s">
        <v>1906</v>
      </c>
      <c r="E63" s="163">
        <v>56</v>
      </c>
      <c r="F63" s="180">
        <v>0</v>
      </c>
      <c r="G63" s="169">
        <f>E63+F63</f>
        <v>56</v>
      </c>
      <c r="H63" s="178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1"/>
      <c r="X63" s="178"/>
      <c r="Y63" s="180"/>
      <c r="Z63" s="180"/>
      <c r="AA63" s="180">
        <v>1</v>
      </c>
      <c r="AB63" s="180"/>
      <c r="AC63" s="180"/>
      <c r="AD63" s="180"/>
      <c r="AE63" s="180"/>
      <c r="AF63" s="180"/>
      <c r="AG63" s="180"/>
      <c r="AH63" s="180"/>
      <c r="AI63" s="180"/>
      <c r="AJ63" s="180">
        <f>SUM(X63:AI63)</f>
        <v>1</v>
      </c>
      <c r="AK63" s="180">
        <f>AJ63*E63</f>
        <v>56</v>
      </c>
      <c r="AL63" s="180">
        <f>AJ63*F63</f>
        <v>0</v>
      </c>
      <c r="AM63" s="231">
        <f>AJ63*G63</f>
        <v>56</v>
      </c>
      <c r="AN63" s="242"/>
    </row>
    <row r="64" ht="32.25" spans="1:40">
      <c r="A64" s="178">
        <v>4</v>
      </c>
      <c r="B64" s="182" t="s">
        <v>1944</v>
      </c>
      <c r="C64" s="183">
        <v>8</v>
      </c>
      <c r="D64" s="163" t="s">
        <v>1897</v>
      </c>
      <c r="E64" s="163">
        <v>14</v>
      </c>
      <c r="F64" s="180">
        <v>0</v>
      </c>
      <c r="G64" s="169">
        <f>E64+F64</f>
        <v>14</v>
      </c>
      <c r="H64" s="178"/>
      <c r="I64" s="180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231"/>
      <c r="X64" s="178"/>
      <c r="Y64" s="180"/>
      <c r="Z64" s="180"/>
      <c r="AA64" s="180">
        <v>1</v>
      </c>
      <c r="AB64" s="180"/>
      <c r="AC64" s="180"/>
      <c r="AD64" s="180"/>
      <c r="AE64" s="180"/>
      <c r="AF64" s="180"/>
      <c r="AG64" s="180"/>
      <c r="AH64" s="180"/>
      <c r="AI64" s="180"/>
      <c r="AJ64" s="180">
        <f>SUM(X64:AI64)</f>
        <v>1</v>
      </c>
      <c r="AK64" s="180">
        <f>AJ64*E64</f>
        <v>14</v>
      </c>
      <c r="AL64" s="180">
        <f>AJ64*F64</f>
        <v>0</v>
      </c>
      <c r="AM64" s="231">
        <f>AJ64*G64</f>
        <v>14</v>
      </c>
      <c r="AN64" s="242"/>
    </row>
    <row r="65" ht="17.25" spans="1:40">
      <c r="A65" s="194"/>
      <c r="B65" s="195" t="s">
        <v>288</v>
      </c>
      <c r="C65" s="195"/>
      <c r="D65" s="195"/>
      <c r="E65" s="195"/>
      <c r="F65" s="195"/>
      <c r="G65" s="196"/>
      <c r="H65" s="202">
        <f>SUM(H61:H64)</f>
        <v>0</v>
      </c>
      <c r="I65" s="197">
        <f t="shared" ref="I65:AM65" si="12">SUM(I61:I64)</f>
        <v>0</v>
      </c>
      <c r="J65" s="197">
        <f t="shared" si="12"/>
        <v>0</v>
      </c>
      <c r="K65" s="197">
        <f t="shared" si="12"/>
        <v>1</v>
      </c>
      <c r="L65" s="197">
        <f t="shared" si="12"/>
        <v>0</v>
      </c>
      <c r="M65" s="197">
        <f t="shared" si="12"/>
        <v>0</v>
      </c>
      <c r="N65" s="197">
        <f t="shared" si="12"/>
        <v>0</v>
      </c>
      <c r="O65" s="197">
        <f t="shared" si="12"/>
        <v>0</v>
      </c>
      <c r="P65" s="197">
        <f t="shared" si="12"/>
        <v>0</v>
      </c>
      <c r="Q65" s="197">
        <f t="shared" si="12"/>
        <v>0</v>
      </c>
      <c r="R65" s="197">
        <f t="shared" si="12"/>
        <v>0</v>
      </c>
      <c r="S65" s="197">
        <f t="shared" si="12"/>
        <v>0</v>
      </c>
      <c r="T65" s="197">
        <f t="shared" si="12"/>
        <v>1</v>
      </c>
      <c r="U65" s="197">
        <f t="shared" si="12"/>
        <v>14</v>
      </c>
      <c r="V65" s="197">
        <f t="shared" si="12"/>
        <v>0</v>
      </c>
      <c r="W65" s="197">
        <f t="shared" si="12"/>
        <v>14</v>
      </c>
      <c r="X65" s="197">
        <f t="shared" si="12"/>
        <v>0</v>
      </c>
      <c r="Y65" s="197">
        <f t="shared" si="12"/>
        <v>0</v>
      </c>
      <c r="Z65" s="197">
        <f t="shared" si="12"/>
        <v>0</v>
      </c>
      <c r="AA65" s="197">
        <f t="shared" si="12"/>
        <v>2</v>
      </c>
      <c r="AB65" s="197">
        <f t="shared" si="12"/>
        <v>1</v>
      </c>
      <c r="AC65" s="197">
        <f t="shared" si="12"/>
        <v>0</v>
      </c>
      <c r="AD65" s="197">
        <f t="shared" si="12"/>
        <v>0</v>
      </c>
      <c r="AE65" s="197">
        <f t="shared" si="12"/>
        <v>0</v>
      </c>
      <c r="AF65" s="197">
        <f t="shared" si="12"/>
        <v>0</v>
      </c>
      <c r="AG65" s="197">
        <f t="shared" si="12"/>
        <v>0</v>
      </c>
      <c r="AH65" s="197">
        <f t="shared" si="12"/>
        <v>0</v>
      </c>
      <c r="AI65" s="197">
        <f t="shared" si="12"/>
        <v>0</v>
      </c>
      <c r="AJ65" s="197">
        <f t="shared" si="12"/>
        <v>3</v>
      </c>
      <c r="AK65" s="197">
        <f t="shared" si="12"/>
        <v>98</v>
      </c>
      <c r="AL65" s="197">
        <f t="shared" si="12"/>
        <v>0</v>
      </c>
      <c r="AM65" s="248">
        <f t="shared" si="12"/>
        <v>98</v>
      </c>
      <c r="AN65" s="245"/>
    </row>
    <row r="66" ht="16.5" spans="1:40">
      <c r="A66" s="252" t="s">
        <v>352</v>
      </c>
      <c r="B66" s="253"/>
      <c r="C66" s="254"/>
      <c r="D66" s="254"/>
      <c r="E66" s="254"/>
      <c r="F66" s="254"/>
      <c r="G66" s="255"/>
      <c r="H66" s="256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5"/>
      <c r="X66" s="256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5"/>
      <c r="AN66" s="272"/>
    </row>
    <row r="67" ht="31.5" spans="1:40">
      <c r="A67" s="178">
        <v>1</v>
      </c>
      <c r="B67" s="257" t="s">
        <v>1945</v>
      </c>
      <c r="C67" s="183">
        <v>3</v>
      </c>
      <c r="D67" s="163" t="s">
        <v>1900</v>
      </c>
      <c r="E67" s="163">
        <v>30</v>
      </c>
      <c r="F67" s="180">
        <v>0</v>
      </c>
      <c r="G67" s="169">
        <f>E67+F67</f>
        <v>30</v>
      </c>
      <c r="H67" s="178">
        <v>1</v>
      </c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>
        <f>SUM(H67:S67)</f>
        <v>1</v>
      </c>
      <c r="U67" s="180">
        <f>T67*E67</f>
        <v>30</v>
      </c>
      <c r="V67" s="180">
        <f>T67*F67</f>
        <v>0</v>
      </c>
      <c r="W67" s="181">
        <f>T67*G67</f>
        <v>30</v>
      </c>
      <c r="X67" s="178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1"/>
      <c r="AN67" s="240" t="s">
        <v>1915</v>
      </c>
    </row>
    <row r="68" spans="1:40">
      <c r="A68" s="178">
        <v>2</v>
      </c>
      <c r="B68" s="257" t="s">
        <v>1946</v>
      </c>
      <c r="C68" s="183" t="s">
        <v>1947</v>
      </c>
      <c r="D68" s="163" t="s">
        <v>1900</v>
      </c>
      <c r="E68" s="163">
        <v>30</v>
      </c>
      <c r="F68" s="180">
        <v>0</v>
      </c>
      <c r="G68" s="169">
        <f>E68+F68</f>
        <v>30</v>
      </c>
      <c r="H68" s="178">
        <v>1</v>
      </c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>
        <f>SUM(H68:S68)</f>
        <v>1</v>
      </c>
      <c r="U68" s="180">
        <f>T68*E68</f>
        <v>30</v>
      </c>
      <c r="V68" s="180">
        <f>T68*F68</f>
        <v>0</v>
      </c>
      <c r="W68" s="181">
        <f>T68*G68</f>
        <v>30</v>
      </c>
      <c r="X68" s="178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1"/>
      <c r="AN68" s="240" t="s">
        <v>1948</v>
      </c>
    </row>
    <row r="69" ht="31.5" spans="1:40">
      <c r="A69" s="178">
        <v>3</v>
      </c>
      <c r="B69" s="257" t="s">
        <v>1949</v>
      </c>
      <c r="C69" s="183" t="s">
        <v>1950</v>
      </c>
      <c r="D69" s="163" t="s">
        <v>1925</v>
      </c>
      <c r="E69" s="163">
        <v>18</v>
      </c>
      <c r="F69" s="180">
        <v>0</v>
      </c>
      <c r="G69" s="169">
        <f>E69+F69</f>
        <v>18</v>
      </c>
      <c r="H69" s="178">
        <v>1</v>
      </c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>
        <f>SUM(H69:S69)</f>
        <v>1</v>
      </c>
      <c r="U69" s="180">
        <f>T69*E69</f>
        <v>18</v>
      </c>
      <c r="V69" s="180">
        <f>T69*F69</f>
        <v>0</v>
      </c>
      <c r="W69" s="181">
        <f>T69*G69</f>
        <v>18</v>
      </c>
      <c r="X69" s="178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1"/>
      <c r="AN69" s="240" t="s">
        <v>1948</v>
      </c>
    </row>
    <row r="70" spans="1:40">
      <c r="A70" s="178">
        <v>4</v>
      </c>
      <c r="B70" s="257" t="s">
        <v>1951</v>
      </c>
      <c r="C70" s="183">
        <v>2</v>
      </c>
      <c r="D70" s="163" t="s">
        <v>1880</v>
      </c>
      <c r="E70" s="163">
        <v>24</v>
      </c>
      <c r="F70" s="180">
        <v>0</v>
      </c>
      <c r="G70" s="169">
        <f>E70+F70</f>
        <v>24</v>
      </c>
      <c r="H70" s="178">
        <v>1</v>
      </c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>
        <f>SUM(H70:S70)</f>
        <v>1</v>
      </c>
      <c r="U70" s="180">
        <f>T70*E70</f>
        <v>24</v>
      </c>
      <c r="V70" s="180">
        <f>T70*F70</f>
        <v>0</v>
      </c>
      <c r="W70" s="181">
        <f>T70*G70</f>
        <v>24</v>
      </c>
      <c r="X70" s="178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  <c r="AK70" s="180"/>
      <c r="AL70" s="180"/>
      <c r="AM70" s="181"/>
      <c r="AN70" s="240" t="s">
        <v>1948</v>
      </c>
    </row>
    <row r="71" ht="16.5" spans="1:40">
      <c r="A71" s="178">
        <v>5</v>
      </c>
      <c r="B71" s="257" t="s">
        <v>1952</v>
      </c>
      <c r="C71" s="183" t="s">
        <v>1950</v>
      </c>
      <c r="D71" s="163" t="s">
        <v>1925</v>
      </c>
      <c r="E71" s="163">
        <v>18</v>
      </c>
      <c r="F71" s="180">
        <v>0</v>
      </c>
      <c r="G71" s="169">
        <v>18</v>
      </c>
      <c r="H71" s="178">
        <v>1</v>
      </c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>
        <f>SUM(H71:S71)</f>
        <v>1</v>
      </c>
      <c r="U71" s="180">
        <f>T71*E71</f>
        <v>18</v>
      </c>
      <c r="V71" s="180">
        <f>T71*F71</f>
        <v>0</v>
      </c>
      <c r="W71" s="181">
        <f>T71*G71</f>
        <v>18</v>
      </c>
      <c r="X71" s="178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1"/>
      <c r="AN71" s="240" t="s">
        <v>1948</v>
      </c>
    </row>
    <row r="72" ht="17.25" spans="1:40">
      <c r="A72" s="194"/>
      <c r="B72" s="195" t="s">
        <v>288</v>
      </c>
      <c r="C72" s="195"/>
      <c r="D72" s="195"/>
      <c r="E72" s="195"/>
      <c r="F72" s="195"/>
      <c r="G72" s="196"/>
      <c r="H72" s="202">
        <f t="shared" ref="H72:AM72" si="13">SUM(H67:H71)</f>
        <v>5</v>
      </c>
      <c r="I72" s="197">
        <f t="shared" si="13"/>
        <v>0</v>
      </c>
      <c r="J72" s="197">
        <f t="shared" si="13"/>
        <v>0</v>
      </c>
      <c r="K72" s="197">
        <f t="shared" si="13"/>
        <v>0</v>
      </c>
      <c r="L72" s="197">
        <f t="shared" si="13"/>
        <v>0</v>
      </c>
      <c r="M72" s="197">
        <f t="shared" si="13"/>
        <v>0</v>
      </c>
      <c r="N72" s="197">
        <f t="shared" si="13"/>
        <v>0</v>
      </c>
      <c r="O72" s="197">
        <f t="shared" si="13"/>
        <v>0</v>
      </c>
      <c r="P72" s="197">
        <f t="shared" si="13"/>
        <v>0</v>
      </c>
      <c r="Q72" s="197">
        <f t="shared" si="13"/>
        <v>0</v>
      </c>
      <c r="R72" s="197">
        <f t="shared" si="13"/>
        <v>0</v>
      </c>
      <c r="S72" s="197">
        <f t="shared" si="13"/>
        <v>0</v>
      </c>
      <c r="T72" s="197">
        <f t="shared" si="13"/>
        <v>5</v>
      </c>
      <c r="U72" s="197">
        <f t="shared" si="13"/>
        <v>120</v>
      </c>
      <c r="V72" s="197">
        <f t="shared" si="13"/>
        <v>0</v>
      </c>
      <c r="W72" s="197">
        <f t="shared" si="13"/>
        <v>120</v>
      </c>
      <c r="X72" s="197">
        <f t="shared" si="13"/>
        <v>0</v>
      </c>
      <c r="Y72" s="197">
        <f t="shared" si="13"/>
        <v>0</v>
      </c>
      <c r="Z72" s="197">
        <f t="shared" si="13"/>
        <v>0</v>
      </c>
      <c r="AA72" s="197">
        <f t="shared" si="13"/>
        <v>0</v>
      </c>
      <c r="AB72" s="197">
        <f t="shared" si="13"/>
        <v>0</v>
      </c>
      <c r="AC72" s="197">
        <f t="shared" si="13"/>
        <v>0</v>
      </c>
      <c r="AD72" s="197">
        <f t="shared" si="13"/>
        <v>0</v>
      </c>
      <c r="AE72" s="197">
        <f t="shared" si="13"/>
        <v>0</v>
      </c>
      <c r="AF72" s="197">
        <f t="shared" si="13"/>
        <v>0</v>
      </c>
      <c r="AG72" s="197">
        <f t="shared" si="13"/>
        <v>0</v>
      </c>
      <c r="AH72" s="197">
        <f t="shared" si="13"/>
        <v>0</v>
      </c>
      <c r="AI72" s="197">
        <f t="shared" si="13"/>
        <v>0</v>
      </c>
      <c r="AJ72" s="197">
        <f t="shared" si="13"/>
        <v>0</v>
      </c>
      <c r="AK72" s="197">
        <f t="shared" si="13"/>
        <v>0</v>
      </c>
      <c r="AL72" s="197">
        <f t="shared" si="13"/>
        <v>0</v>
      </c>
      <c r="AM72" s="248">
        <f t="shared" si="13"/>
        <v>0</v>
      </c>
      <c r="AN72" s="245"/>
    </row>
    <row r="73" ht="16.5" spans="1:40">
      <c r="A73" s="173" t="s">
        <v>369</v>
      </c>
      <c r="B73" s="174"/>
      <c r="C73" s="175"/>
      <c r="D73" s="175"/>
      <c r="E73" s="175"/>
      <c r="F73" s="175"/>
      <c r="G73" s="176"/>
      <c r="H73" s="177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6"/>
      <c r="X73" s="177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6"/>
      <c r="AN73" s="246"/>
    </row>
    <row r="74" spans="1:40">
      <c r="A74" s="178">
        <v>1</v>
      </c>
      <c r="B74" s="198" t="s">
        <v>1953</v>
      </c>
      <c r="C74" s="180">
        <v>3</v>
      </c>
      <c r="D74" s="180" t="s">
        <v>262</v>
      </c>
      <c r="E74" s="180">
        <v>36</v>
      </c>
      <c r="F74" s="180">
        <v>18</v>
      </c>
      <c r="G74" s="169">
        <f t="shared" ref="G74:G79" si="14">E74+F74</f>
        <v>54</v>
      </c>
      <c r="H74" s="178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1"/>
      <c r="X74" s="178"/>
      <c r="Y74" s="180">
        <v>1</v>
      </c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>
        <f>SUM(X74:AI74)</f>
        <v>1</v>
      </c>
      <c r="AK74" s="180">
        <f>AJ74*E74</f>
        <v>36</v>
      </c>
      <c r="AL74" s="180">
        <f>AJ74*F74</f>
        <v>18</v>
      </c>
      <c r="AM74" s="231">
        <f>AJ74*G74</f>
        <v>54</v>
      </c>
      <c r="AN74" s="240"/>
    </row>
    <row r="75" spans="1:40">
      <c r="A75" s="178">
        <v>2</v>
      </c>
      <c r="B75" s="198" t="s">
        <v>1399</v>
      </c>
      <c r="C75" s="180">
        <v>3</v>
      </c>
      <c r="D75" s="180" t="s">
        <v>262</v>
      </c>
      <c r="E75" s="180">
        <v>36</v>
      </c>
      <c r="F75" s="180">
        <v>18</v>
      </c>
      <c r="G75" s="169">
        <f t="shared" si="14"/>
        <v>54</v>
      </c>
      <c r="H75" s="178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1"/>
      <c r="X75" s="178"/>
      <c r="Y75" s="180">
        <v>1</v>
      </c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>
        <f>SUM(X75:AI75)</f>
        <v>1</v>
      </c>
      <c r="AK75" s="180">
        <f>AJ75*E75</f>
        <v>36</v>
      </c>
      <c r="AL75" s="180">
        <f>AJ75*F75</f>
        <v>18</v>
      </c>
      <c r="AM75" s="231">
        <f>AJ75*G75</f>
        <v>54</v>
      </c>
      <c r="AN75" s="240"/>
    </row>
    <row r="76" ht="47.25" spans="1:40">
      <c r="A76" s="178">
        <v>3</v>
      </c>
      <c r="B76" s="179" t="s">
        <v>1954</v>
      </c>
      <c r="C76" s="180">
        <v>1</v>
      </c>
      <c r="D76" s="180" t="s">
        <v>1917</v>
      </c>
      <c r="E76" s="180">
        <v>12</v>
      </c>
      <c r="F76" s="180">
        <v>0</v>
      </c>
      <c r="G76" s="169">
        <f t="shared" si="14"/>
        <v>12</v>
      </c>
      <c r="H76" s="178">
        <v>1</v>
      </c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>
        <f>SUM(H76:S76)</f>
        <v>1</v>
      </c>
      <c r="U76" s="180">
        <f>T76*E76</f>
        <v>12</v>
      </c>
      <c r="V76" s="180">
        <f>T76*F76</f>
        <v>0</v>
      </c>
      <c r="W76" s="181">
        <f>T76*G76</f>
        <v>12</v>
      </c>
      <c r="X76" s="178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1"/>
      <c r="AN76" s="240" t="s">
        <v>1915</v>
      </c>
    </row>
    <row r="77" ht="31.5" spans="1:40">
      <c r="A77" s="178">
        <v>4</v>
      </c>
      <c r="B77" s="258" t="s">
        <v>1955</v>
      </c>
      <c r="C77" s="183">
        <v>1</v>
      </c>
      <c r="D77" s="163" t="s">
        <v>1917</v>
      </c>
      <c r="E77" s="163">
        <v>12</v>
      </c>
      <c r="F77" s="180">
        <v>0</v>
      </c>
      <c r="G77" s="169">
        <f t="shared" si="14"/>
        <v>12</v>
      </c>
      <c r="H77" s="178">
        <v>1</v>
      </c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>
        <f>SUM(H77:S77)</f>
        <v>1</v>
      </c>
      <c r="U77" s="180">
        <f>T77*E77</f>
        <v>12</v>
      </c>
      <c r="V77" s="180">
        <f>T77*F77</f>
        <v>0</v>
      </c>
      <c r="W77" s="181">
        <f>T77*G77</f>
        <v>12</v>
      </c>
      <c r="X77" s="178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1"/>
      <c r="AN77" s="240" t="s">
        <v>1948</v>
      </c>
    </row>
    <row r="78" spans="1:40">
      <c r="A78" s="178">
        <v>5</v>
      </c>
      <c r="B78" s="257" t="s">
        <v>1956</v>
      </c>
      <c r="C78" s="183">
        <v>1</v>
      </c>
      <c r="D78" s="163" t="s">
        <v>1917</v>
      </c>
      <c r="E78" s="163">
        <v>12</v>
      </c>
      <c r="F78" s="180">
        <v>0</v>
      </c>
      <c r="G78" s="169">
        <f t="shared" si="14"/>
        <v>12</v>
      </c>
      <c r="H78" s="178">
        <v>1</v>
      </c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>
        <f>SUM(H78:S78)</f>
        <v>1</v>
      </c>
      <c r="U78" s="180">
        <f>T78*E78</f>
        <v>12</v>
      </c>
      <c r="V78" s="180">
        <f>T78*F78</f>
        <v>0</v>
      </c>
      <c r="W78" s="181">
        <f>T78*G78</f>
        <v>12</v>
      </c>
      <c r="X78" s="178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1"/>
      <c r="AN78" s="240" t="s">
        <v>1948</v>
      </c>
    </row>
    <row r="79" ht="16.5" spans="1:40">
      <c r="A79" s="178">
        <v>6</v>
      </c>
      <c r="B79" s="179" t="s">
        <v>1957</v>
      </c>
      <c r="C79" s="180" t="s">
        <v>1950</v>
      </c>
      <c r="D79" s="180" t="s">
        <v>1925</v>
      </c>
      <c r="E79" s="180">
        <v>18</v>
      </c>
      <c r="F79" s="180">
        <v>0</v>
      </c>
      <c r="G79" s="169">
        <f t="shared" si="14"/>
        <v>18</v>
      </c>
      <c r="H79" s="178">
        <v>1</v>
      </c>
      <c r="I79" s="180"/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>
        <f>SUM(H79:S79)</f>
        <v>1</v>
      </c>
      <c r="U79" s="180">
        <f>T79*E79</f>
        <v>18</v>
      </c>
      <c r="V79" s="180">
        <f>T79*F79</f>
        <v>0</v>
      </c>
      <c r="W79" s="181">
        <f>T79*G79</f>
        <v>18</v>
      </c>
      <c r="X79" s="178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1"/>
      <c r="AN79" s="240" t="s">
        <v>1948</v>
      </c>
    </row>
    <row r="80" ht="17.25" spans="1:40">
      <c r="A80" s="194"/>
      <c r="B80" s="195" t="s">
        <v>288</v>
      </c>
      <c r="C80" s="195"/>
      <c r="D80" s="195"/>
      <c r="E80" s="195"/>
      <c r="F80" s="195"/>
      <c r="G80" s="196"/>
      <c r="H80" s="197">
        <f t="shared" ref="H80:AM80" si="15">SUM(H74:H79)</f>
        <v>4</v>
      </c>
      <c r="I80" s="197">
        <f t="shared" si="15"/>
        <v>0</v>
      </c>
      <c r="J80" s="197">
        <f t="shared" si="15"/>
        <v>0</v>
      </c>
      <c r="K80" s="197">
        <f t="shared" si="15"/>
        <v>0</v>
      </c>
      <c r="L80" s="197">
        <f t="shared" si="15"/>
        <v>0</v>
      </c>
      <c r="M80" s="197">
        <f t="shared" si="15"/>
        <v>0</v>
      </c>
      <c r="N80" s="197">
        <f t="shared" si="15"/>
        <v>0</v>
      </c>
      <c r="O80" s="197">
        <f t="shared" si="15"/>
        <v>0</v>
      </c>
      <c r="P80" s="197">
        <f t="shared" si="15"/>
        <v>0</v>
      </c>
      <c r="Q80" s="197">
        <f t="shared" si="15"/>
        <v>0</v>
      </c>
      <c r="R80" s="197">
        <f t="shared" si="15"/>
        <v>0</v>
      </c>
      <c r="S80" s="197">
        <f t="shared" si="15"/>
        <v>0</v>
      </c>
      <c r="T80" s="197">
        <f t="shared" si="15"/>
        <v>4</v>
      </c>
      <c r="U80" s="197">
        <f t="shared" si="15"/>
        <v>54</v>
      </c>
      <c r="V80" s="197">
        <f t="shared" si="15"/>
        <v>0</v>
      </c>
      <c r="W80" s="197">
        <f t="shared" si="15"/>
        <v>54</v>
      </c>
      <c r="X80" s="197">
        <f t="shared" si="15"/>
        <v>0</v>
      </c>
      <c r="Y80" s="197">
        <f t="shared" si="15"/>
        <v>2</v>
      </c>
      <c r="Z80" s="197">
        <f t="shared" si="15"/>
        <v>0</v>
      </c>
      <c r="AA80" s="197">
        <f t="shared" si="15"/>
        <v>0</v>
      </c>
      <c r="AB80" s="197">
        <f t="shared" si="15"/>
        <v>0</v>
      </c>
      <c r="AC80" s="197">
        <f t="shared" si="15"/>
        <v>0</v>
      </c>
      <c r="AD80" s="197">
        <f t="shared" si="15"/>
        <v>0</v>
      </c>
      <c r="AE80" s="197">
        <f t="shared" si="15"/>
        <v>0</v>
      </c>
      <c r="AF80" s="197">
        <f t="shared" si="15"/>
        <v>0</v>
      </c>
      <c r="AG80" s="197">
        <f t="shared" si="15"/>
        <v>0</v>
      </c>
      <c r="AH80" s="197">
        <f t="shared" si="15"/>
        <v>0</v>
      </c>
      <c r="AI80" s="197">
        <f t="shared" si="15"/>
        <v>0</v>
      </c>
      <c r="AJ80" s="197">
        <f t="shared" si="15"/>
        <v>2</v>
      </c>
      <c r="AK80" s="197">
        <f t="shared" si="15"/>
        <v>72</v>
      </c>
      <c r="AL80" s="197">
        <f t="shared" si="15"/>
        <v>36</v>
      </c>
      <c r="AM80" s="197">
        <f t="shared" si="15"/>
        <v>108</v>
      </c>
      <c r="AN80" s="245"/>
    </row>
    <row r="81" ht="16.5" spans="1:40">
      <c r="A81" s="173" t="s">
        <v>339</v>
      </c>
      <c r="B81" s="174"/>
      <c r="C81" s="175"/>
      <c r="D81" s="175"/>
      <c r="E81" s="175"/>
      <c r="F81" s="175"/>
      <c r="G81" s="176"/>
      <c r="H81" s="177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6"/>
      <c r="X81" s="177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6"/>
      <c r="AN81" s="246"/>
    </row>
    <row r="82" spans="1:40">
      <c r="A82" s="178">
        <v>1</v>
      </c>
      <c r="B82" s="257" t="s">
        <v>1958</v>
      </c>
      <c r="C82" s="183">
        <v>3</v>
      </c>
      <c r="D82" s="163" t="s">
        <v>262</v>
      </c>
      <c r="E82" s="163">
        <v>36</v>
      </c>
      <c r="F82" s="180">
        <v>18</v>
      </c>
      <c r="G82" s="169">
        <f>E82+F82</f>
        <v>54</v>
      </c>
      <c r="H82" s="178"/>
      <c r="I82" s="180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1"/>
      <c r="X82" s="178"/>
      <c r="Y82" s="180">
        <v>1</v>
      </c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>
        <f>SUM(X82:AI82)</f>
        <v>1</v>
      </c>
      <c r="AK82" s="180">
        <f>AJ82*E82</f>
        <v>36</v>
      </c>
      <c r="AL82" s="180">
        <f>AJ82*F82</f>
        <v>18</v>
      </c>
      <c r="AM82" s="231">
        <f>AJ82*G82</f>
        <v>54</v>
      </c>
      <c r="AN82" s="240"/>
    </row>
    <row r="83" ht="63.75" spans="1:40">
      <c r="A83" s="259">
        <v>2</v>
      </c>
      <c r="B83" s="260" t="s">
        <v>1959</v>
      </c>
      <c r="C83" s="261">
        <v>1</v>
      </c>
      <c r="D83" s="262" t="s">
        <v>1960</v>
      </c>
      <c r="E83" s="262">
        <v>6</v>
      </c>
      <c r="F83" s="222">
        <v>0</v>
      </c>
      <c r="G83" s="216">
        <f>E83+F83</f>
        <v>6</v>
      </c>
      <c r="H83" s="263">
        <v>1</v>
      </c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180">
        <f>SUM(H83:S83)</f>
        <v>1</v>
      </c>
      <c r="U83" s="180">
        <f>T83*E83</f>
        <v>6</v>
      </c>
      <c r="V83" s="180">
        <f>T83*F83</f>
        <v>0</v>
      </c>
      <c r="W83" s="181">
        <f>T83*G83</f>
        <v>6</v>
      </c>
      <c r="X83" s="259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73"/>
      <c r="AN83" s="274" t="s">
        <v>1915</v>
      </c>
    </row>
    <row r="84" ht="17.25" spans="1:40">
      <c r="A84" s="194"/>
      <c r="B84" s="195" t="s">
        <v>288</v>
      </c>
      <c r="C84" s="195"/>
      <c r="D84" s="195"/>
      <c r="E84" s="195"/>
      <c r="F84" s="195"/>
      <c r="G84" s="196"/>
      <c r="H84" s="197">
        <f>SUM(H82:H83)</f>
        <v>1</v>
      </c>
      <c r="I84" s="197">
        <f t="shared" ref="I84:AM84" si="16">SUM(I82:I83)</f>
        <v>0</v>
      </c>
      <c r="J84" s="197">
        <f t="shared" si="16"/>
        <v>0</v>
      </c>
      <c r="K84" s="197">
        <f t="shared" si="16"/>
        <v>0</v>
      </c>
      <c r="L84" s="197">
        <f t="shared" si="16"/>
        <v>0</v>
      </c>
      <c r="M84" s="197">
        <f t="shared" si="16"/>
        <v>0</v>
      </c>
      <c r="N84" s="197">
        <f t="shared" si="16"/>
        <v>0</v>
      </c>
      <c r="O84" s="197">
        <f t="shared" si="16"/>
        <v>0</v>
      </c>
      <c r="P84" s="197">
        <f t="shared" si="16"/>
        <v>0</v>
      </c>
      <c r="Q84" s="197">
        <f t="shared" si="16"/>
        <v>0</v>
      </c>
      <c r="R84" s="197">
        <f t="shared" si="16"/>
        <v>0</v>
      </c>
      <c r="S84" s="197">
        <f t="shared" si="16"/>
        <v>0</v>
      </c>
      <c r="T84" s="197">
        <f t="shared" si="16"/>
        <v>1</v>
      </c>
      <c r="U84" s="197">
        <f t="shared" si="16"/>
        <v>6</v>
      </c>
      <c r="V84" s="197">
        <f t="shared" si="16"/>
        <v>0</v>
      </c>
      <c r="W84" s="197">
        <f t="shared" si="16"/>
        <v>6</v>
      </c>
      <c r="X84" s="197">
        <f t="shared" si="16"/>
        <v>0</v>
      </c>
      <c r="Y84" s="197">
        <f t="shared" si="16"/>
        <v>1</v>
      </c>
      <c r="Z84" s="197">
        <f t="shared" si="16"/>
        <v>0</v>
      </c>
      <c r="AA84" s="197">
        <f t="shared" si="16"/>
        <v>0</v>
      </c>
      <c r="AB84" s="197">
        <f t="shared" si="16"/>
        <v>0</v>
      </c>
      <c r="AC84" s="197">
        <f t="shared" si="16"/>
        <v>0</v>
      </c>
      <c r="AD84" s="197">
        <f t="shared" si="16"/>
        <v>0</v>
      </c>
      <c r="AE84" s="197">
        <f t="shared" si="16"/>
        <v>0</v>
      </c>
      <c r="AF84" s="197">
        <f t="shared" si="16"/>
        <v>0</v>
      </c>
      <c r="AG84" s="197">
        <f t="shared" si="16"/>
        <v>0</v>
      </c>
      <c r="AH84" s="197">
        <f t="shared" si="16"/>
        <v>0</v>
      </c>
      <c r="AI84" s="197">
        <f t="shared" si="16"/>
        <v>0</v>
      </c>
      <c r="AJ84" s="197">
        <f t="shared" si="16"/>
        <v>1</v>
      </c>
      <c r="AK84" s="197">
        <f t="shared" si="16"/>
        <v>36</v>
      </c>
      <c r="AL84" s="197">
        <f t="shared" si="16"/>
        <v>18</v>
      </c>
      <c r="AM84" s="197">
        <f t="shared" si="16"/>
        <v>54</v>
      </c>
      <c r="AN84" s="245"/>
    </row>
    <row r="85" ht="16.5" spans="1:40">
      <c r="A85" s="173" t="s">
        <v>396</v>
      </c>
      <c r="B85" s="174"/>
      <c r="C85" s="175"/>
      <c r="D85" s="175"/>
      <c r="E85" s="175"/>
      <c r="F85" s="175"/>
      <c r="G85" s="176"/>
      <c r="H85" s="177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6"/>
      <c r="X85" s="177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6"/>
      <c r="AN85" s="246"/>
    </row>
    <row r="86" ht="32.25" spans="1:40">
      <c r="A86" s="178">
        <v>1</v>
      </c>
      <c r="B86" s="179" t="s">
        <v>1961</v>
      </c>
      <c r="C86" s="180">
        <v>2</v>
      </c>
      <c r="D86" s="180" t="s">
        <v>1925</v>
      </c>
      <c r="E86" s="180">
        <v>18</v>
      </c>
      <c r="F86" s="180">
        <v>0</v>
      </c>
      <c r="G86" s="169">
        <f>E86+F86</f>
        <v>18</v>
      </c>
      <c r="H86" s="178">
        <v>1</v>
      </c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>
        <f>SUM(H86:S86)</f>
        <v>1</v>
      </c>
      <c r="U86" s="180">
        <f>T86*E86</f>
        <v>18</v>
      </c>
      <c r="V86" s="180">
        <f>T86*F86</f>
        <v>0</v>
      </c>
      <c r="W86" s="181">
        <f>T86*G86</f>
        <v>18</v>
      </c>
      <c r="X86" s="178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1"/>
      <c r="AN86" s="240" t="s">
        <v>1948</v>
      </c>
    </row>
    <row r="87" ht="17.25" spans="1:40">
      <c r="A87" s="194"/>
      <c r="B87" s="195" t="s">
        <v>288</v>
      </c>
      <c r="C87" s="195"/>
      <c r="D87" s="195"/>
      <c r="E87" s="195"/>
      <c r="F87" s="195"/>
      <c r="G87" s="196"/>
      <c r="H87" s="197">
        <f t="shared" ref="H87:AM87" si="17">SUM(H86:H86)</f>
        <v>1</v>
      </c>
      <c r="I87" s="197">
        <f t="shared" si="17"/>
        <v>0</v>
      </c>
      <c r="J87" s="197">
        <f t="shared" si="17"/>
        <v>0</v>
      </c>
      <c r="K87" s="197">
        <f t="shared" si="17"/>
        <v>0</v>
      </c>
      <c r="L87" s="197">
        <f t="shared" si="17"/>
        <v>0</v>
      </c>
      <c r="M87" s="197">
        <f t="shared" si="17"/>
        <v>0</v>
      </c>
      <c r="N87" s="197">
        <f t="shared" si="17"/>
        <v>0</v>
      </c>
      <c r="O87" s="197">
        <f t="shared" si="17"/>
        <v>0</v>
      </c>
      <c r="P87" s="197">
        <f t="shared" si="17"/>
        <v>0</v>
      </c>
      <c r="Q87" s="197">
        <f t="shared" si="17"/>
        <v>0</v>
      </c>
      <c r="R87" s="197">
        <f t="shared" si="17"/>
        <v>0</v>
      </c>
      <c r="S87" s="197">
        <f t="shared" si="17"/>
        <v>0</v>
      </c>
      <c r="T87" s="197">
        <f t="shared" si="17"/>
        <v>1</v>
      </c>
      <c r="U87" s="197">
        <f t="shared" si="17"/>
        <v>18</v>
      </c>
      <c r="V87" s="197">
        <f t="shared" si="17"/>
        <v>0</v>
      </c>
      <c r="W87" s="197">
        <f t="shared" si="17"/>
        <v>18</v>
      </c>
      <c r="X87" s="197">
        <f t="shared" si="17"/>
        <v>0</v>
      </c>
      <c r="Y87" s="197">
        <f t="shared" si="17"/>
        <v>0</v>
      </c>
      <c r="Z87" s="197">
        <f t="shared" si="17"/>
        <v>0</v>
      </c>
      <c r="AA87" s="197">
        <f t="shared" si="17"/>
        <v>0</v>
      </c>
      <c r="AB87" s="197">
        <f t="shared" si="17"/>
        <v>0</v>
      </c>
      <c r="AC87" s="197">
        <f t="shared" si="17"/>
        <v>0</v>
      </c>
      <c r="AD87" s="197">
        <f t="shared" si="17"/>
        <v>0</v>
      </c>
      <c r="AE87" s="197">
        <f t="shared" si="17"/>
        <v>0</v>
      </c>
      <c r="AF87" s="197">
        <f t="shared" si="17"/>
        <v>0</v>
      </c>
      <c r="AG87" s="197">
        <f t="shared" si="17"/>
        <v>0</v>
      </c>
      <c r="AH87" s="197">
        <f t="shared" si="17"/>
        <v>0</v>
      </c>
      <c r="AI87" s="197">
        <f t="shared" si="17"/>
        <v>0</v>
      </c>
      <c r="AJ87" s="197">
        <f t="shared" si="17"/>
        <v>0</v>
      </c>
      <c r="AK87" s="197">
        <f t="shared" si="17"/>
        <v>0</v>
      </c>
      <c r="AL87" s="197">
        <f t="shared" si="17"/>
        <v>0</v>
      </c>
      <c r="AM87" s="197">
        <f t="shared" si="17"/>
        <v>0</v>
      </c>
      <c r="AN87" s="245"/>
    </row>
    <row r="88" ht="16.5" spans="1:40">
      <c r="A88" s="173" t="s">
        <v>1284</v>
      </c>
      <c r="B88" s="174"/>
      <c r="C88" s="175"/>
      <c r="D88" s="175"/>
      <c r="E88" s="175"/>
      <c r="F88" s="175"/>
      <c r="G88" s="176"/>
      <c r="H88" s="177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6"/>
      <c r="X88" s="177"/>
      <c r="Y88" s="175"/>
      <c r="Z88" s="175"/>
      <c r="AA88" s="175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6"/>
      <c r="AN88" s="246"/>
    </row>
    <row r="89" spans="1:40">
      <c r="A89" s="162">
        <v>1</v>
      </c>
      <c r="B89" s="182" t="s">
        <v>1293</v>
      </c>
      <c r="C89" s="183">
        <v>3</v>
      </c>
      <c r="D89" s="163" t="s">
        <v>262</v>
      </c>
      <c r="E89" s="163">
        <v>36</v>
      </c>
      <c r="F89" s="163">
        <v>18</v>
      </c>
      <c r="G89" s="169">
        <f t="shared" ref="G89:G98" si="18">E89+F89</f>
        <v>54</v>
      </c>
      <c r="H89" s="162"/>
      <c r="I89" s="163">
        <v>1</v>
      </c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80">
        <f t="shared" ref="T89:T98" si="19">SUM(H89:S89)</f>
        <v>1</v>
      </c>
      <c r="U89" s="163">
        <f t="shared" ref="U89:U98" si="20">T89*E89</f>
        <v>36</v>
      </c>
      <c r="V89" s="163">
        <f t="shared" ref="V89:V98" si="21">T89*F89</f>
        <v>18</v>
      </c>
      <c r="W89" s="169">
        <f t="shared" ref="W89:W98" si="22">T89*G89</f>
        <v>54</v>
      </c>
      <c r="X89" s="162"/>
      <c r="Y89" s="163"/>
      <c r="Z89" s="163">
        <v>5</v>
      </c>
      <c r="AA89" s="163"/>
      <c r="AB89" s="163"/>
      <c r="AC89" s="163"/>
      <c r="AD89" s="163"/>
      <c r="AE89" s="163"/>
      <c r="AF89" s="163"/>
      <c r="AG89" s="163"/>
      <c r="AH89" s="163"/>
      <c r="AI89" s="163"/>
      <c r="AJ89" s="163">
        <f>SUM(X89:AI89)</f>
        <v>5</v>
      </c>
      <c r="AK89" s="163">
        <f>AJ89*E89</f>
        <v>180</v>
      </c>
      <c r="AL89" s="163">
        <f>AJ89*F89</f>
        <v>90</v>
      </c>
      <c r="AM89" s="205">
        <f>AJ89*G89</f>
        <v>270</v>
      </c>
      <c r="AN89" s="275"/>
    </row>
    <row r="90" spans="1:40">
      <c r="A90" s="178">
        <v>2</v>
      </c>
      <c r="B90" s="182" t="s">
        <v>1962</v>
      </c>
      <c r="C90" s="183">
        <v>3</v>
      </c>
      <c r="D90" s="163" t="s">
        <v>262</v>
      </c>
      <c r="E90" s="163">
        <v>36</v>
      </c>
      <c r="F90" s="180">
        <v>18</v>
      </c>
      <c r="G90" s="169">
        <f t="shared" si="18"/>
        <v>54</v>
      </c>
      <c r="H90" s="178"/>
      <c r="I90" s="180"/>
      <c r="J90" s="180"/>
      <c r="K90" s="180"/>
      <c r="L90" s="180"/>
      <c r="M90" s="180"/>
      <c r="N90" s="180"/>
      <c r="O90" s="180"/>
      <c r="P90" s="180">
        <v>1</v>
      </c>
      <c r="Q90" s="180"/>
      <c r="R90" s="180"/>
      <c r="S90" s="180"/>
      <c r="T90" s="180">
        <f t="shared" si="19"/>
        <v>1</v>
      </c>
      <c r="U90" s="180">
        <f t="shared" si="20"/>
        <v>36</v>
      </c>
      <c r="V90" s="180">
        <f t="shared" si="21"/>
        <v>18</v>
      </c>
      <c r="W90" s="181">
        <f t="shared" si="22"/>
        <v>54</v>
      </c>
      <c r="X90" s="178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180"/>
      <c r="AM90" s="181"/>
      <c r="AN90" s="242"/>
    </row>
    <row r="91" spans="1:40">
      <c r="A91" s="178">
        <v>3</v>
      </c>
      <c r="B91" s="182" t="s">
        <v>1963</v>
      </c>
      <c r="C91" s="183">
        <v>3</v>
      </c>
      <c r="D91" s="163" t="s">
        <v>1894</v>
      </c>
      <c r="E91" s="163">
        <v>28</v>
      </c>
      <c r="F91" s="180">
        <v>0</v>
      </c>
      <c r="G91" s="169">
        <f t="shared" si="18"/>
        <v>28</v>
      </c>
      <c r="H91" s="178"/>
      <c r="I91" s="180"/>
      <c r="J91" s="180"/>
      <c r="K91" s="180"/>
      <c r="L91" s="180">
        <v>1</v>
      </c>
      <c r="M91" s="180"/>
      <c r="N91" s="180"/>
      <c r="O91" s="180"/>
      <c r="P91" s="180"/>
      <c r="Q91" s="180"/>
      <c r="R91" s="180"/>
      <c r="S91" s="180"/>
      <c r="T91" s="180">
        <f t="shared" si="19"/>
        <v>1</v>
      </c>
      <c r="U91" s="180">
        <f t="shared" si="20"/>
        <v>28</v>
      </c>
      <c r="V91" s="180">
        <f t="shared" si="21"/>
        <v>0</v>
      </c>
      <c r="W91" s="181">
        <f t="shared" si="22"/>
        <v>28</v>
      </c>
      <c r="X91" s="178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1"/>
      <c r="AN91" s="242"/>
    </row>
    <row r="92" spans="1:40">
      <c r="A92" s="178">
        <v>4</v>
      </c>
      <c r="B92" s="264" t="s">
        <v>1964</v>
      </c>
      <c r="C92" s="183">
        <v>3</v>
      </c>
      <c r="D92" s="163" t="s">
        <v>1897</v>
      </c>
      <c r="E92" s="163">
        <v>14</v>
      </c>
      <c r="F92" s="180">
        <v>0</v>
      </c>
      <c r="G92" s="169">
        <f t="shared" si="18"/>
        <v>14</v>
      </c>
      <c r="H92" s="178"/>
      <c r="I92" s="180"/>
      <c r="J92" s="180"/>
      <c r="K92" s="180"/>
      <c r="L92" s="180">
        <v>1</v>
      </c>
      <c r="M92" s="180"/>
      <c r="N92" s="180"/>
      <c r="O92" s="180"/>
      <c r="P92" s="180"/>
      <c r="Q92" s="180"/>
      <c r="R92" s="180"/>
      <c r="S92" s="180"/>
      <c r="T92" s="180">
        <f t="shared" si="19"/>
        <v>1</v>
      </c>
      <c r="U92" s="180">
        <f t="shared" si="20"/>
        <v>14</v>
      </c>
      <c r="V92" s="180">
        <f t="shared" si="21"/>
        <v>0</v>
      </c>
      <c r="W92" s="181">
        <f t="shared" si="22"/>
        <v>14</v>
      </c>
      <c r="X92" s="178"/>
      <c r="Y92" s="180"/>
      <c r="Z92" s="180"/>
      <c r="AA92" s="180"/>
      <c r="AB92" s="180"/>
      <c r="AC92" s="180"/>
      <c r="AD92" s="180"/>
      <c r="AE92" s="180"/>
      <c r="AF92" s="180"/>
      <c r="AG92" s="180"/>
      <c r="AH92" s="180"/>
      <c r="AI92" s="180"/>
      <c r="AJ92" s="180"/>
      <c r="AK92" s="180"/>
      <c r="AL92" s="180"/>
      <c r="AM92" s="181"/>
      <c r="AN92" s="240"/>
    </row>
    <row r="93" ht="31.5" spans="1:40">
      <c r="A93" s="178">
        <v>5</v>
      </c>
      <c r="B93" s="258" t="s">
        <v>1965</v>
      </c>
      <c r="C93" s="265">
        <v>4</v>
      </c>
      <c r="D93" s="163" t="s">
        <v>1966</v>
      </c>
      <c r="E93" s="163">
        <v>27</v>
      </c>
      <c r="F93" s="180">
        <v>0</v>
      </c>
      <c r="G93" s="169">
        <f t="shared" si="18"/>
        <v>27</v>
      </c>
      <c r="H93" s="178">
        <v>1</v>
      </c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>
        <f t="shared" si="19"/>
        <v>1</v>
      </c>
      <c r="U93" s="180">
        <f t="shared" si="20"/>
        <v>27</v>
      </c>
      <c r="V93" s="180">
        <f t="shared" si="21"/>
        <v>0</v>
      </c>
      <c r="W93" s="181">
        <f t="shared" si="22"/>
        <v>27</v>
      </c>
      <c r="X93" s="178"/>
      <c r="Y93" s="180"/>
      <c r="Z93" s="180"/>
      <c r="AA93" s="180"/>
      <c r="AB93" s="180"/>
      <c r="AC93" s="180"/>
      <c r="AD93" s="180"/>
      <c r="AE93" s="180"/>
      <c r="AF93" s="180"/>
      <c r="AG93" s="180"/>
      <c r="AH93" s="180"/>
      <c r="AI93" s="180"/>
      <c r="AJ93" s="180"/>
      <c r="AK93" s="180"/>
      <c r="AL93" s="180"/>
      <c r="AM93" s="181"/>
      <c r="AN93" s="240" t="s">
        <v>1881</v>
      </c>
    </row>
    <row r="94" spans="1:40">
      <c r="A94" s="178">
        <v>6</v>
      </c>
      <c r="B94" s="203" t="s">
        <v>1963</v>
      </c>
      <c r="C94" s="265">
        <v>2</v>
      </c>
      <c r="D94" s="163" t="s">
        <v>1925</v>
      </c>
      <c r="E94" s="163">
        <v>18</v>
      </c>
      <c r="F94" s="180">
        <v>0</v>
      </c>
      <c r="G94" s="169">
        <f t="shared" si="18"/>
        <v>18</v>
      </c>
      <c r="H94" s="178">
        <v>1</v>
      </c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>
        <f t="shared" si="19"/>
        <v>1</v>
      </c>
      <c r="U94" s="180">
        <f t="shared" si="20"/>
        <v>18</v>
      </c>
      <c r="V94" s="180">
        <f t="shared" si="21"/>
        <v>0</v>
      </c>
      <c r="W94" s="181">
        <f t="shared" si="22"/>
        <v>18</v>
      </c>
      <c r="X94" s="178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180"/>
      <c r="AK94" s="180"/>
      <c r="AL94" s="180"/>
      <c r="AM94" s="181"/>
      <c r="AN94" s="240" t="s">
        <v>1948</v>
      </c>
    </row>
    <row r="95" spans="1:40">
      <c r="A95" s="178">
        <v>7</v>
      </c>
      <c r="B95" s="179" t="s">
        <v>1967</v>
      </c>
      <c r="C95" s="180">
        <v>1</v>
      </c>
      <c r="D95" s="180" t="s">
        <v>1880</v>
      </c>
      <c r="E95" s="180">
        <v>24</v>
      </c>
      <c r="F95" s="180">
        <v>0</v>
      </c>
      <c r="G95" s="181">
        <f t="shared" si="18"/>
        <v>24</v>
      </c>
      <c r="H95" s="201">
        <v>2</v>
      </c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>
        <f t="shared" si="19"/>
        <v>2</v>
      </c>
      <c r="U95" s="180">
        <f t="shared" si="20"/>
        <v>48</v>
      </c>
      <c r="V95" s="180">
        <f t="shared" si="21"/>
        <v>0</v>
      </c>
      <c r="W95" s="181">
        <f t="shared" si="22"/>
        <v>48</v>
      </c>
      <c r="X95" s="178"/>
      <c r="Y95" s="180"/>
      <c r="Z95" s="180"/>
      <c r="AA95" s="180"/>
      <c r="AB95" s="180"/>
      <c r="AC95" s="180"/>
      <c r="AD95" s="180"/>
      <c r="AE95" s="180"/>
      <c r="AF95" s="180"/>
      <c r="AG95" s="180"/>
      <c r="AH95" s="180"/>
      <c r="AI95" s="180"/>
      <c r="AJ95" s="180"/>
      <c r="AK95" s="180"/>
      <c r="AL95" s="180"/>
      <c r="AM95" s="181"/>
      <c r="AN95" s="242" t="s">
        <v>1898</v>
      </c>
    </row>
    <row r="96" ht="47.25" spans="1:40">
      <c r="A96" s="178">
        <v>8</v>
      </c>
      <c r="B96" s="179" t="s">
        <v>1968</v>
      </c>
      <c r="C96" s="180">
        <v>1</v>
      </c>
      <c r="D96" s="180" t="s">
        <v>1917</v>
      </c>
      <c r="E96" s="180">
        <v>12</v>
      </c>
      <c r="F96" s="180">
        <v>0</v>
      </c>
      <c r="G96" s="181">
        <f t="shared" si="18"/>
        <v>12</v>
      </c>
      <c r="H96" s="162">
        <v>1</v>
      </c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>
        <f t="shared" si="19"/>
        <v>1</v>
      </c>
      <c r="U96" s="180">
        <f t="shared" si="20"/>
        <v>12</v>
      </c>
      <c r="V96" s="180">
        <f t="shared" si="21"/>
        <v>0</v>
      </c>
      <c r="W96" s="181">
        <f t="shared" si="22"/>
        <v>12</v>
      </c>
      <c r="X96" s="178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0"/>
      <c r="AL96" s="180"/>
      <c r="AM96" s="181"/>
      <c r="AN96" s="242" t="s">
        <v>1904</v>
      </c>
    </row>
    <row r="97" ht="31.5" spans="1:40">
      <c r="A97" s="178">
        <v>9</v>
      </c>
      <c r="B97" s="179" t="s">
        <v>1969</v>
      </c>
      <c r="C97" s="180">
        <v>3</v>
      </c>
      <c r="D97" s="180" t="s">
        <v>1939</v>
      </c>
      <c r="E97" s="180">
        <v>29</v>
      </c>
      <c r="F97" s="180">
        <v>0</v>
      </c>
      <c r="G97" s="181">
        <f t="shared" si="18"/>
        <v>29</v>
      </c>
      <c r="H97" s="162">
        <v>1</v>
      </c>
      <c r="I97" s="180"/>
      <c r="J97" s="180"/>
      <c r="K97" s="180"/>
      <c r="L97" s="180"/>
      <c r="M97" s="180"/>
      <c r="N97" s="180"/>
      <c r="O97" s="180"/>
      <c r="P97" s="180"/>
      <c r="Q97" s="180"/>
      <c r="R97" s="180"/>
      <c r="S97" s="180"/>
      <c r="T97" s="180">
        <f t="shared" si="19"/>
        <v>1</v>
      </c>
      <c r="U97" s="180">
        <f t="shared" si="20"/>
        <v>29</v>
      </c>
      <c r="V97" s="180">
        <f t="shared" si="21"/>
        <v>0</v>
      </c>
      <c r="W97" s="181">
        <f t="shared" si="22"/>
        <v>29</v>
      </c>
      <c r="X97" s="178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0"/>
      <c r="AL97" s="180"/>
      <c r="AM97" s="181"/>
      <c r="AN97" s="242" t="s">
        <v>1904</v>
      </c>
    </row>
    <row r="98" ht="32.25" spans="1:40">
      <c r="A98" s="189">
        <v>10</v>
      </c>
      <c r="B98" s="266" t="s">
        <v>1970</v>
      </c>
      <c r="C98" s="191">
        <v>2</v>
      </c>
      <c r="D98" s="191" t="s">
        <v>1903</v>
      </c>
      <c r="E98" s="191">
        <v>19</v>
      </c>
      <c r="F98" s="191">
        <v>0</v>
      </c>
      <c r="G98" s="192">
        <f t="shared" si="18"/>
        <v>19</v>
      </c>
      <c r="H98" s="162">
        <v>1</v>
      </c>
      <c r="I98" s="191"/>
      <c r="J98" s="191"/>
      <c r="K98" s="191"/>
      <c r="L98" s="191"/>
      <c r="M98" s="191"/>
      <c r="N98" s="191"/>
      <c r="O98" s="191"/>
      <c r="P98" s="191"/>
      <c r="Q98" s="191"/>
      <c r="R98" s="186"/>
      <c r="S98" s="186"/>
      <c r="T98" s="180">
        <f t="shared" si="19"/>
        <v>1</v>
      </c>
      <c r="U98" s="191">
        <f t="shared" si="20"/>
        <v>19</v>
      </c>
      <c r="V98" s="191">
        <f t="shared" si="21"/>
        <v>0</v>
      </c>
      <c r="W98" s="192">
        <f t="shared" si="22"/>
        <v>19</v>
      </c>
      <c r="X98" s="189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2"/>
      <c r="AN98" s="251" t="s">
        <v>1904</v>
      </c>
    </row>
    <row r="99" ht="17.25" spans="1:40">
      <c r="A99" s="194"/>
      <c r="B99" s="195" t="s">
        <v>288</v>
      </c>
      <c r="C99" s="195"/>
      <c r="D99" s="195"/>
      <c r="E99" s="195"/>
      <c r="F99" s="195"/>
      <c r="G99" s="196"/>
      <c r="H99" s="197">
        <f t="shared" ref="H99:AM99" si="23">SUM(H89:H98)</f>
        <v>7</v>
      </c>
      <c r="I99" s="197">
        <f t="shared" si="23"/>
        <v>1</v>
      </c>
      <c r="J99" s="197">
        <f t="shared" si="23"/>
        <v>0</v>
      </c>
      <c r="K99" s="197">
        <f t="shared" si="23"/>
        <v>0</v>
      </c>
      <c r="L99" s="197">
        <f t="shared" si="23"/>
        <v>2</v>
      </c>
      <c r="M99" s="197">
        <f t="shared" si="23"/>
        <v>0</v>
      </c>
      <c r="N99" s="197">
        <f t="shared" si="23"/>
        <v>0</v>
      </c>
      <c r="O99" s="197">
        <f t="shared" si="23"/>
        <v>0</v>
      </c>
      <c r="P99" s="197">
        <f t="shared" si="23"/>
        <v>1</v>
      </c>
      <c r="Q99" s="197">
        <f t="shared" si="23"/>
        <v>0</v>
      </c>
      <c r="R99" s="197">
        <f t="shared" si="23"/>
        <v>0</v>
      </c>
      <c r="S99" s="197">
        <f t="shared" si="23"/>
        <v>0</v>
      </c>
      <c r="T99" s="197">
        <f t="shared" si="23"/>
        <v>11</v>
      </c>
      <c r="U99" s="197">
        <f t="shared" si="23"/>
        <v>267</v>
      </c>
      <c r="V99" s="197">
        <f t="shared" si="23"/>
        <v>36</v>
      </c>
      <c r="W99" s="197">
        <f t="shared" si="23"/>
        <v>303</v>
      </c>
      <c r="X99" s="197">
        <f t="shared" si="23"/>
        <v>0</v>
      </c>
      <c r="Y99" s="197">
        <f t="shared" si="23"/>
        <v>0</v>
      </c>
      <c r="Z99" s="197">
        <f t="shared" si="23"/>
        <v>5</v>
      </c>
      <c r="AA99" s="197">
        <f t="shared" si="23"/>
        <v>0</v>
      </c>
      <c r="AB99" s="197">
        <f t="shared" si="23"/>
        <v>0</v>
      </c>
      <c r="AC99" s="197">
        <f t="shared" si="23"/>
        <v>0</v>
      </c>
      <c r="AD99" s="197">
        <f t="shared" si="23"/>
        <v>0</v>
      </c>
      <c r="AE99" s="197">
        <f t="shared" si="23"/>
        <v>0</v>
      </c>
      <c r="AF99" s="197">
        <f t="shared" si="23"/>
        <v>0</v>
      </c>
      <c r="AG99" s="197">
        <f t="shared" si="23"/>
        <v>0</v>
      </c>
      <c r="AH99" s="197">
        <f t="shared" si="23"/>
        <v>0</v>
      </c>
      <c r="AI99" s="197">
        <f t="shared" si="23"/>
        <v>0</v>
      </c>
      <c r="AJ99" s="197">
        <f t="shared" si="23"/>
        <v>5</v>
      </c>
      <c r="AK99" s="197">
        <f t="shared" si="23"/>
        <v>180</v>
      </c>
      <c r="AL99" s="197">
        <f t="shared" si="23"/>
        <v>90</v>
      </c>
      <c r="AM99" s="197">
        <f t="shared" si="23"/>
        <v>270</v>
      </c>
      <c r="AN99" s="245"/>
    </row>
    <row r="100" ht="16.5" spans="1:40">
      <c r="A100" s="173" t="s">
        <v>1258</v>
      </c>
      <c r="B100" s="174"/>
      <c r="C100" s="175"/>
      <c r="D100" s="175"/>
      <c r="E100" s="175"/>
      <c r="F100" s="175"/>
      <c r="G100" s="176"/>
      <c r="H100" s="177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6"/>
      <c r="X100" s="177"/>
      <c r="Y100" s="175"/>
      <c r="Z100" s="175"/>
      <c r="AA100" s="175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6"/>
      <c r="AN100" s="246"/>
    </row>
    <row r="101" spans="1:40">
      <c r="A101" s="178">
        <v>1</v>
      </c>
      <c r="B101" s="179" t="s">
        <v>1971</v>
      </c>
      <c r="C101" s="180">
        <v>3</v>
      </c>
      <c r="D101" s="180" t="s">
        <v>262</v>
      </c>
      <c r="E101" s="180">
        <v>36</v>
      </c>
      <c r="F101" s="180">
        <v>18</v>
      </c>
      <c r="G101" s="181">
        <f t="shared" ref="G101:G111" si="24">E101+F101</f>
        <v>54</v>
      </c>
      <c r="H101" s="178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1"/>
      <c r="X101" s="178"/>
      <c r="Y101" s="180">
        <v>7</v>
      </c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>
        <f>SUM(X101:AI101)</f>
        <v>7</v>
      </c>
      <c r="AK101" s="180">
        <f>AJ101*E101</f>
        <v>252</v>
      </c>
      <c r="AL101" s="180">
        <f>AJ101*F101</f>
        <v>126</v>
      </c>
      <c r="AM101" s="231">
        <f>AJ101*G101</f>
        <v>378</v>
      </c>
      <c r="AN101" s="242"/>
    </row>
    <row r="102" spans="1:40">
      <c r="A102" s="178">
        <v>2</v>
      </c>
      <c r="B102" s="179" t="s">
        <v>1972</v>
      </c>
      <c r="C102" s="180">
        <v>3</v>
      </c>
      <c r="D102" s="180" t="s">
        <v>262</v>
      </c>
      <c r="E102" s="180">
        <v>36</v>
      </c>
      <c r="F102" s="180">
        <v>18</v>
      </c>
      <c r="G102" s="181">
        <f t="shared" si="24"/>
        <v>54</v>
      </c>
      <c r="H102" s="178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1"/>
      <c r="X102" s="178"/>
      <c r="Y102" s="180"/>
      <c r="Z102" s="180"/>
      <c r="AA102" s="180"/>
      <c r="AB102" s="180"/>
      <c r="AC102" s="180"/>
      <c r="AD102" s="180"/>
      <c r="AE102" s="180"/>
      <c r="AF102" s="180">
        <v>1</v>
      </c>
      <c r="AG102" s="180"/>
      <c r="AH102" s="180"/>
      <c r="AI102" s="180"/>
      <c r="AJ102" s="180">
        <f>SUM(X102:AI102)</f>
        <v>1</v>
      </c>
      <c r="AK102" s="180">
        <f>AJ102*E102</f>
        <v>36</v>
      </c>
      <c r="AL102" s="180">
        <f>AJ102*F102</f>
        <v>18</v>
      </c>
      <c r="AM102" s="231">
        <f>AJ102*G102</f>
        <v>54</v>
      </c>
      <c r="AN102" s="242"/>
    </row>
    <row r="103" ht="31.5" spans="1:40">
      <c r="A103" s="178">
        <v>3</v>
      </c>
      <c r="B103" s="182" t="s">
        <v>1973</v>
      </c>
      <c r="C103" s="183">
        <v>3</v>
      </c>
      <c r="D103" s="163" t="s">
        <v>1925</v>
      </c>
      <c r="E103" s="163">
        <v>18</v>
      </c>
      <c r="F103" s="180">
        <v>0</v>
      </c>
      <c r="G103" s="181">
        <f t="shared" si="24"/>
        <v>18</v>
      </c>
      <c r="H103" s="178">
        <v>1</v>
      </c>
      <c r="I103" s="180"/>
      <c r="J103" s="180"/>
      <c r="K103" s="180" t="s">
        <v>210</v>
      </c>
      <c r="L103" s="180"/>
      <c r="M103" s="180"/>
      <c r="N103" s="180"/>
      <c r="O103" s="180"/>
      <c r="P103" s="180"/>
      <c r="Q103" s="180"/>
      <c r="R103" s="180"/>
      <c r="S103" s="180"/>
      <c r="T103" s="180">
        <f t="shared" ref="T103:T111" si="25">SUM(H103:S103)</f>
        <v>1</v>
      </c>
      <c r="U103" s="180">
        <f t="shared" ref="U103:U111" si="26">T103*E103</f>
        <v>18</v>
      </c>
      <c r="V103" s="180">
        <f t="shared" ref="V103:V111" si="27">T103*F103</f>
        <v>0</v>
      </c>
      <c r="W103" s="181">
        <f t="shared" ref="W103:W111" si="28">T103*G103</f>
        <v>18</v>
      </c>
      <c r="X103" s="178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0"/>
      <c r="AL103" s="180"/>
      <c r="AM103" s="181"/>
      <c r="AN103" s="240" t="s">
        <v>1881</v>
      </c>
    </row>
    <row r="104" spans="1:40">
      <c r="A104" s="178">
        <v>4</v>
      </c>
      <c r="B104" s="182" t="s">
        <v>1974</v>
      </c>
      <c r="C104" s="183">
        <v>2</v>
      </c>
      <c r="D104" s="163" t="s">
        <v>1931</v>
      </c>
      <c r="E104" s="163">
        <v>21</v>
      </c>
      <c r="F104" s="180">
        <v>0</v>
      </c>
      <c r="G104" s="181">
        <f t="shared" si="24"/>
        <v>21</v>
      </c>
      <c r="H104" s="178">
        <v>2</v>
      </c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  <c r="S104" s="180"/>
      <c r="T104" s="180">
        <f t="shared" si="25"/>
        <v>2</v>
      </c>
      <c r="U104" s="180">
        <f t="shared" si="26"/>
        <v>42</v>
      </c>
      <c r="V104" s="180">
        <f t="shared" si="27"/>
        <v>0</v>
      </c>
      <c r="W104" s="181">
        <f t="shared" si="28"/>
        <v>42</v>
      </c>
      <c r="X104" s="178"/>
      <c r="Y104" s="180"/>
      <c r="Z104" s="180"/>
      <c r="AA104" s="180"/>
      <c r="AB104" s="180"/>
      <c r="AC104" s="180"/>
      <c r="AD104" s="180"/>
      <c r="AE104" s="180"/>
      <c r="AF104" s="180"/>
      <c r="AG104" s="180"/>
      <c r="AH104" s="180"/>
      <c r="AI104" s="180"/>
      <c r="AJ104" s="180"/>
      <c r="AK104" s="180"/>
      <c r="AL104" s="180"/>
      <c r="AM104" s="181"/>
      <c r="AN104" s="240" t="s">
        <v>1932</v>
      </c>
    </row>
    <row r="105" ht="31.5" spans="1:40">
      <c r="A105" s="178">
        <v>5</v>
      </c>
      <c r="B105" s="264" t="s">
        <v>1975</v>
      </c>
      <c r="C105" s="183">
        <v>1</v>
      </c>
      <c r="D105" s="163" t="s">
        <v>1976</v>
      </c>
      <c r="E105" s="163">
        <v>17</v>
      </c>
      <c r="F105" s="180">
        <v>0</v>
      </c>
      <c r="G105" s="181">
        <f t="shared" si="24"/>
        <v>17</v>
      </c>
      <c r="H105" s="201">
        <v>2</v>
      </c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>
        <f t="shared" si="25"/>
        <v>2</v>
      </c>
      <c r="U105" s="180">
        <f t="shared" si="26"/>
        <v>34</v>
      </c>
      <c r="V105" s="180">
        <f t="shared" si="27"/>
        <v>0</v>
      </c>
      <c r="W105" s="181">
        <f t="shared" si="28"/>
        <v>34</v>
      </c>
      <c r="X105" s="178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  <c r="AL105" s="180"/>
      <c r="AM105" s="181"/>
      <c r="AN105" s="240" t="s">
        <v>1898</v>
      </c>
    </row>
    <row r="106" ht="31.5" spans="1:40">
      <c r="A106" s="178">
        <v>6</v>
      </c>
      <c r="B106" s="264" t="s">
        <v>1977</v>
      </c>
      <c r="C106" s="183">
        <v>2</v>
      </c>
      <c r="D106" s="163" t="s">
        <v>1919</v>
      </c>
      <c r="E106" s="163">
        <v>33</v>
      </c>
      <c r="F106" s="180">
        <v>0</v>
      </c>
      <c r="G106" s="169">
        <f t="shared" si="24"/>
        <v>33</v>
      </c>
      <c r="H106" s="178">
        <v>1</v>
      </c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>
        <f t="shared" si="25"/>
        <v>1</v>
      </c>
      <c r="U106" s="180">
        <f t="shared" si="26"/>
        <v>33</v>
      </c>
      <c r="V106" s="180">
        <f t="shared" si="27"/>
        <v>0</v>
      </c>
      <c r="W106" s="181">
        <f t="shared" si="28"/>
        <v>33</v>
      </c>
      <c r="X106" s="178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  <c r="AK106" s="180"/>
      <c r="AL106" s="180"/>
      <c r="AM106" s="181"/>
      <c r="AN106" s="240" t="s">
        <v>1978</v>
      </c>
    </row>
    <row r="107" ht="31.5" spans="1:40">
      <c r="A107" s="178">
        <v>7</v>
      </c>
      <c r="B107" s="264" t="s">
        <v>1979</v>
      </c>
      <c r="C107" s="183">
        <v>3</v>
      </c>
      <c r="D107" s="163" t="s">
        <v>1883</v>
      </c>
      <c r="E107" s="163">
        <v>42</v>
      </c>
      <c r="F107" s="180">
        <v>0</v>
      </c>
      <c r="G107" s="169">
        <f t="shared" si="24"/>
        <v>42</v>
      </c>
      <c r="H107" s="162">
        <v>1</v>
      </c>
      <c r="I107" s="183"/>
      <c r="J107" s="223"/>
      <c r="K107" s="163"/>
      <c r="L107" s="163"/>
      <c r="M107" s="163"/>
      <c r="N107" s="163"/>
      <c r="O107" s="163"/>
      <c r="P107" s="163"/>
      <c r="Q107" s="163"/>
      <c r="R107" s="163"/>
      <c r="S107" s="163"/>
      <c r="T107" s="180">
        <f t="shared" si="25"/>
        <v>1</v>
      </c>
      <c r="U107" s="180">
        <f t="shared" si="26"/>
        <v>42</v>
      </c>
      <c r="V107" s="169">
        <f t="shared" si="27"/>
        <v>0</v>
      </c>
      <c r="W107" s="271">
        <f t="shared" si="28"/>
        <v>42</v>
      </c>
      <c r="X107" s="206"/>
      <c r="Y107" s="180"/>
      <c r="Z107" s="180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180"/>
      <c r="AK107" s="180"/>
      <c r="AL107" s="181"/>
      <c r="AM107" s="181"/>
      <c r="AN107" s="240" t="s">
        <v>1936</v>
      </c>
    </row>
    <row r="108" ht="31.5" spans="1:40">
      <c r="A108" s="178">
        <v>8</v>
      </c>
      <c r="B108" s="179" t="s">
        <v>1977</v>
      </c>
      <c r="C108" s="180">
        <v>2</v>
      </c>
      <c r="D108" s="180" t="s">
        <v>1880</v>
      </c>
      <c r="E108" s="180">
        <v>24</v>
      </c>
      <c r="F108" s="180">
        <v>0</v>
      </c>
      <c r="G108" s="181">
        <f t="shared" si="24"/>
        <v>24</v>
      </c>
      <c r="H108" s="178">
        <v>1</v>
      </c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  <c r="S108" s="180"/>
      <c r="T108" s="180">
        <f t="shared" si="25"/>
        <v>1</v>
      </c>
      <c r="U108" s="180">
        <f t="shared" si="26"/>
        <v>24</v>
      </c>
      <c r="V108" s="181">
        <f t="shared" si="27"/>
        <v>0</v>
      </c>
      <c r="W108" s="231">
        <f t="shared" si="28"/>
        <v>24</v>
      </c>
      <c r="X108" s="206"/>
      <c r="Y108" s="180"/>
      <c r="Z108" s="180"/>
      <c r="AA108" s="180"/>
      <c r="AB108" s="180"/>
      <c r="AC108" s="180"/>
      <c r="AD108" s="180"/>
      <c r="AE108" s="180"/>
      <c r="AF108" s="180"/>
      <c r="AG108" s="180"/>
      <c r="AH108" s="180"/>
      <c r="AI108" s="180"/>
      <c r="AJ108" s="180"/>
      <c r="AK108" s="180"/>
      <c r="AL108" s="181"/>
      <c r="AM108" s="181"/>
      <c r="AN108" s="240" t="s">
        <v>1980</v>
      </c>
    </row>
    <row r="109" ht="31.5" spans="1:40">
      <c r="A109" s="178">
        <v>9</v>
      </c>
      <c r="B109" s="264" t="s">
        <v>1981</v>
      </c>
      <c r="C109" s="183">
        <v>2</v>
      </c>
      <c r="D109" s="163" t="s">
        <v>1897</v>
      </c>
      <c r="E109" s="163">
        <v>14</v>
      </c>
      <c r="F109" s="180">
        <v>0</v>
      </c>
      <c r="G109" s="169">
        <f t="shared" si="24"/>
        <v>14</v>
      </c>
      <c r="H109" s="162">
        <v>1</v>
      </c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>
        <f t="shared" si="25"/>
        <v>1</v>
      </c>
      <c r="U109" s="180">
        <f t="shared" si="26"/>
        <v>14</v>
      </c>
      <c r="V109" s="180">
        <f t="shared" si="27"/>
        <v>0</v>
      </c>
      <c r="W109" s="231">
        <f t="shared" si="28"/>
        <v>14</v>
      </c>
      <c r="X109" s="206"/>
      <c r="Y109" s="180"/>
      <c r="Z109" s="180"/>
      <c r="AA109" s="180"/>
      <c r="AB109" s="180"/>
      <c r="AC109" s="180"/>
      <c r="AD109" s="180"/>
      <c r="AE109" s="180"/>
      <c r="AF109" s="180"/>
      <c r="AG109" s="180"/>
      <c r="AH109" s="180"/>
      <c r="AI109" s="180"/>
      <c r="AJ109" s="180"/>
      <c r="AK109" s="180"/>
      <c r="AL109" s="180"/>
      <c r="AM109" s="181"/>
      <c r="AN109" s="240" t="s">
        <v>1904</v>
      </c>
    </row>
    <row r="110" spans="1:40">
      <c r="A110" s="178">
        <v>10</v>
      </c>
      <c r="B110" s="264" t="s">
        <v>1982</v>
      </c>
      <c r="C110" s="183">
        <v>3</v>
      </c>
      <c r="D110" s="163" t="s">
        <v>1885</v>
      </c>
      <c r="E110" s="163">
        <v>25</v>
      </c>
      <c r="F110" s="180">
        <v>0</v>
      </c>
      <c r="G110" s="169">
        <f t="shared" si="24"/>
        <v>25</v>
      </c>
      <c r="H110" s="178">
        <v>1</v>
      </c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>
        <f t="shared" si="25"/>
        <v>1</v>
      </c>
      <c r="U110" s="180">
        <f t="shared" si="26"/>
        <v>25</v>
      </c>
      <c r="V110" s="180">
        <f t="shared" si="27"/>
        <v>0</v>
      </c>
      <c r="W110" s="181">
        <f t="shared" si="28"/>
        <v>25</v>
      </c>
      <c r="X110" s="178"/>
      <c r="Y110" s="180"/>
      <c r="Z110" s="180"/>
      <c r="AA110" s="180"/>
      <c r="AB110" s="180"/>
      <c r="AC110" s="180"/>
      <c r="AD110" s="180"/>
      <c r="AE110" s="180"/>
      <c r="AF110" s="180"/>
      <c r="AG110" s="180"/>
      <c r="AH110" s="180"/>
      <c r="AI110" s="180"/>
      <c r="AJ110" s="180"/>
      <c r="AK110" s="180"/>
      <c r="AL110" s="180"/>
      <c r="AM110" s="181"/>
      <c r="AN110" s="240" t="s">
        <v>1886</v>
      </c>
    </row>
    <row r="111" ht="16.5" spans="1:40">
      <c r="A111" s="178">
        <v>11</v>
      </c>
      <c r="B111" s="267" t="s">
        <v>1983</v>
      </c>
      <c r="C111" s="208">
        <v>2</v>
      </c>
      <c r="D111" s="209" t="s">
        <v>1885</v>
      </c>
      <c r="E111" s="209">
        <v>25</v>
      </c>
      <c r="F111" s="186">
        <v>0</v>
      </c>
      <c r="G111" s="268">
        <f t="shared" si="24"/>
        <v>25</v>
      </c>
      <c r="H111" s="184">
        <v>1</v>
      </c>
      <c r="I111" s="186"/>
      <c r="J111" s="186"/>
      <c r="K111" s="186"/>
      <c r="L111" s="186"/>
      <c r="M111" s="186"/>
      <c r="N111" s="186"/>
      <c r="O111" s="186"/>
      <c r="P111" s="186"/>
      <c r="Q111" s="186"/>
      <c r="R111" s="186"/>
      <c r="S111" s="186"/>
      <c r="T111" s="180">
        <f t="shared" si="25"/>
        <v>1</v>
      </c>
      <c r="U111" s="186">
        <f t="shared" si="26"/>
        <v>25</v>
      </c>
      <c r="V111" s="186">
        <f t="shared" si="27"/>
        <v>0</v>
      </c>
      <c r="W111" s="232">
        <f t="shared" si="28"/>
        <v>25</v>
      </c>
      <c r="X111" s="184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232"/>
      <c r="AN111" s="243" t="s">
        <v>1886</v>
      </c>
    </row>
    <row r="112" ht="17.25" spans="1:40">
      <c r="A112" s="194"/>
      <c r="B112" s="195" t="s">
        <v>288</v>
      </c>
      <c r="C112" s="195"/>
      <c r="D112" s="195"/>
      <c r="E112" s="195"/>
      <c r="F112" s="195"/>
      <c r="G112" s="196"/>
      <c r="H112" s="197">
        <f t="shared" ref="H112:AM112" si="29">SUM(H101:H111)</f>
        <v>11</v>
      </c>
      <c r="I112" s="197">
        <f t="shared" si="29"/>
        <v>0</v>
      </c>
      <c r="J112" s="197">
        <f t="shared" si="29"/>
        <v>0</v>
      </c>
      <c r="K112" s="197">
        <f t="shared" si="29"/>
        <v>0</v>
      </c>
      <c r="L112" s="197">
        <f t="shared" si="29"/>
        <v>0</v>
      </c>
      <c r="M112" s="197">
        <f t="shared" si="29"/>
        <v>0</v>
      </c>
      <c r="N112" s="197">
        <f t="shared" si="29"/>
        <v>0</v>
      </c>
      <c r="O112" s="197">
        <f t="shared" si="29"/>
        <v>0</v>
      </c>
      <c r="P112" s="197">
        <f t="shared" si="29"/>
        <v>0</v>
      </c>
      <c r="Q112" s="197">
        <f t="shared" si="29"/>
        <v>0</v>
      </c>
      <c r="R112" s="197">
        <f t="shared" si="29"/>
        <v>0</v>
      </c>
      <c r="S112" s="197">
        <f t="shared" si="29"/>
        <v>0</v>
      </c>
      <c r="T112" s="197">
        <f t="shared" si="29"/>
        <v>11</v>
      </c>
      <c r="U112" s="197">
        <f t="shared" si="29"/>
        <v>257</v>
      </c>
      <c r="V112" s="197">
        <f t="shared" si="29"/>
        <v>0</v>
      </c>
      <c r="W112" s="197">
        <f t="shared" si="29"/>
        <v>257</v>
      </c>
      <c r="X112" s="197">
        <f t="shared" si="29"/>
        <v>0</v>
      </c>
      <c r="Y112" s="197">
        <f t="shared" si="29"/>
        <v>7</v>
      </c>
      <c r="Z112" s="197">
        <f t="shared" si="29"/>
        <v>0</v>
      </c>
      <c r="AA112" s="197">
        <f t="shared" si="29"/>
        <v>0</v>
      </c>
      <c r="AB112" s="197">
        <f t="shared" si="29"/>
        <v>0</v>
      </c>
      <c r="AC112" s="197">
        <f t="shared" si="29"/>
        <v>0</v>
      </c>
      <c r="AD112" s="197">
        <f t="shared" si="29"/>
        <v>0</v>
      </c>
      <c r="AE112" s="197">
        <f t="shared" si="29"/>
        <v>0</v>
      </c>
      <c r="AF112" s="197">
        <f t="shared" si="29"/>
        <v>1</v>
      </c>
      <c r="AG112" s="197">
        <f t="shared" si="29"/>
        <v>0</v>
      </c>
      <c r="AH112" s="197">
        <f t="shared" si="29"/>
        <v>0</v>
      </c>
      <c r="AI112" s="197">
        <f t="shared" si="29"/>
        <v>0</v>
      </c>
      <c r="AJ112" s="197">
        <f t="shared" si="29"/>
        <v>8</v>
      </c>
      <c r="AK112" s="197">
        <f t="shared" si="29"/>
        <v>288</v>
      </c>
      <c r="AL112" s="197">
        <f t="shared" si="29"/>
        <v>144</v>
      </c>
      <c r="AM112" s="197">
        <f t="shared" si="29"/>
        <v>432</v>
      </c>
      <c r="AN112" s="245"/>
    </row>
    <row r="113" ht="16.5" spans="1:40">
      <c r="A113" s="173" t="s">
        <v>411</v>
      </c>
      <c r="B113" s="174"/>
      <c r="C113" s="175"/>
      <c r="D113" s="175"/>
      <c r="E113" s="175"/>
      <c r="F113" s="175"/>
      <c r="G113" s="176"/>
      <c r="H113" s="177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6"/>
      <c r="X113" s="177"/>
      <c r="Y113" s="175"/>
      <c r="Z113" s="175"/>
      <c r="AA113" s="254"/>
      <c r="AB113" s="254"/>
      <c r="AC113" s="254"/>
      <c r="AD113" s="254"/>
      <c r="AE113" s="254"/>
      <c r="AF113" s="254"/>
      <c r="AG113" s="254"/>
      <c r="AH113" s="254"/>
      <c r="AI113" s="254"/>
      <c r="AJ113" s="254"/>
      <c r="AK113" s="254"/>
      <c r="AL113" s="254"/>
      <c r="AM113" s="255"/>
      <c r="AN113" s="246"/>
    </row>
    <row r="114" ht="31.5" spans="1:40">
      <c r="A114" s="178">
        <v>1</v>
      </c>
      <c r="B114" s="257" t="s">
        <v>1984</v>
      </c>
      <c r="C114" s="180">
        <v>3</v>
      </c>
      <c r="D114" s="180" t="s">
        <v>1894</v>
      </c>
      <c r="E114" s="180">
        <v>28</v>
      </c>
      <c r="F114" s="180">
        <v>0</v>
      </c>
      <c r="G114" s="181">
        <f>E114+F114</f>
        <v>28</v>
      </c>
      <c r="H114" s="178"/>
      <c r="I114" s="180"/>
      <c r="J114" s="180"/>
      <c r="K114" s="180"/>
      <c r="L114" s="180">
        <v>1</v>
      </c>
      <c r="M114" s="180"/>
      <c r="N114" s="180"/>
      <c r="O114" s="180"/>
      <c r="P114" s="180"/>
      <c r="Q114" s="180"/>
      <c r="R114" s="180"/>
      <c r="S114" s="180"/>
      <c r="T114" s="180">
        <f>SUM(H114:S114)</f>
        <v>1</v>
      </c>
      <c r="U114" s="180">
        <f>T114*E114</f>
        <v>28</v>
      </c>
      <c r="V114" s="180">
        <f>T114*F114</f>
        <v>0</v>
      </c>
      <c r="W114" s="231">
        <f>T114*G114</f>
        <v>28</v>
      </c>
      <c r="X114" s="178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1"/>
      <c r="AN114" s="240"/>
    </row>
    <row r="115" spans="1:40">
      <c r="A115" s="178">
        <v>2</v>
      </c>
      <c r="B115" s="179" t="s">
        <v>1985</v>
      </c>
      <c r="C115" s="180">
        <v>3</v>
      </c>
      <c r="D115" s="180" t="s">
        <v>262</v>
      </c>
      <c r="E115" s="180">
        <v>36</v>
      </c>
      <c r="F115" s="180">
        <v>18</v>
      </c>
      <c r="G115" s="231">
        <f>E115+F115</f>
        <v>54</v>
      </c>
      <c r="H115" s="206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231"/>
      <c r="X115" s="206"/>
      <c r="Y115" s="180">
        <v>3</v>
      </c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>
        <f>SUM(X115:AI115)</f>
        <v>3</v>
      </c>
      <c r="AK115" s="180">
        <f>AJ115*E115</f>
        <v>108</v>
      </c>
      <c r="AL115" s="180">
        <f>AJ115*F115</f>
        <v>54</v>
      </c>
      <c r="AM115" s="231">
        <f>AJ115*G115</f>
        <v>162</v>
      </c>
      <c r="AN115" s="276"/>
    </row>
    <row r="116" ht="47.25" spans="1:40">
      <c r="A116" s="259">
        <v>3</v>
      </c>
      <c r="B116" s="269" t="s">
        <v>1986</v>
      </c>
      <c r="C116" s="222">
        <v>2</v>
      </c>
      <c r="D116" s="222" t="s">
        <v>1917</v>
      </c>
      <c r="E116" s="222">
        <v>12</v>
      </c>
      <c r="F116" s="222">
        <v>0</v>
      </c>
      <c r="G116" s="231">
        <f>E116+F116</f>
        <v>12</v>
      </c>
      <c r="H116" s="263">
        <v>1</v>
      </c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180">
        <f>SUM(H116:S116)</f>
        <v>1</v>
      </c>
      <c r="U116" s="180">
        <f>T116*E116</f>
        <v>12</v>
      </c>
      <c r="V116" s="180">
        <f>T116*F116</f>
        <v>0</v>
      </c>
      <c r="W116" s="231">
        <f>T116*G116</f>
        <v>12</v>
      </c>
      <c r="X116" s="263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77"/>
      <c r="AN116" s="278" t="s">
        <v>1881</v>
      </c>
    </row>
    <row r="117" spans="1:40">
      <c r="A117" s="184">
        <v>4</v>
      </c>
      <c r="B117" s="185" t="s">
        <v>1987</v>
      </c>
      <c r="C117" s="186">
        <v>1</v>
      </c>
      <c r="D117" s="186" t="s">
        <v>1931</v>
      </c>
      <c r="E117" s="186">
        <v>21</v>
      </c>
      <c r="F117" s="186">
        <v>0</v>
      </c>
      <c r="G117" s="187">
        <f>E117+F117</f>
        <v>21</v>
      </c>
      <c r="H117" s="184">
        <v>2</v>
      </c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0">
        <f>SUM(H117:S117)</f>
        <v>2</v>
      </c>
      <c r="U117" s="186">
        <f>T117*E117</f>
        <v>42</v>
      </c>
      <c r="V117" s="186">
        <f>T117*F117</f>
        <v>0</v>
      </c>
      <c r="W117" s="187">
        <f>T117*G117</f>
        <v>42</v>
      </c>
      <c r="X117" s="184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7"/>
      <c r="AN117" s="243" t="s">
        <v>1932</v>
      </c>
    </row>
    <row r="118" ht="32.25" spans="1:40">
      <c r="A118" s="178">
        <v>5</v>
      </c>
      <c r="B118" s="179" t="s">
        <v>1988</v>
      </c>
      <c r="C118" s="180">
        <v>2</v>
      </c>
      <c r="D118" s="180" t="s">
        <v>1885</v>
      </c>
      <c r="E118" s="180">
        <v>25</v>
      </c>
      <c r="F118" s="180">
        <v>0</v>
      </c>
      <c r="G118" s="231">
        <f>E118+F118</f>
        <v>25</v>
      </c>
      <c r="H118" s="206">
        <v>1</v>
      </c>
      <c r="I118" s="180"/>
      <c r="J118" s="180"/>
      <c r="K118" s="180"/>
      <c r="L118" s="180"/>
      <c r="M118" s="180"/>
      <c r="N118" s="180"/>
      <c r="O118" s="186"/>
      <c r="P118" s="186"/>
      <c r="Q118" s="186"/>
      <c r="R118" s="186"/>
      <c r="S118" s="186"/>
      <c r="T118" s="180">
        <f>SUM(H118:S118)</f>
        <v>1</v>
      </c>
      <c r="U118" s="186">
        <f>T118*E118</f>
        <v>25</v>
      </c>
      <c r="V118" s="186">
        <f>T118*F118</f>
        <v>0</v>
      </c>
      <c r="W118" s="187">
        <f>T118*G118</f>
        <v>25</v>
      </c>
      <c r="X118" s="178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1"/>
      <c r="AN118" s="240" t="s">
        <v>1886</v>
      </c>
    </row>
    <row r="119" ht="17.25" spans="1:40">
      <c r="A119" s="194"/>
      <c r="B119" s="195" t="s">
        <v>288</v>
      </c>
      <c r="C119" s="195"/>
      <c r="D119" s="195"/>
      <c r="E119" s="195"/>
      <c r="F119" s="195"/>
      <c r="G119" s="196"/>
      <c r="H119" s="197">
        <f>SUM(H114:H118)</f>
        <v>4</v>
      </c>
      <c r="I119" s="197">
        <f t="shared" ref="I119:AM119" si="30">SUM(I114:I118)</f>
        <v>0</v>
      </c>
      <c r="J119" s="197">
        <f t="shared" si="30"/>
        <v>0</v>
      </c>
      <c r="K119" s="197">
        <f t="shared" si="30"/>
        <v>0</v>
      </c>
      <c r="L119" s="197">
        <f t="shared" si="30"/>
        <v>1</v>
      </c>
      <c r="M119" s="197">
        <f t="shared" si="30"/>
        <v>0</v>
      </c>
      <c r="N119" s="197">
        <f t="shared" si="30"/>
        <v>0</v>
      </c>
      <c r="O119" s="197">
        <f t="shared" si="30"/>
        <v>0</v>
      </c>
      <c r="P119" s="197">
        <f t="shared" si="30"/>
        <v>0</v>
      </c>
      <c r="Q119" s="197">
        <f t="shared" si="30"/>
        <v>0</v>
      </c>
      <c r="R119" s="197">
        <f t="shared" si="30"/>
        <v>0</v>
      </c>
      <c r="S119" s="197">
        <f t="shared" si="30"/>
        <v>0</v>
      </c>
      <c r="T119" s="197">
        <f t="shared" si="30"/>
        <v>5</v>
      </c>
      <c r="U119" s="197">
        <f t="shared" si="30"/>
        <v>107</v>
      </c>
      <c r="V119" s="197">
        <f t="shared" si="30"/>
        <v>0</v>
      </c>
      <c r="W119" s="197">
        <f t="shared" si="30"/>
        <v>107</v>
      </c>
      <c r="X119" s="197">
        <f t="shared" si="30"/>
        <v>0</v>
      </c>
      <c r="Y119" s="197">
        <f t="shared" si="30"/>
        <v>3</v>
      </c>
      <c r="Z119" s="197">
        <f t="shared" si="30"/>
        <v>0</v>
      </c>
      <c r="AA119" s="197">
        <f t="shared" si="30"/>
        <v>0</v>
      </c>
      <c r="AB119" s="197">
        <f t="shared" si="30"/>
        <v>0</v>
      </c>
      <c r="AC119" s="197">
        <f t="shared" si="30"/>
        <v>0</v>
      </c>
      <c r="AD119" s="197">
        <f t="shared" si="30"/>
        <v>0</v>
      </c>
      <c r="AE119" s="197">
        <f t="shared" si="30"/>
        <v>0</v>
      </c>
      <c r="AF119" s="197">
        <f t="shared" si="30"/>
        <v>0</v>
      </c>
      <c r="AG119" s="197">
        <f t="shared" si="30"/>
        <v>0</v>
      </c>
      <c r="AH119" s="197">
        <f t="shared" si="30"/>
        <v>0</v>
      </c>
      <c r="AI119" s="197">
        <f t="shared" si="30"/>
        <v>0</v>
      </c>
      <c r="AJ119" s="197">
        <f t="shared" si="30"/>
        <v>3</v>
      </c>
      <c r="AK119" s="197">
        <f t="shared" si="30"/>
        <v>108</v>
      </c>
      <c r="AL119" s="197">
        <f t="shared" si="30"/>
        <v>54</v>
      </c>
      <c r="AM119" s="197">
        <f t="shared" si="30"/>
        <v>162</v>
      </c>
      <c r="AN119" s="245"/>
    </row>
    <row r="120" ht="16.5" spans="1:40">
      <c r="A120" s="173" t="s">
        <v>485</v>
      </c>
      <c r="B120" s="174"/>
      <c r="C120" s="175"/>
      <c r="D120" s="175"/>
      <c r="E120" s="175"/>
      <c r="F120" s="175"/>
      <c r="G120" s="176"/>
      <c r="H120" s="177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6"/>
      <c r="X120" s="177"/>
      <c r="Y120" s="175"/>
      <c r="Z120" s="175"/>
      <c r="AA120" s="254"/>
      <c r="AB120" s="254"/>
      <c r="AC120" s="254"/>
      <c r="AD120" s="254"/>
      <c r="AE120" s="254"/>
      <c r="AF120" s="254"/>
      <c r="AG120" s="254"/>
      <c r="AH120" s="254"/>
      <c r="AI120" s="254"/>
      <c r="AJ120" s="254"/>
      <c r="AK120" s="254"/>
      <c r="AL120" s="254"/>
      <c r="AM120" s="255"/>
      <c r="AN120" s="246"/>
    </row>
    <row r="121" spans="1:40">
      <c r="A121" s="178">
        <v>1</v>
      </c>
      <c r="B121" s="179" t="s">
        <v>1989</v>
      </c>
      <c r="C121" s="180">
        <v>3</v>
      </c>
      <c r="D121" s="180" t="s">
        <v>1894</v>
      </c>
      <c r="E121" s="180">
        <v>28</v>
      </c>
      <c r="F121" s="180">
        <v>0</v>
      </c>
      <c r="G121" s="181">
        <f t="shared" ref="G121:G128" si="31">E121+F121</f>
        <v>28</v>
      </c>
      <c r="H121" s="178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1"/>
      <c r="X121" s="178"/>
      <c r="Y121" s="180"/>
      <c r="Z121" s="180"/>
      <c r="AA121" s="180"/>
      <c r="AB121" s="180"/>
      <c r="AC121" s="180">
        <v>1</v>
      </c>
      <c r="AD121" s="180"/>
      <c r="AE121" s="180"/>
      <c r="AF121" s="180"/>
      <c r="AG121" s="180"/>
      <c r="AH121" s="180"/>
      <c r="AI121" s="180"/>
      <c r="AJ121" s="180">
        <f>SUM(X121:AI121)</f>
        <v>1</v>
      </c>
      <c r="AK121" s="180">
        <f>AJ121*E121</f>
        <v>28</v>
      </c>
      <c r="AL121" s="180">
        <f>AJ121*F121</f>
        <v>0</v>
      </c>
      <c r="AM121" s="231">
        <f>AJ121*G121</f>
        <v>28</v>
      </c>
      <c r="AN121" s="240"/>
    </row>
    <row r="122" spans="1:40">
      <c r="A122" s="178">
        <v>2</v>
      </c>
      <c r="B122" s="179" t="s">
        <v>1990</v>
      </c>
      <c r="C122" s="180">
        <v>3</v>
      </c>
      <c r="D122" s="180" t="s">
        <v>1894</v>
      </c>
      <c r="E122" s="180">
        <v>28</v>
      </c>
      <c r="F122" s="180">
        <v>0</v>
      </c>
      <c r="G122" s="231">
        <f t="shared" si="31"/>
        <v>28</v>
      </c>
      <c r="H122" s="206"/>
      <c r="I122" s="180"/>
      <c r="J122" s="180"/>
      <c r="K122" s="180"/>
      <c r="L122" s="180">
        <v>1</v>
      </c>
      <c r="M122" s="180"/>
      <c r="N122" s="180"/>
      <c r="O122" s="180"/>
      <c r="P122" s="180"/>
      <c r="Q122" s="180"/>
      <c r="R122" s="180"/>
      <c r="S122" s="180"/>
      <c r="T122" s="180">
        <f>SUM(H122:S122)</f>
        <v>1</v>
      </c>
      <c r="U122" s="180">
        <f>T122*E122</f>
        <v>28</v>
      </c>
      <c r="V122" s="180">
        <f>T122*F122</f>
        <v>0</v>
      </c>
      <c r="W122" s="231">
        <f>T122*G122</f>
        <v>28</v>
      </c>
      <c r="X122" s="206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231"/>
      <c r="AN122" s="276"/>
    </row>
    <row r="123" ht="31.5" spans="1:40">
      <c r="A123" s="178">
        <v>3</v>
      </c>
      <c r="B123" s="185" t="s">
        <v>508</v>
      </c>
      <c r="C123" s="183">
        <v>3</v>
      </c>
      <c r="D123" s="180" t="s">
        <v>262</v>
      </c>
      <c r="E123" s="180">
        <v>36</v>
      </c>
      <c r="F123" s="180">
        <v>18</v>
      </c>
      <c r="G123" s="231">
        <f t="shared" si="31"/>
        <v>54</v>
      </c>
      <c r="H123" s="188"/>
      <c r="I123" s="186"/>
      <c r="J123" s="186"/>
      <c r="K123" s="186"/>
      <c r="L123" s="186"/>
      <c r="M123" s="186"/>
      <c r="N123" s="186"/>
      <c r="O123" s="186">
        <v>1</v>
      </c>
      <c r="P123" s="186"/>
      <c r="Q123" s="186"/>
      <c r="R123" s="186"/>
      <c r="S123" s="186"/>
      <c r="T123" s="180">
        <f>SUM(H123:S123)</f>
        <v>1</v>
      </c>
      <c r="U123" s="180">
        <f>T123*E123</f>
        <v>36</v>
      </c>
      <c r="V123" s="180">
        <f>T123*F123</f>
        <v>18</v>
      </c>
      <c r="W123" s="231">
        <f>T123*G123</f>
        <v>54</v>
      </c>
      <c r="X123" s="188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0"/>
      <c r="AK123" s="186"/>
      <c r="AL123" s="186"/>
      <c r="AM123" s="187"/>
      <c r="AN123" s="279"/>
    </row>
    <row r="124" spans="1:40">
      <c r="A124" s="178">
        <v>4</v>
      </c>
      <c r="B124" s="185" t="s">
        <v>1991</v>
      </c>
      <c r="C124" s="183">
        <v>3</v>
      </c>
      <c r="D124" s="180" t="s">
        <v>262</v>
      </c>
      <c r="E124" s="180">
        <v>36</v>
      </c>
      <c r="F124" s="180">
        <v>18</v>
      </c>
      <c r="G124" s="231">
        <f t="shared" si="31"/>
        <v>54</v>
      </c>
      <c r="H124" s="188"/>
      <c r="I124" s="186"/>
      <c r="J124" s="186"/>
      <c r="K124" s="186"/>
      <c r="L124" s="186"/>
      <c r="M124" s="186"/>
      <c r="N124" s="186"/>
      <c r="O124" s="186">
        <v>1</v>
      </c>
      <c r="P124" s="186"/>
      <c r="Q124" s="186"/>
      <c r="R124" s="186"/>
      <c r="S124" s="186"/>
      <c r="T124" s="180">
        <f>SUM(H124:S124)</f>
        <v>1</v>
      </c>
      <c r="U124" s="180">
        <f>T124*E124</f>
        <v>36</v>
      </c>
      <c r="V124" s="180">
        <f>T124*F124</f>
        <v>18</v>
      </c>
      <c r="W124" s="231">
        <f>T124*G124</f>
        <v>54</v>
      </c>
      <c r="X124" s="188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0"/>
      <c r="AK124" s="186"/>
      <c r="AL124" s="186"/>
      <c r="AM124" s="187"/>
      <c r="AN124" s="279"/>
    </row>
    <row r="125" ht="31.5" spans="1:40">
      <c r="A125" s="178">
        <v>5</v>
      </c>
      <c r="B125" s="185" t="s">
        <v>1451</v>
      </c>
      <c r="C125" s="183">
        <v>3</v>
      </c>
      <c r="D125" s="180" t="s">
        <v>262</v>
      </c>
      <c r="E125" s="180">
        <v>36</v>
      </c>
      <c r="F125" s="180">
        <v>18</v>
      </c>
      <c r="G125" s="231">
        <f t="shared" si="31"/>
        <v>54</v>
      </c>
      <c r="H125" s="188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0"/>
      <c r="U125" s="180"/>
      <c r="V125" s="180"/>
      <c r="W125" s="231"/>
      <c r="X125" s="188"/>
      <c r="Y125" s="186"/>
      <c r="Z125" s="186"/>
      <c r="AA125" s="186"/>
      <c r="AB125" s="186"/>
      <c r="AC125" s="186"/>
      <c r="AD125" s="186"/>
      <c r="AE125" s="186">
        <v>1</v>
      </c>
      <c r="AF125" s="186"/>
      <c r="AG125" s="186"/>
      <c r="AH125" s="186"/>
      <c r="AI125" s="186"/>
      <c r="AJ125" s="180">
        <f>SUM(X125:AI125)</f>
        <v>1</v>
      </c>
      <c r="AK125" s="180">
        <f>AJ125*E125</f>
        <v>36</v>
      </c>
      <c r="AL125" s="180">
        <f>AJ125*F125</f>
        <v>18</v>
      </c>
      <c r="AM125" s="231">
        <f>AJ125*G125</f>
        <v>54</v>
      </c>
      <c r="AN125" s="279"/>
    </row>
    <row r="126" ht="31.5" spans="1:40">
      <c r="A126" s="178">
        <v>6</v>
      </c>
      <c r="B126" s="185" t="s">
        <v>1992</v>
      </c>
      <c r="C126" s="208">
        <v>3</v>
      </c>
      <c r="D126" s="180" t="s">
        <v>262</v>
      </c>
      <c r="E126" s="180">
        <v>36</v>
      </c>
      <c r="F126" s="180">
        <v>18</v>
      </c>
      <c r="G126" s="231">
        <f t="shared" si="31"/>
        <v>54</v>
      </c>
      <c r="H126" s="188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0"/>
      <c r="U126" s="180"/>
      <c r="V126" s="180"/>
      <c r="W126" s="231"/>
      <c r="X126" s="188"/>
      <c r="Y126" s="186"/>
      <c r="Z126" s="186"/>
      <c r="AA126" s="186"/>
      <c r="AB126" s="186"/>
      <c r="AC126" s="186"/>
      <c r="AD126" s="186"/>
      <c r="AE126" s="186">
        <v>1</v>
      </c>
      <c r="AF126" s="186"/>
      <c r="AG126" s="186"/>
      <c r="AH126" s="186"/>
      <c r="AI126" s="186"/>
      <c r="AJ126" s="180">
        <f>SUM(X126:AI126)</f>
        <v>1</v>
      </c>
      <c r="AK126" s="180">
        <f>AJ126*E126</f>
        <v>36</v>
      </c>
      <c r="AL126" s="180">
        <f>AJ126*F126</f>
        <v>18</v>
      </c>
      <c r="AM126" s="231">
        <f>AJ126*G126</f>
        <v>54</v>
      </c>
      <c r="AN126" s="279"/>
    </row>
    <row r="127" ht="31.5" spans="1:40">
      <c r="A127" s="178">
        <v>7</v>
      </c>
      <c r="B127" s="185" t="s">
        <v>1993</v>
      </c>
      <c r="C127" s="186">
        <v>3</v>
      </c>
      <c r="D127" s="186" t="s">
        <v>1900</v>
      </c>
      <c r="E127" s="186">
        <v>30</v>
      </c>
      <c r="F127" s="186">
        <v>0</v>
      </c>
      <c r="G127" s="231">
        <f t="shared" si="31"/>
        <v>30</v>
      </c>
      <c r="H127" s="270">
        <v>2</v>
      </c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0">
        <f>SUM(H127:S127)</f>
        <v>2</v>
      </c>
      <c r="U127" s="180">
        <f>T127*E127</f>
        <v>60</v>
      </c>
      <c r="V127" s="180">
        <f>T127*F127</f>
        <v>0</v>
      </c>
      <c r="W127" s="231">
        <f>T127*G127</f>
        <v>60</v>
      </c>
      <c r="X127" s="188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7"/>
      <c r="AN127" s="279" t="s">
        <v>1901</v>
      </c>
    </row>
    <row r="128" spans="1:40">
      <c r="A128" s="178">
        <v>8</v>
      </c>
      <c r="B128" s="185" t="s">
        <v>1994</v>
      </c>
      <c r="C128" s="186">
        <v>3</v>
      </c>
      <c r="D128" s="186" t="s">
        <v>1900</v>
      </c>
      <c r="E128" s="186">
        <v>30</v>
      </c>
      <c r="F128" s="186">
        <v>0</v>
      </c>
      <c r="G128" s="231">
        <f t="shared" si="31"/>
        <v>30</v>
      </c>
      <c r="H128" s="270">
        <v>2</v>
      </c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0">
        <f>SUM(H128:S128)</f>
        <v>2</v>
      </c>
      <c r="U128" s="180">
        <f>T128*E128</f>
        <v>60</v>
      </c>
      <c r="V128" s="180">
        <f>T128*F128</f>
        <v>0</v>
      </c>
      <c r="W128" s="231">
        <f>T128*G128</f>
        <v>60</v>
      </c>
      <c r="X128" s="188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7"/>
      <c r="AN128" s="279" t="s">
        <v>1901</v>
      </c>
    </row>
    <row r="129" ht="32.25" spans="1:40">
      <c r="A129" s="178">
        <v>9</v>
      </c>
      <c r="B129" s="179" t="s">
        <v>1995</v>
      </c>
      <c r="C129" s="1189" t="s">
        <v>1888</v>
      </c>
      <c r="D129" s="180" t="s">
        <v>1889</v>
      </c>
      <c r="E129" s="180">
        <v>43</v>
      </c>
      <c r="F129" s="180">
        <v>0</v>
      </c>
      <c r="G129" s="181">
        <v>43</v>
      </c>
      <c r="H129" s="178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231"/>
      <c r="X129" s="206"/>
      <c r="Y129" s="180"/>
      <c r="Z129" s="180"/>
      <c r="AA129" s="180"/>
      <c r="AB129" s="180"/>
      <c r="AC129" s="180"/>
      <c r="AD129" s="180">
        <v>1</v>
      </c>
      <c r="AE129" s="180"/>
      <c r="AF129" s="180"/>
      <c r="AG129" s="180"/>
      <c r="AH129" s="180"/>
      <c r="AI129" s="180"/>
      <c r="AJ129" s="180">
        <f>SUM(X129:AI129)</f>
        <v>1</v>
      </c>
      <c r="AK129" s="180">
        <f>AJ129*E129</f>
        <v>43</v>
      </c>
      <c r="AL129" s="180">
        <f>AJ129*F129</f>
        <v>0</v>
      </c>
      <c r="AM129" s="231">
        <f>AJ129*G129</f>
        <v>43</v>
      </c>
      <c r="AN129" s="276" t="s">
        <v>1890</v>
      </c>
    </row>
    <row r="130" ht="17.25" spans="1:40">
      <c r="A130" s="194"/>
      <c r="B130" s="195" t="s">
        <v>288</v>
      </c>
      <c r="C130" s="195"/>
      <c r="D130" s="195"/>
      <c r="E130" s="195"/>
      <c r="F130" s="195"/>
      <c r="G130" s="280"/>
      <c r="H130" s="202">
        <f t="shared" ref="H130:AM130" si="32">SUM(H121:H129)</f>
        <v>4</v>
      </c>
      <c r="I130" s="197">
        <f t="shared" si="32"/>
        <v>0</v>
      </c>
      <c r="J130" s="197">
        <f t="shared" si="32"/>
        <v>0</v>
      </c>
      <c r="K130" s="197">
        <f t="shared" si="32"/>
        <v>0</v>
      </c>
      <c r="L130" s="197">
        <f t="shared" si="32"/>
        <v>1</v>
      </c>
      <c r="M130" s="197">
        <f t="shared" si="32"/>
        <v>0</v>
      </c>
      <c r="N130" s="197">
        <f t="shared" si="32"/>
        <v>0</v>
      </c>
      <c r="O130" s="197">
        <f t="shared" si="32"/>
        <v>2</v>
      </c>
      <c r="P130" s="197">
        <f t="shared" si="32"/>
        <v>0</v>
      </c>
      <c r="Q130" s="197">
        <f t="shared" si="32"/>
        <v>0</v>
      </c>
      <c r="R130" s="197">
        <f t="shared" si="32"/>
        <v>0</v>
      </c>
      <c r="S130" s="197">
        <f t="shared" si="32"/>
        <v>0</v>
      </c>
      <c r="T130" s="197">
        <f t="shared" si="32"/>
        <v>7</v>
      </c>
      <c r="U130" s="197">
        <f t="shared" si="32"/>
        <v>220</v>
      </c>
      <c r="V130" s="197">
        <f t="shared" si="32"/>
        <v>36</v>
      </c>
      <c r="W130" s="197">
        <f t="shared" si="32"/>
        <v>256</v>
      </c>
      <c r="X130" s="197">
        <f t="shared" si="32"/>
        <v>0</v>
      </c>
      <c r="Y130" s="197">
        <f t="shared" si="32"/>
        <v>0</v>
      </c>
      <c r="Z130" s="197">
        <f t="shared" si="32"/>
        <v>0</v>
      </c>
      <c r="AA130" s="197">
        <f t="shared" si="32"/>
        <v>0</v>
      </c>
      <c r="AB130" s="197">
        <f t="shared" si="32"/>
        <v>0</v>
      </c>
      <c r="AC130" s="197">
        <f t="shared" si="32"/>
        <v>1</v>
      </c>
      <c r="AD130" s="197">
        <f t="shared" si="32"/>
        <v>1</v>
      </c>
      <c r="AE130" s="197">
        <f t="shared" si="32"/>
        <v>2</v>
      </c>
      <c r="AF130" s="197">
        <f t="shared" si="32"/>
        <v>0</v>
      </c>
      <c r="AG130" s="197">
        <f t="shared" si="32"/>
        <v>0</v>
      </c>
      <c r="AH130" s="197">
        <f t="shared" si="32"/>
        <v>0</v>
      </c>
      <c r="AI130" s="197">
        <f t="shared" si="32"/>
        <v>0</v>
      </c>
      <c r="AJ130" s="197">
        <f t="shared" si="32"/>
        <v>4</v>
      </c>
      <c r="AK130" s="197">
        <f t="shared" si="32"/>
        <v>143</v>
      </c>
      <c r="AL130" s="197">
        <f t="shared" si="32"/>
        <v>36</v>
      </c>
      <c r="AM130" s="248">
        <f t="shared" si="32"/>
        <v>179</v>
      </c>
      <c r="AN130" s="245"/>
    </row>
    <row r="131" ht="16.5" spans="1:40">
      <c r="A131" s="281" t="s">
        <v>454</v>
      </c>
      <c r="B131" s="282"/>
      <c r="C131" s="282"/>
      <c r="D131" s="282"/>
      <c r="E131" s="282"/>
      <c r="F131" s="282"/>
      <c r="G131" s="176"/>
      <c r="H131" s="177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301"/>
      <c r="U131" s="301"/>
      <c r="V131" s="301"/>
      <c r="W131" s="302"/>
      <c r="X131" s="177"/>
      <c r="Y131" s="175"/>
      <c r="Z131" s="175"/>
      <c r="AA131" s="175"/>
      <c r="AB131" s="175"/>
      <c r="AC131" s="175"/>
      <c r="AD131" s="175"/>
      <c r="AE131" s="175"/>
      <c r="AF131" s="175"/>
      <c r="AG131" s="175"/>
      <c r="AH131" s="175"/>
      <c r="AI131" s="175"/>
      <c r="AJ131" s="301"/>
      <c r="AK131" s="301"/>
      <c r="AL131" s="301"/>
      <c r="AM131" s="302"/>
      <c r="AN131" s="239"/>
    </row>
    <row r="132" ht="31.5" spans="1:40">
      <c r="A132" s="178">
        <v>1</v>
      </c>
      <c r="B132" s="179" t="s">
        <v>1996</v>
      </c>
      <c r="C132" s="183">
        <v>3</v>
      </c>
      <c r="D132" s="180" t="s">
        <v>262</v>
      </c>
      <c r="E132" s="180">
        <v>36</v>
      </c>
      <c r="F132" s="180">
        <v>18</v>
      </c>
      <c r="G132" s="181">
        <f>E132+F132</f>
        <v>54</v>
      </c>
      <c r="H132" s="178"/>
      <c r="I132" s="180"/>
      <c r="J132" s="180"/>
      <c r="K132" s="180"/>
      <c r="L132" s="180"/>
      <c r="M132" s="180"/>
      <c r="N132" s="180"/>
      <c r="O132" s="180">
        <v>1</v>
      </c>
      <c r="P132" s="180"/>
      <c r="Q132" s="180"/>
      <c r="R132" s="180"/>
      <c r="S132" s="180"/>
      <c r="T132" s="180">
        <f>SUM(H132:S132)</f>
        <v>1</v>
      </c>
      <c r="U132" s="180">
        <f>T132*E132</f>
        <v>36</v>
      </c>
      <c r="V132" s="180">
        <f>T132*F132</f>
        <v>18</v>
      </c>
      <c r="W132" s="231">
        <f>T132*G132</f>
        <v>54</v>
      </c>
      <c r="X132" s="178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1"/>
      <c r="AN132" s="241"/>
    </row>
    <row r="133" ht="31.5" spans="1:40">
      <c r="A133" s="178">
        <v>2</v>
      </c>
      <c r="B133" s="179" t="s">
        <v>1997</v>
      </c>
      <c r="C133" s="183">
        <v>3</v>
      </c>
      <c r="D133" s="180" t="s">
        <v>262</v>
      </c>
      <c r="E133" s="180">
        <v>36</v>
      </c>
      <c r="F133" s="180">
        <v>18</v>
      </c>
      <c r="G133" s="181">
        <f>E133+F133</f>
        <v>54</v>
      </c>
      <c r="H133" s="178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231"/>
      <c r="X133" s="178"/>
      <c r="Y133" s="180"/>
      <c r="Z133" s="180"/>
      <c r="AA133" s="180"/>
      <c r="AB133" s="180"/>
      <c r="AC133" s="180"/>
      <c r="AD133" s="180"/>
      <c r="AE133" s="180">
        <v>1</v>
      </c>
      <c r="AF133" s="180"/>
      <c r="AG133" s="180"/>
      <c r="AH133" s="180"/>
      <c r="AI133" s="180"/>
      <c r="AJ133" s="180">
        <f>SUM(X133:AI133)</f>
        <v>1</v>
      </c>
      <c r="AK133" s="180">
        <f>AJ133*E133</f>
        <v>36</v>
      </c>
      <c r="AL133" s="180">
        <f>AJ133*F133</f>
        <v>18</v>
      </c>
      <c r="AM133" s="231">
        <f>AJ133*G133</f>
        <v>54</v>
      </c>
      <c r="AN133" s="241"/>
    </row>
    <row r="134" ht="31.5" spans="1:40">
      <c r="A134" s="178">
        <v>3</v>
      </c>
      <c r="B134" s="179" t="s">
        <v>1998</v>
      </c>
      <c r="C134" s="183">
        <v>3</v>
      </c>
      <c r="D134" s="180" t="s">
        <v>1880</v>
      </c>
      <c r="E134" s="180">
        <v>24</v>
      </c>
      <c r="F134" s="180">
        <v>0</v>
      </c>
      <c r="G134" s="231">
        <f>E134+F134</f>
        <v>24</v>
      </c>
      <c r="H134" s="178">
        <v>1</v>
      </c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>
        <f>SUM(H134:S134)</f>
        <v>1</v>
      </c>
      <c r="U134" s="180">
        <f>T134*E134</f>
        <v>24</v>
      </c>
      <c r="V134" s="180">
        <f>T134*F134</f>
        <v>0</v>
      </c>
      <c r="W134" s="231">
        <f>T134*G134</f>
        <v>24</v>
      </c>
      <c r="X134" s="178"/>
      <c r="Y134" s="180"/>
      <c r="Z134" s="180"/>
      <c r="AA134" s="180"/>
      <c r="AB134" s="180"/>
      <c r="AC134" s="180"/>
      <c r="AD134" s="180"/>
      <c r="AE134" s="180"/>
      <c r="AF134" s="180"/>
      <c r="AG134" s="180"/>
      <c r="AH134" s="180"/>
      <c r="AI134" s="180"/>
      <c r="AJ134" s="180"/>
      <c r="AK134" s="180"/>
      <c r="AL134" s="180"/>
      <c r="AM134" s="181"/>
      <c r="AN134" s="240" t="s">
        <v>1922</v>
      </c>
    </row>
    <row r="135" ht="32.25" spans="1:40">
      <c r="A135" s="178">
        <v>4</v>
      </c>
      <c r="B135" s="179" t="s">
        <v>1999</v>
      </c>
      <c r="C135" s="183">
        <v>3</v>
      </c>
      <c r="D135" s="180" t="s">
        <v>1939</v>
      </c>
      <c r="E135" s="180">
        <v>29</v>
      </c>
      <c r="F135" s="180">
        <v>0</v>
      </c>
      <c r="G135" s="231">
        <f>E135+F135</f>
        <v>29</v>
      </c>
      <c r="H135" s="178">
        <v>1</v>
      </c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>
        <f>SUM(H135:S135)</f>
        <v>1</v>
      </c>
      <c r="U135" s="180">
        <f>T135*E135</f>
        <v>29</v>
      </c>
      <c r="V135" s="180">
        <f>T135*F135</f>
        <v>0</v>
      </c>
      <c r="W135" s="231">
        <f>T135*G135</f>
        <v>29</v>
      </c>
      <c r="X135" s="178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1"/>
      <c r="AN135" s="240" t="s">
        <v>1881</v>
      </c>
    </row>
    <row r="136" ht="17.25" spans="1:40">
      <c r="A136" s="194"/>
      <c r="B136" s="195" t="s">
        <v>288</v>
      </c>
      <c r="C136" s="195"/>
      <c r="D136" s="195"/>
      <c r="E136" s="195"/>
      <c r="F136" s="195"/>
      <c r="G136" s="196"/>
      <c r="H136" s="202">
        <f>SUM(H132:H135)</f>
        <v>2</v>
      </c>
      <c r="I136" s="197">
        <f t="shared" ref="I136:AM136" si="33">SUM(I132:I135)</f>
        <v>0</v>
      </c>
      <c r="J136" s="197">
        <f t="shared" si="33"/>
        <v>0</v>
      </c>
      <c r="K136" s="197">
        <f t="shared" si="33"/>
        <v>0</v>
      </c>
      <c r="L136" s="197">
        <f t="shared" si="33"/>
        <v>0</v>
      </c>
      <c r="M136" s="197">
        <f t="shared" si="33"/>
        <v>0</v>
      </c>
      <c r="N136" s="197">
        <f t="shared" si="33"/>
        <v>0</v>
      </c>
      <c r="O136" s="197">
        <f t="shared" si="33"/>
        <v>1</v>
      </c>
      <c r="P136" s="197">
        <f t="shared" si="33"/>
        <v>0</v>
      </c>
      <c r="Q136" s="197">
        <f t="shared" si="33"/>
        <v>0</v>
      </c>
      <c r="R136" s="197">
        <f t="shared" si="33"/>
        <v>0</v>
      </c>
      <c r="S136" s="197">
        <f t="shared" si="33"/>
        <v>0</v>
      </c>
      <c r="T136" s="197">
        <f t="shared" si="33"/>
        <v>3</v>
      </c>
      <c r="U136" s="197">
        <f t="shared" si="33"/>
        <v>89</v>
      </c>
      <c r="V136" s="197">
        <f t="shared" si="33"/>
        <v>18</v>
      </c>
      <c r="W136" s="197">
        <f t="shared" si="33"/>
        <v>107</v>
      </c>
      <c r="X136" s="197">
        <f t="shared" si="33"/>
        <v>0</v>
      </c>
      <c r="Y136" s="197">
        <f t="shared" si="33"/>
        <v>0</v>
      </c>
      <c r="Z136" s="197">
        <f t="shared" si="33"/>
        <v>0</v>
      </c>
      <c r="AA136" s="197">
        <f t="shared" si="33"/>
        <v>0</v>
      </c>
      <c r="AB136" s="197">
        <f t="shared" si="33"/>
        <v>0</v>
      </c>
      <c r="AC136" s="197">
        <f t="shared" si="33"/>
        <v>0</v>
      </c>
      <c r="AD136" s="197">
        <f t="shared" si="33"/>
        <v>0</v>
      </c>
      <c r="AE136" s="197">
        <f t="shared" si="33"/>
        <v>1</v>
      </c>
      <c r="AF136" s="197">
        <f t="shared" si="33"/>
        <v>0</v>
      </c>
      <c r="AG136" s="197">
        <f t="shared" si="33"/>
        <v>0</v>
      </c>
      <c r="AH136" s="197">
        <f t="shared" si="33"/>
        <v>0</v>
      </c>
      <c r="AI136" s="197">
        <f t="shared" si="33"/>
        <v>0</v>
      </c>
      <c r="AJ136" s="197">
        <f t="shared" si="33"/>
        <v>1</v>
      </c>
      <c r="AK136" s="197">
        <f t="shared" si="33"/>
        <v>36</v>
      </c>
      <c r="AL136" s="197">
        <f t="shared" si="33"/>
        <v>18</v>
      </c>
      <c r="AM136" s="248">
        <f t="shared" si="33"/>
        <v>54</v>
      </c>
      <c r="AN136" s="245"/>
    </row>
    <row r="137" ht="16.5" spans="1:40">
      <c r="A137" s="281" t="s">
        <v>512</v>
      </c>
      <c r="B137" s="282"/>
      <c r="C137" s="282"/>
      <c r="D137" s="282"/>
      <c r="E137" s="282"/>
      <c r="F137" s="282"/>
      <c r="G137" s="176"/>
      <c r="H137" s="177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301"/>
      <c r="U137" s="301"/>
      <c r="V137" s="301"/>
      <c r="W137" s="302"/>
      <c r="X137" s="177"/>
      <c r="Y137" s="175"/>
      <c r="Z137" s="175"/>
      <c r="AA137" s="175"/>
      <c r="AB137" s="175"/>
      <c r="AC137" s="175"/>
      <c r="AD137" s="175"/>
      <c r="AE137" s="175"/>
      <c r="AF137" s="175"/>
      <c r="AG137" s="175"/>
      <c r="AH137" s="175"/>
      <c r="AI137" s="175"/>
      <c r="AJ137" s="301"/>
      <c r="AK137" s="301"/>
      <c r="AL137" s="301"/>
      <c r="AM137" s="302"/>
      <c r="AN137" s="239"/>
    </row>
    <row r="138" spans="1:40">
      <c r="A138" s="178">
        <v>1</v>
      </c>
      <c r="B138" s="179" t="s">
        <v>2000</v>
      </c>
      <c r="C138" s="180">
        <v>4</v>
      </c>
      <c r="D138" s="180" t="s">
        <v>1906</v>
      </c>
      <c r="E138" s="180">
        <v>56</v>
      </c>
      <c r="F138" s="180">
        <v>0</v>
      </c>
      <c r="G138" s="181">
        <f>E138+F138</f>
        <v>56</v>
      </c>
      <c r="H138" s="178"/>
      <c r="I138" s="180"/>
      <c r="J138" s="180"/>
      <c r="K138" s="180"/>
      <c r="L138" s="180"/>
      <c r="M138" s="180">
        <v>1</v>
      </c>
      <c r="N138" s="180"/>
      <c r="O138" s="180"/>
      <c r="P138" s="180"/>
      <c r="Q138" s="180"/>
      <c r="R138" s="180"/>
      <c r="S138" s="180"/>
      <c r="T138" s="180">
        <f>SUM(H138:S138)</f>
        <v>1</v>
      </c>
      <c r="U138" s="180">
        <f>T138*E138</f>
        <v>56</v>
      </c>
      <c r="V138" s="180">
        <f>T138*F138</f>
        <v>0</v>
      </c>
      <c r="W138" s="231">
        <f>T138*G138</f>
        <v>56</v>
      </c>
      <c r="X138" s="206"/>
      <c r="Y138" s="180"/>
      <c r="Z138" s="180"/>
      <c r="AA138" s="180"/>
      <c r="AB138" s="180"/>
      <c r="AC138" s="180"/>
      <c r="AD138" s="180"/>
      <c r="AE138" s="180"/>
      <c r="AF138" s="180"/>
      <c r="AG138" s="180"/>
      <c r="AH138" s="180"/>
      <c r="AI138" s="180"/>
      <c r="AJ138" s="180"/>
      <c r="AK138" s="180"/>
      <c r="AL138" s="180"/>
      <c r="AM138" s="180"/>
      <c r="AN138" s="241"/>
    </row>
    <row r="139" spans="1:40">
      <c r="A139" s="178">
        <v>2</v>
      </c>
      <c r="B139" s="179" t="s">
        <v>2001</v>
      </c>
      <c r="C139" s="180">
        <v>3</v>
      </c>
      <c r="D139" s="180" t="s">
        <v>1906</v>
      </c>
      <c r="E139" s="180">
        <v>56</v>
      </c>
      <c r="F139" s="180">
        <v>0</v>
      </c>
      <c r="G139" s="181">
        <f>E139+F139</f>
        <v>56</v>
      </c>
      <c r="H139" s="178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231"/>
      <c r="X139" s="178"/>
      <c r="Y139" s="180"/>
      <c r="Z139" s="180"/>
      <c r="AA139" s="180"/>
      <c r="AB139" s="180"/>
      <c r="AC139" s="180">
        <v>1</v>
      </c>
      <c r="AD139" s="180"/>
      <c r="AE139" s="180"/>
      <c r="AF139" s="180"/>
      <c r="AG139" s="180"/>
      <c r="AH139" s="180"/>
      <c r="AI139" s="180"/>
      <c r="AJ139" s="180">
        <f>SUM(X139:AI139)</f>
        <v>1</v>
      </c>
      <c r="AK139" s="180">
        <f>AJ139*E139</f>
        <v>56</v>
      </c>
      <c r="AL139" s="180">
        <f>AJ139*F139</f>
        <v>0</v>
      </c>
      <c r="AM139" s="231">
        <f>AJ139*G139</f>
        <v>56</v>
      </c>
      <c r="AN139" s="241"/>
    </row>
    <row r="140" spans="1:40">
      <c r="A140" s="259">
        <v>3</v>
      </c>
      <c r="B140" s="269" t="s">
        <v>2002</v>
      </c>
      <c r="C140" s="186">
        <v>3</v>
      </c>
      <c r="D140" s="186" t="s">
        <v>262</v>
      </c>
      <c r="E140" s="186">
        <v>36</v>
      </c>
      <c r="F140" s="186">
        <v>18</v>
      </c>
      <c r="G140" s="232">
        <f>E140+F140</f>
        <v>54</v>
      </c>
      <c r="H140" s="184"/>
      <c r="I140" s="222"/>
      <c r="J140" s="222"/>
      <c r="K140" s="222"/>
      <c r="L140" s="222"/>
      <c r="M140" s="222"/>
      <c r="N140" s="222"/>
      <c r="O140" s="222">
        <v>1</v>
      </c>
      <c r="P140" s="222"/>
      <c r="Q140" s="222"/>
      <c r="R140" s="222"/>
      <c r="S140" s="222"/>
      <c r="T140" s="180">
        <f>SUM(H140:S140)</f>
        <v>1</v>
      </c>
      <c r="U140" s="186">
        <f>T140*E140</f>
        <v>36</v>
      </c>
      <c r="V140" s="186">
        <f>T140*F140</f>
        <v>18</v>
      </c>
      <c r="W140" s="187">
        <f>T140*G140</f>
        <v>54</v>
      </c>
      <c r="X140" s="259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I140" s="222"/>
      <c r="AJ140" s="222"/>
      <c r="AK140" s="222"/>
      <c r="AL140" s="222"/>
      <c r="AM140" s="187"/>
      <c r="AN140" s="304"/>
    </row>
    <row r="141" ht="31.5" spans="1:40">
      <c r="A141" s="201">
        <v>4</v>
      </c>
      <c r="B141" s="283" t="s">
        <v>2003</v>
      </c>
      <c r="C141" s="223">
        <v>3</v>
      </c>
      <c r="D141" s="284" t="s">
        <v>262</v>
      </c>
      <c r="E141" s="284">
        <v>36</v>
      </c>
      <c r="F141" s="284">
        <v>18</v>
      </c>
      <c r="G141" s="285">
        <f>E141+F141</f>
        <v>54</v>
      </c>
      <c r="H141" s="201"/>
      <c r="I141" s="223"/>
      <c r="J141" s="223"/>
      <c r="K141" s="223"/>
      <c r="L141" s="223"/>
      <c r="M141" s="223"/>
      <c r="N141" s="223"/>
      <c r="O141" s="223">
        <v>1</v>
      </c>
      <c r="P141" s="223"/>
      <c r="Q141" s="223"/>
      <c r="R141" s="223"/>
      <c r="S141" s="223"/>
      <c r="T141" s="180">
        <f>SUM(H141:S141)</f>
        <v>1</v>
      </c>
      <c r="U141" s="186">
        <f>T141*E141</f>
        <v>36</v>
      </c>
      <c r="V141" s="186">
        <f>T141*F141</f>
        <v>18</v>
      </c>
      <c r="W141" s="187">
        <f>T141*G141</f>
        <v>54</v>
      </c>
      <c r="X141" s="201"/>
      <c r="Y141" s="223"/>
      <c r="Z141" s="223"/>
      <c r="AA141" s="223"/>
      <c r="AB141" s="223"/>
      <c r="AC141" s="223"/>
      <c r="AD141" s="223"/>
      <c r="AE141" s="223"/>
      <c r="AF141" s="223"/>
      <c r="AG141" s="223"/>
      <c r="AH141" s="223"/>
      <c r="AI141" s="223"/>
      <c r="AJ141" s="223"/>
      <c r="AK141" s="223"/>
      <c r="AL141" s="223"/>
      <c r="AM141" s="305"/>
      <c r="AN141" s="306"/>
    </row>
    <row r="142" ht="31.5" spans="1:40">
      <c r="A142" s="184">
        <v>5</v>
      </c>
      <c r="B142" s="185" t="s">
        <v>2004</v>
      </c>
      <c r="C142" s="186">
        <v>3</v>
      </c>
      <c r="D142" s="186" t="s">
        <v>1883</v>
      </c>
      <c r="E142" s="186">
        <v>42</v>
      </c>
      <c r="F142" s="186">
        <v>0</v>
      </c>
      <c r="G142" s="232">
        <f>E142+F142</f>
        <v>42</v>
      </c>
      <c r="H142" s="286">
        <v>1</v>
      </c>
      <c r="I142" s="186"/>
      <c r="J142" s="284"/>
      <c r="K142" s="186"/>
      <c r="L142" s="186"/>
      <c r="M142" s="186"/>
      <c r="N142" s="186"/>
      <c r="O142" s="186"/>
      <c r="P142" s="186"/>
      <c r="Q142" s="186"/>
      <c r="R142" s="186"/>
      <c r="S142" s="186"/>
      <c r="T142" s="180">
        <f>SUM(H142:S142)</f>
        <v>1</v>
      </c>
      <c r="U142" s="186">
        <f>T142*E142</f>
        <v>42</v>
      </c>
      <c r="V142" s="186">
        <f>T142*F142</f>
        <v>0</v>
      </c>
      <c r="W142" s="187">
        <f>T142*G142</f>
        <v>42</v>
      </c>
      <c r="X142" s="184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7"/>
      <c r="AN142" s="243" t="s">
        <v>1936</v>
      </c>
    </row>
    <row r="143" ht="31.5" spans="1:40">
      <c r="A143" s="178">
        <v>6</v>
      </c>
      <c r="B143" s="179" t="s">
        <v>2005</v>
      </c>
      <c r="C143" s="1189" t="s">
        <v>1888</v>
      </c>
      <c r="D143" s="180" t="s">
        <v>1889</v>
      </c>
      <c r="E143" s="180">
        <v>43</v>
      </c>
      <c r="F143" s="180">
        <v>0</v>
      </c>
      <c r="G143" s="181">
        <v>43</v>
      </c>
      <c r="H143" s="178"/>
      <c r="I143" s="180"/>
      <c r="J143" s="180"/>
      <c r="K143" s="180"/>
      <c r="L143" s="180"/>
      <c r="M143" s="180"/>
      <c r="N143" s="180">
        <v>1</v>
      </c>
      <c r="O143" s="180"/>
      <c r="P143" s="180"/>
      <c r="Q143" s="180"/>
      <c r="R143" s="180"/>
      <c r="S143" s="180"/>
      <c r="T143" s="180">
        <f>SUM(H143:S143)</f>
        <v>1</v>
      </c>
      <c r="U143" s="186">
        <f>T143*E143</f>
        <v>43</v>
      </c>
      <c r="V143" s="186">
        <f>T143*F143</f>
        <v>0</v>
      </c>
      <c r="W143" s="187">
        <f>T143*G143</f>
        <v>43</v>
      </c>
      <c r="X143" s="178"/>
      <c r="Y143" s="180"/>
      <c r="Z143" s="180"/>
      <c r="AA143" s="180"/>
      <c r="AB143" s="180"/>
      <c r="AC143" s="180"/>
      <c r="AD143" s="180"/>
      <c r="AE143" s="180"/>
      <c r="AF143" s="180"/>
      <c r="AG143" s="180"/>
      <c r="AH143" s="180"/>
      <c r="AI143" s="180"/>
      <c r="AJ143" s="180"/>
      <c r="AK143" s="180"/>
      <c r="AL143" s="180"/>
      <c r="AM143" s="231"/>
      <c r="AN143" s="240" t="s">
        <v>1890</v>
      </c>
    </row>
    <row r="144" ht="32.25" spans="1:40">
      <c r="A144" s="178">
        <v>7</v>
      </c>
      <c r="B144" s="179" t="s">
        <v>2006</v>
      </c>
      <c r="C144" s="1189" t="s">
        <v>1888</v>
      </c>
      <c r="D144" s="186" t="s">
        <v>1889</v>
      </c>
      <c r="E144" s="186">
        <v>43</v>
      </c>
      <c r="F144" s="186">
        <v>0</v>
      </c>
      <c r="G144" s="232">
        <v>43</v>
      </c>
      <c r="H144" s="178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6"/>
      <c r="V144" s="186"/>
      <c r="W144" s="187"/>
      <c r="X144" s="178"/>
      <c r="Y144" s="180"/>
      <c r="Z144" s="180"/>
      <c r="AA144" s="180"/>
      <c r="AB144" s="180"/>
      <c r="AC144" s="180"/>
      <c r="AD144" s="180">
        <v>1</v>
      </c>
      <c r="AE144" s="180"/>
      <c r="AF144" s="180"/>
      <c r="AG144" s="180"/>
      <c r="AH144" s="180"/>
      <c r="AI144" s="180"/>
      <c r="AJ144" s="180">
        <f>SUM(X144:AI144)</f>
        <v>1</v>
      </c>
      <c r="AK144" s="180">
        <f>AJ144*E144</f>
        <v>43</v>
      </c>
      <c r="AL144" s="180">
        <f>AJ144*F144</f>
        <v>0</v>
      </c>
      <c r="AM144" s="231">
        <f>AJ144*G144</f>
        <v>43</v>
      </c>
      <c r="AN144" s="240" t="s">
        <v>1890</v>
      </c>
    </row>
    <row r="145" ht="17.25" spans="1:40">
      <c r="A145" s="194"/>
      <c r="B145" s="195" t="s">
        <v>288</v>
      </c>
      <c r="C145" s="195"/>
      <c r="D145" s="195"/>
      <c r="E145" s="195"/>
      <c r="F145" s="195"/>
      <c r="G145" s="196"/>
      <c r="H145" s="197">
        <f>SUM(H138:H144)</f>
        <v>1</v>
      </c>
      <c r="I145" s="197">
        <f t="shared" ref="I145:AM145" si="34">SUM(I138:I144)</f>
        <v>0</v>
      </c>
      <c r="J145" s="197">
        <f t="shared" si="34"/>
        <v>0</v>
      </c>
      <c r="K145" s="197">
        <f t="shared" si="34"/>
        <v>0</v>
      </c>
      <c r="L145" s="197">
        <f t="shared" si="34"/>
        <v>0</v>
      </c>
      <c r="M145" s="197">
        <f t="shared" si="34"/>
        <v>1</v>
      </c>
      <c r="N145" s="197">
        <f t="shared" si="34"/>
        <v>1</v>
      </c>
      <c r="O145" s="197">
        <f t="shared" si="34"/>
        <v>2</v>
      </c>
      <c r="P145" s="197">
        <f t="shared" si="34"/>
        <v>0</v>
      </c>
      <c r="Q145" s="197">
        <f t="shared" si="34"/>
        <v>0</v>
      </c>
      <c r="R145" s="197">
        <f t="shared" si="34"/>
        <v>0</v>
      </c>
      <c r="S145" s="197">
        <f t="shared" si="34"/>
        <v>0</v>
      </c>
      <c r="T145" s="197">
        <f t="shared" si="34"/>
        <v>5</v>
      </c>
      <c r="U145" s="197">
        <f t="shared" si="34"/>
        <v>213</v>
      </c>
      <c r="V145" s="197">
        <f t="shared" si="34"/>
        <v>36</v>
      </c>
      <c r="W145" s="197">
        <f t="shared" si="34"/>
        <v>249</v>
      </c>
      <c r="X145" s="197">
        <f t="shared" si="34"/>
        <v>0</v>
      </c>
      <c r="Y145" s="197">
        <f t="shared" si="34"/>
        <v>0</v>
      </c>
      <c r="Z145" s="197">
        <f t="shared" si="34"/>
        <v>0</v>
      </c>
      <c r="AA145" s="197">
        <f t="shared" si="34"/>
        <v>0</v>
      </c>
      <c r="AB145" s="197">
        <f t="shared" si="34"/>
        <v>0</v>
      </c>
      <c r="AC145" s="197">
        <f t="shared" si="34"/>
        <v>1</v>
      </c>
      <c r="AD145" s="197">
        <f t="shared" si="34"/>
        <v>1</v>
      </c>
      <c r="AE145" s="197">
        <f t="shared" si="34"/>
        <v>0</v>
      </c>
      <c r="AF145" s="197">
        <f t="shared" si="34"/>
        <v>0</v>
      </c>
      <c r="AG145" s="197">
        <f t="shared" si="34"/>
        <v>0</v>
      </c>
      <c r="AH145" s="197">
        <f t="shared" si="34"/>
        <v>0</v>
      </c>
      <c r="AI145" s="197">
        <f t="shared" si="34"/>
        <v>0</v>
      </c>
      <c r="AJ145" s="197">
        <f t="shared" si="34"/>
        <v>2</v>
      </c>
      <c r="AK145" s="197">
        <f t="shared" si="34"/>
        <v>99</v>
      </c>
      <c r="AL145" s="197">
        <f t="shared" si="34"/>
        <v>0</v>
      </c>
      <c r="AM145" s="197">
        <f t="shared" si="34"/>
        <v>99</v>
      </c>
      <c r="AN145" s="307"/>
    </row>
    <row r="146" ht="16.5" spans="1:40">
      <c r="A146" s="287" t="s">
        <v>537</v>
      </c>
      <c r="B146" s="288"/>
      <c r="C146" s="289"/>
      <c r="D146" s="289"/>
      <c r="E146" s="289"/>
      <c r="F146" s="289"/>
      <c r="G146" s="290"/>
      <c r="H146" s="291"/>
      <c r="I146" s="289"/>
      <c r="J146" s="289"/>
      <c r="K146" s="289"/>
      <c r="L146" s="289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90"/>
      <c r="X146" s="291"/>
      <c r="Y146" s="289"/>
      <c r="Z146" s="289"/>
      <c r="AA146" s="289"/>
      <c r="AB146" s="289"/>
      <c r="AC146" s="289"/>
      <c r="AD146" s="289"/>
      <c r="AE146" s="289"/>
      <c r="AF146" s="289"/>
      <c r="AG146" s="289"/>
      <c r="AH146" s="289"/>
      <c r="AI146" s="289"/>
      <c r="AJ146" s="289"/>
      <c r="AK146" s="289"/>
      <c r="AL146" s="289"/>
      <c r="AM146" s="290"/>
      <c r="AN146" s="308"/>
    </row>
    <row r="147" spans="1:40">
      <c r="A147" s="178">
        <v>1</v>
      </c>
      <c r="B147" s="179" t="s">
        <v>545</v>
      </c>
      <c r="C147" s="180">
        <v>3</v>
      </c>
      <c r="D147" s="180" t="s">
        <v>262</v>
      </c>
      <c r="E147" s="180">
        <v>36</v>
      </c>
      <c r="F147" s="180">
        <v>18</v>
      </c>
      <c r="G147" s="181">
        <f t="shared" ref="G147:G152" si="35">E147+F147</f>
        <v>54</v>
      </c>
      <c r="H147" s="178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231"/>
      <c r="X147" s="206"/>
      <c r="Y147" s="180"/>
      <c r="Z147" s="180">
        <v>6</v>
      </c>
      <c r="AA147" s="180"/>
      <c r="AB147" s="180"/>
      <c r="AC147" s="180"/>
      <c r="AD147" s="180"/>
      <c r="AE147" s="180"/>
      <c r="AF147" s="180"/>
      <c r="AG147" s="180"/>
      <c r="AH147" s="180"/>
      <c r="AI147" s="180"/>
      <c r="AJ147" s="163">
        <f>SUM(X147:AI147)</f>
        <v>6</v>
      </c>
      <c r="AK147" s="180">
        <f>AJ147*E147</f>
        <v>216</v>
      </c>
      <c r="AL147" s="180">
        <f>AJ147*F147</f>
        <v>108</v>
      </c>
      <c r="AM147" s="231">
        <f>AJ147*G147</f>
        <v>324</v>
      </c>
      <c r="AN147" s="241"/>
    </row>
    <row r="148" spans="1:40">
      <c r="A148" s="178">
        <v>2</v>
      </c>
      <c r="B148" s="179" t="s">
        <v>2007</v>
      </c>
      <c r="C148" s="180">
        <v>3</v>
      </c>
      <c r="D148" s="180" t="s">
        <v>262</v>
      </c>
      <c r="E148" s="180">
        <v>36</v>
      </c>
      <c r="F148" s="180">
        <v>18</v>
      </c>
      <c r="G148" s="181">
        <f t="shared" si="35"/>
        <v>54</v>
      </c>
      <c r="H148" s="178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231"/>
      <c r="X148" s="206"/>
      <c r="Y148" s="180"/>
      <c r="Z148" s="180"/>
      <c r="AA148" s="180"/>
      <c r="AB148" s="180"/>
      <c r="AC148" s="180"/>
      <c r="AD148" s="180"/>
      <c r="AE148" s="180"/>
      <c r="AF148" s="180">
        <v>1</v>
      </c>
      <c r="AG148" s="180"/>
      <c r="AH148" s="180"/>
      <c r="AI148" s="180"/>
      <c r="AJ148" s="163">
        <f>SUM(X148:AI148)</f>
        <v>1</v>
      </c>
      <c r="AK148" s="180">
        <f>AJ148*E148</f>
        <v>36</v>
      </c>
      <c r="AL148" s="180">
        <f>AJ148*F148</f>
        <v>18</v>
      </c>
      <c r="AM148" s="231">
        <f>AJ148*G148</f>
        <v>54</v>
      </c>
      <c r="AN148" s="240"/>
    </row>
    <row r="149" ht="31.5" spans="1:40">
      <c r="A149" s="178">
        <v>3</v>
      </c>
      <c r="B149" s="179" t="s">
        <v>2008</v>
      </c>
      <c r="C149" s="180">
        <v>2</v>
      </c>
      <c r="D149" s="180" t="s">
        <v>1897</v>
      </c>
      <c r="E149" s="180">
        <v>14</v>
      </c>
      <c r="F149" s="180">
        <v>0</v>
      </c>
      <c r="G149" s="181">
        <f t="shared" si="35"/>
        <v>14</v>
      </c>
      <c r="H149" s="178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1"/>
      <c r="X149" s="178"/>
      <c r="Y149" s="180"/>
      <c r="Z149" s="180"/>
      <c r="AA149" s="180"/>
      <c r="AB149" s="180"/>
      <c r="AC149" s="180">
        <v>1</v>
      </c>
      <c r="AD149" s="180"/>
      <c r="AE149" s="180"/>
      <c r="AF149" s="180"/>
      <c r="AG149" s="180"/>
      <c r="AH149" s="180"/>
      <c r="AI149" s="180"/>
      <c r="AJ149" s="163">
        <f>SUM(X149:AI149)</f>
        <v>1</v>
      </c>
      <c r="AK149" s="180">
        <f>AJ149*E149</f>
        <v>14</v>
      </c>
      <c r="AL149" s="180">
        <f>AJ149*F149</f>
        <v>0</v>
      </c>
      <c r="AM149" s="231">
        <f>AJ149*G149</f>
        <v>14</v>
      </c>
      <c r="AN149" s="240"/>
    </row>
    <row r="150" ht="31.5" spans="1:40">
      <c r="A150" s="178">
        <v>4</v>
      </c>
      <c r="B150" s="269" t="s">
        <v>2009</v>
      </c>
      <c r="C150" s="186">
        <v>2</v>
      </c>
      <c r="D150" s="222" t="s">
        <v>1894</v>
      </c>
      <c r="E150" s="222">
        <v>28</v>
      </c>
      <c r="F150" s="222">
        <v>0</v>
      </c>
      <c r="G150" s="232">
        <f t="shared" si="35"/>
        <v>28</v>
      </c>
      <c r="H150" s="259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73"/>
      <c r="X150" s="259"/>
      <c r="Y150" s="222"/>
      <c r="Z150" s="222"/>
      <c r="AA150" s="186"/>
      <c r="AB150" s="222"/>
      <c r="AC150" s="222">
        <v>1</v>
      </c>
      <c r="AD150" s="222"/>
      <c r="AE150" s="222"/>
      <c r="AF150" s="222"/>
      <c r="AG150" s="222"/>
      <c r="AH150" s="222"/>
      <c r="AI150" s="222"/>
      <c r="AJ150" s="163">
        <f>SUM(X150:AI150)</f>
        <v>1</v>
      </c>
      <c r="AK150" s="186">
        <f>AJ150*E150</f>
        <v>28</v>
      </c>
      <c r="AL150" s="186">
        <f>AJ150*F150</f>
        <v>0</v>
      </c>
      <c r="AM150" s="187">
        <f>AJ150*G150</f>
        <v>28</v>
      </c>
      <c r="AN150" s="274"/>
    </row>
    <row r="151" ht="31.5" spans="1:40">
      <c r="A151" s="178">
        <v>5</v>
      </c>
      <c r="B151" s="185" t="s">
        <v>2010</v>
      </c>
      <c r="C151" s="186">
        <v>3</v>
      </c>
      <c r="D151" s="186" t="s">
        <v>262</v>
      </c>
      <c r="E151" s="186">
        <v>36</v>
      </c>
      <c r="F151" s="186">
        <v>18</v>
      </c>
      <c r="G151" s="232">
        <f t="shared" si="35"/>
        <v>54</v>
      </c>
      <c r="H151" s="184"/>
      <c r="I151" s="186"/>
      <c r="J151" s="186"/>
      <c r="K151" s="186"/>
      <c r="L151" s="186"/>
      <c r="M151" s="186"/>
      <c r="N151" s="186"/>
      <c r="O151" s="186">
        <v>1</v>
      </c>
      <c r="P151" s="186"/>
      <c r="Q151" s="186"/>
      <c r="R151" s="186"/>
      <c r="S151" s="186"/>
      <c r="T151" s="186">
        <f>SUM(H151:S151)</f>
        <v>1</v>
      </c>
      <c r="U151" s="186">
        <f>T151*E151</f>
        <v>36</v>
      </c>
      <c r="V151" s="186">
        <f>T151*F151</f>
        <v>18</v>
      </c>
      <c r="W151" s="187">
        <f>T151*G151</f>
        <v>54</v>
      </c>
      <c r="X151" s="184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0"/>
      <c r="AK151" s="186"/>
      <c r="AL151" s="186"/>
      <c r="AM151" s="187"/>
      <c r="AN151" s="243"/>
    </row>
    <row r="152" ht="32.25" spans="1:40">
      <c r="A152" s="178">
        <v>6</v>
      </c>
      <c r="B152" s="190" t="s">
        <v>1471</v>
      </c>
      <c r="C152" s="186">
        <v>3</v>
      </c>
      <c r="D152" s="186" t="s">
        <v>262</v>
      </c>
      <c r="E152" s="186">
        <v>36</v>
      </c>
      <c r="F152" s="186">
        <v>18</v>
      </c>
      <c r="G152" s="232">
        <f t="shared" si="35"/>
        <v>54</v>
      </c>
      <c r="H152" s="189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2"/>
      <c r="X152" s="189"/>
      <c r="Y152" s="191"/>
      <c r="Z152" s="191"/>
      <c r="AA152" s="191"/>
      <c r="AB152" s="191"/>
      <c r="AC152" s="191"/>
      <c r="AD152" s="191"/>
      <c r="AE152" s="191">
        <v>1</v>
      </c>
      <c r="AF152" s="191"/>
      <c r="AG152" s="191"/>
      <c r="AH152" s="186"/>
      <c r="AI152" s="186"/>
      <c r="AJ152" s="180">
        <f>SUM(X152:AI152)</f>
        <v>1</v>
      </c>
      <c r="AK152" s="186">
        <f>AJ152*E152</f>
        <v>36</v>
      </c>
      <c r="AL152" s="186">
        <f>AJ152*F152</f>
        <v>18</v>
      </c>
      <c r="AM152" s="187">
        <f>AJ152*G152</f>
        <v>54</v>
      </c>
      <c r="AN152" s="244"/>
    </row>
    <row r="153" ht="17.25" spans="1:40">
      <c r="A153" s="194"/>
      <c r="B153" s="195" t="s">
        <v>288</v>
      </c>
      <c r="C153" s="195"/>
      <c r="D153" s="195"/>
      <c r="E153" s="195"/>
      <c r="F153" s="195"/>
      <c r="G153" s="196"/>
      <c r="H153" s="202">
        <f>SUM(H147:H152)</f>
        <v>0</v>
      </c>
      <c r="I153" s="197">
        <f t="shared" ref="I153:AM153" si="36">SUM(I147:I152)</f>
        <v>0</v>
      </c>
      <c r="J153" s="197">
        <f t="shared" si="36"/>
        <v>0</v>
      </c>
      <c r="K153" s="197">
        <f t="shared" si="36"/>
        <v>0</v>
      </c>
      <c r="L153" s="197">
        <f t="shared" si="36"/>
        <v>0</v>
      </c>
      <c r="M153" s="197">
        <f t="shared" si="36"/>
        <v>0</v>
      </c>
      <c r="N153" s="197">
        <f t="shared" si="36"/>
        <v>0</v>
      </c>
      <c r="O153" s="197">
        <f t="shared" si="36"/>
        <v>1</v>
      </c>
      <c r="P153" s="197">
        <f t="shared" si="36"/>
        <v>0</v>
      </c>
      <c r="Q153" s="197">
        <f t="shared" si="36"/>
        <v>0</v>
      </c>
      <c r="R153" s="197">
        <f t="shared" si="36"/>
        <v>0</v>
      </c>
      <c r="S153" s="197">
        <f t="shared" si="36"/>
        <v>0</v>
      </c>
      <c r="T153" s="197">
        <f t="shared" si="36"/>
        <v>1</v>
      </c>
      <c r="U153" s="197">
        <f t="shared" si="36"/>
        <v>36</v>
      </c>
      <c r="V153" s="197">
        <f t="shared" si="36"/>
        <v>18</v>
      </c>
      <c r="W153" s="197">
        <f t="shared" si="36"/>
        <v>54</v>
      </c>
      <c r="X153" s="197">
        <f t="shared" si="36"/>
        <v>0</v>
      </c>
      <c r="Y153" s="197">
        <f t="shared" si="36"/>
        <v>0</v>
      </c>
      <c r="Z153" s="197">
        <f t="shared" si="36"/>
        <v>6</v>
      </c>
      <c r="AA153" s="197">
        <f t="shared" si="36"/>
        <v>0</v>
      </c>
      <c r="AB153" s="197">
        <f t="shared" si="36"/>
        <v>0</v>
      </c>
      <c r="AC153" s="197">
        <f t="shared" si="36"/>
        <v>2</v>
      </c>
      <c r="AD153" s="197">
        <f t="shared" si="36"/>
        <v>0</v>
      </c>
      <c r="AE153" s="197">
        <f t="shared" si="36"/>
        <v>1</v>
      </c>
      <c r="AF153" s="197">
        <f t="shared" si="36"/>
        <v>1</v>
      </c>
      <c r="AG153" s="197">
        <f t="shared" si="36"/>
        <v>0</v>
      </c>
      <c r="AH153" s="197">
        <f t="shared" si="36"/>
        <v>0</v>
      </c>
      <c r="AI153" s="197">
        <f t="shared" si="36"/>
        <v>0</v>
      </c>
      <c r="AJ153" s="197">
        <f t="shared" si="36"/>
        <v>10</v>
      </c>
      <c r="AK153" s="197">
        <f t="shared" si="36"/>
        <v>330</v>
      </c>
      <c r="AL153" s="197">
        <f t="shared" si="36"/>
        <v>144</v>
      </c>
      <c r="AM153" s="248">
        <f t="shared" si="36"/>
        <v>474</v>
      </c>
      <c r="AN153" s="245"/>
    </row>
    <row r="154" ht="16.5" spans="1:40">
      <c r="A154" s="173" t="s">
        <v>560</v>
      </c>
      <c r="B154" s="174"/>
      <c r="C154" s="175"/>
      <c r="D154" s="175"/>
      <c r="E154" s="175"/>
      <c r="F154" s="175"/>
      <c r="G154" s="176"/>
      <c r="H154" s="177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6"/>
      <c r="X154" s="177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6"/>
      <c r="AN154" s="246"/>
    </row>
    <row r="155" spans="1:40">
      <c r="A155" s="184">
        <v>1</v>
      </c>
      <c r="B155" s="185" t="s">
        <v>2011</v>
      </c>
      <c r="C155" s="186">
        <v>4</v>
      </c>
      <c r="D155" s="209" t="s">
        <v>2012</v>
      </c>
      <c r="E155" s="186">
        <v>39</v>
      </c>
      <c r="F155" s="186">
        <v>0</v>
      </c>
      <c r="G155" s="232">
        <f>E155+F155</f>
        <v>39</v>
      </c>
      <c r="H155" s="184">
        <v>1</v>
      </c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>
        <f>SUM(H155:S155)</f>
        <v>1</v>
      </c>
      <c r="U155" s="186">
        <f>T155*E155</f>
        <v>39</v>
      </c>
      <c r="V155" s="186">
        <f>T155*F155</f>
        <v>0</v>
      </c>
      <c r="W155" s="187">
        <f>T155*G155</f>
        <v>39</v>
      </c>
      <c r="X155" s="184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232"/>
      <c r="AN155" s="243" t="s">
        <v>1980</v>
      </c>
    </row>
    <row r="156" ht="32.25" spans="1:40">
      <c r="A156" s="189">
        <v>2</v>
      </c>
      <c r="B156" s="190" t="s">
        <v>2013</v>
      </c>
      <c r="C156" s="1188" t="s">
        <v>1888</v>
      </c>
      <c r="D156" s="215" t="s">
        <v>1889</v>
      </c>
      <c r="E156" s="191">
        <v>43</v>
      </c>
      <c r="F156" s="191">
        <v>0</v>
      </c>
      <c r="G156" s="233">
        <v>43</v>
      </c>
      <c r="H156" s="189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86"/>
      <c r="U156" s="186"/>
      <c r="V156" s="186"/>
      <c r="W156" s="187"/>
      <c r="X156" s="193"/>
      <c r="Y156" s="191"/>
      <c r="Z156" s="191"/>
      <c r="AA156" s="191"/>
      <c r="AB156" s="191"/>
      <c r="AC156" s="191"/>
      <c r="AD156" s="191">
        <v>1</v>
      </c>
      <c r="AE156" s="191"/>
      <c r="AF156" s="191"/>
      <c r="AG156" s="191"/>
      <c r="AH156" s="191"/>
      <c r="AI156" s="191"/>
      <c r="AJ156" s="180">
        <f>SUM(X156:AI156)</f>
        <v>1</v>
      </c>
      <c r="AK156" s="180">
        <f>AJ156*E156</f>
        <v>43</v>
      </c>
      <c r="AL156" s="180">
        <f>AJ156*F156</f>
        <v>0</v>
      </c>
      <c r="AM156" s="231">
        <f>AJ156*G156</f>
        <v>43</v>
      </c>
      <c r="AN156" s="244" t="s">
        <v>1890</v>
      </c>
    </row>
    <row r="157" ht="17.25" spans="1:40">
      <c r="A157" s="292"/>
      <c r="B157" s="293" t="s">
        <v>288</v>
      </c>
      <c r="C157" s="197"/>
      <c r="D157" s="197"/>
      <c r="E157" s="197"/>
      <c r="F157" s="197"/>
      <c r="G157" s="294"/>
      <c r="H157" s="202">
        <f>SUM(H155:H156)</f>
        <v>1</v>
      </c>
      <c r="I157" s="197">
        <f t="shared" ref="I157:AM157" si="37">SUM(I155:I156)</f>
        <v>0</v>
      </c>
      <c r="J157" s="197">
        <f t="shared" si="37"/>
        <v>0</v>
      </c>
      <c r="K157" s="197">
        <f t="shared" si="37"/>
        <v>0</v>
      </c>
      <c r="L157" s="197">
        <f t="shared" si="37"/>
        <v>0</v>
      </c>
      <c r="M157" s="197">
        <f t="shared" si="37"/>
        <v>0</v>
      </c>
      <c r="N157" s="197">
        <f t="shared" si="37"/>
        <v>0</v>
      </c>
      <c r="O157" s="197">
        <f t="shared" si="37"/>
        <v>0</v>
      </c>
      <c r="P157" s="197">
        <f t="shared" si="37"/>
        <v>0</v>
      </c>
      <c r="Q157" s="197">
        <f t="shared" si="37"/>
        <v>0</v>
      </c>
      <c r="R157" s="197">
        <f t="shared" si="37"/>
        <v>0</v>
      </c>
      <c r="S157" s="197">
        <f t="shared" si="37"/>
        <v>0</v>
      </c>
      <c r="T157" s="197">
        <f t="shared" si="37"/>
        <v>1</v>
      </c>
      <c r="U157" s="197">
        <f t="shared" si="37"/>
        <v>39</v>
      </c>
      <c r="V157" s="197">
        <f t="shared" si="37"/>
        <v>0</v>
      </c>
      <c r="W157" s="197">
        <f t="shared" si="37"/>
        <v>39</v>
      </c>
      <c r="X157" s="197">
        <f t="shared" si="37"/>
        <v>0</v>
      </c>
      <c r="Y157" s="197">
        <f t="shared" si="37"/>
        <v>0</v>
      </c>
      <c r="Z157" s="197">
        <f t="shared" si="37"/>
        <v>0</v>
      </c>
      <c r="AA157" s="197">
        <f t="shared" si="37"/>
        <v>0</v>
      </c>
      <c r="AB157" s="197">
        <f t="shared" si="37"/>
        <v>0</v>
      </c>
      <c r="AC157" s="197">
        <f t="shared" si="37"/>
        <v>0</v>
      </c>
      <c r="AD157" s="197">
        <f t="shared" si="37"/>
        <v>1</v>
      </c>
      <c r="AE157" s="197">
        <f t="shared" si="37"/>
        <v>0</v>
      </c>
      <c r="AF157" s="197">
        <f t="shared" si="37"/>
        <v>0</v>
      </c>
      <c r="AG157" s="197">
        <f t="shared" si="37"/>
        <v>0</v>
      </c>
      <c r="AH157" s="197">
        <f t="shared" si="37"/>
        <v>0</v>
      </c>
      <c r="AI157" s="197">
        <f t="shared" si="37"/>
        <v>0</v>
      </c>
      <c r="AJ157" s="197">
        <f t="shared" si="37"/>
        <v>1</v>
      </c>
      <c r="AK157" s="197">
        <f t="shared" si="37"/>
        <v>43</v>
      </c>
      <c r="AL157" s="197">
        <f t="shared" si="37"/>
        <v>0</v>
      </c>
      <c r="AM157" s="248">
        <f t="shared" si="37"/>
        <v>43</v>
      </c>
      <c r="AN157" s="245"/>
    </row>
    <row r="158" ht="16.5" spans="1:40">
      <c r="A158" s="287" t="s">
        <v>589</v>
      </c>
      <c r="B158" s="288"/>
      <c r="C158" s="289"/>
      <c r="D158" s="289"/>
      <c r="E158" s="289"/>
      <c r="F158" s="289"/>
      <c r="G158" s="290"/>
      <c r="H158" s="291"/>
      <c r="I158" s="289"/>
      <c r="J158" s="289"/>
      <c r="K158" s="289"/>
      <c r="L158" s="289"/>
      <c r="M158" s="289"/>
      <c r="N158" s="289"/>
      <c r="O158" s="289"/>
      <c r="P158" s="289"/>
      <c r="Q158" s="289"/>
      <c r="R158" s="289"/>
      <c r="S158" s="289"/>
      <c r="T158" s="289"/>
      <c r="U158" s="289"/>
      <c r="V158" s="289"/>
      <c r="W158" s="290"/>
      <c r="X158" s="291"/>
      <c r="Y158" s="289"/>
      <c r="Z158" s="289"/>
      <c r="AA158" s="289"/>
      <c r="AB158" s="289"/>
      <c r="AC158" s="289"/>
      <c r="AD158" s="289"/>
      <c r="AE158" s="289"/>
      <c r="AF158" s="289"/>
      <c r="AG158" s="289"/>
      <c r="AH158" s="289"/>
      <c r="AI158" s="289"/>
      <c r="AJ158" s="289"/>
      <c r="AK158" s="289"/>
      <c r="AL158" s="289"/>
      <c r="AM158" s="290"/>
      <c r="AN158" s="308"/>
    </row>
    <row r="159" spans="1:40">
      <c r="A159" s="178">
        <v>1</v>
      </c>
      <c r="B159" s="179" t="s">
        <v>2014</v>
      </c>
      <c r="C159" s="180">
        <v>3</v>
      </c>
      <c r="D159" s="180" t="s">
        <v>1897</v>
      </c>
      <c r="E159" s="180">
        <v>14</v>
      </c>
      <c r="F159" s="180">
        <v>0</v>
      </c>
      <c r="G159" s="181">
        <f t="shared" ref="G159:G166" si="38">E159+F159</f>
        <v>14</v>
      </c>
      <c r="H159" s="178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1"/>
      <c r="X159" s="178"/>
      <c r="Y159" s="180"/>
      <c r="Z159" s="180"/>
      <c r="AA159" s="180"/>
      <c r="AB159" s="180"/>
      <c r="AC159" s="180">
        <v>1</v>
      </c>
      <c r="AD159" s="180"/>
      <c r="AE159" s="180"/>
      <c r="AF159" s="180"/>
      <c r="AG159" s="180"/>
      <c r="AH159" s="180"/>
      <c r="AI159" s="180"/>
      <c r="AJ159" s="180">
        <f>SUM(X159:AI159)</f>
        <v>1</v>
      </c>
      <c r="AK159" s="180">
        <f>AJ159*E159</f>
        <v>14</v>
      </c>
      <c r="AL159" s="180">
        <f>AJ159*F159</f>
        <v>0</v>
      </c>
      <c r="AM159" s="231">
        <f>AJ159*G159</f>
        <v>14</v>
      </c>
      <c r="AN159" s="240"/>
    </row>
    <row r="160" spans="1:40">
      <c r="A160" s="178">
        <v>2</v>
      </c>
      <c r="B160" s="179" t="s">
        <v>601</v>
      </c>
      <c r="C160" s="180">
        <v>3</v>
      </c>
      <c r="D160" s="180" t="s">
        <v>262</v>
      </c>
      <c r="E160" s="180">
        <v>36</v>
      </c>
      <c r="F160" s="180">
        <v>18</v>
      </c>
      <c r="G160" s="181">
        <f t="shared" si="38"/>
        <v>54</v>
      </c>
      <c r="H160" s="178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1"/>
      <c r="X160" s="178"/>
      <c r="Y160" s="180">
        <v>1</v>
      </c>
      <c r="Z160" s="180"/>
      <c r="AA160" s="180"/>
      <c r="AB160" s="180"/>
      <c r="AC160" s="180"/>
      <c r="AD160" s="180"/>
      <c r="AE160" s="180"/>
      <c r="AF160" s="180"/>
      <c r="AG160" s="180"/>
      <c r="AH160" s="180"/>
      <c r="AI160" s="180"/>
      <c r="AJ160" s="180">
        <f>SUM(X160:AI160)</f>
        <v>1</v>
      </c>
      <c r="AK160" s="180">
        <f>AJ160*E160</f>
        <v>36</v>
      </c>
      <c r="AL160" s="180">
        <f>AJ160*F160</f>
        <v>18</v>
      </c>
      <c r="AM160" s="231">
        <f>AJ160*G160</f>
        <v>54</v>
      </c>
      <c r="AN160" s="240"/>
    </row>
    <row r="161" spans="1:40">
      <c r="A161" s="178">
        <v>3</v>
      </c>
      <c r="B161" s="179" t="s">
        <v>2015</v>
      </c>
      <c r="C161" s="180">
        <v>3</v>
      </c>
      <c r="D161" s="180" t="s">
        <v>262</v>
      </c>
      <c r="E161" s="180">
        <v>36</v>
      </c>
      <c r="F161" s="180">
        <v>18</v>
      </c>
      <c r="G161" s="181">
        <f t="shared" si="38"/>
        <v>54</v>
      </c>
      <c r="H161" s="178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1"/>
      <c r="X161" s="178"/>
      <c r="Y161" s="180">
        <v>8</v>
      </c>
      <c r="Z161" s="180"/>
      <c r="AA161" s="180"/>
      <c r="AB161" s="180"/>
      <c r="AC161" s="180"/>
      <c r="AD161" s="180"/>
      <c r="AE161" s="180"/>
      <c r="AF161" s="180"/>
      <c r="AG161" s="180"/>
      <c r="AH161" s="180"/>
      <c r="AI161" s="180"/>
      <c r="AJ161" s="180">
        <f>SUM(X161:AI161)</f>
        <v>8</v>
      </c>
      <c r="AK161" s="180">
        <f>AJ161*E161</f>
        <v>288</v>
      </c>
      <c r="AL161" s="180">
        <f>AJ161*F161</f>
        <v>144</v>
      </c>
      <c r="AM161" s="231">
        <f>AJ161*G161</f>
        <v>432</v>
      </c>
      <c r="AN161" s="240"/>
    </row>
    <row r="162" ht="31.5" spans="1:40">
      <c r="A162" s="178">
        <v>4</v>
      </c>
      <c r="B162" s="185" t="s">
        <v>2016</v>
      </c>
      <c r="C162" s="186">
        <v>2</v>
      </c>
      <c r="D162" s="186" t="s">
        <v>1880</v>
      </c>
      <c r="E162" s="186">
        <v>24</v>
      </c>
      <c r="F162" s="186">
        <v>0</v>
      </c>
      <c r="G162" s="232">
        <f t="shared" si="38"/>
        <v>24</v>
      </c>
      <c r="H162" s="184">
        <v>1</v>
      </c>
      <c r="I162" s="186"/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0">
        <f>SUM(H162:S162)</f>
        <v>1</v>
      </c>
      <c r="U162" s="180">
        <f>T162*E162</f>
        <v>24</v>
      </c>
      <c r="V162" s="180">
        <f>T162*F162</f>
        <v>0</v>
      </c>
      <c r="W162" s="231">
        <f>T162*G162</f>
        <v>24</v>
      </c>
      <c r="X162" s="184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232"/>
      <c r="AN162" s="243" t="s">
        <v>1978</v>
      </c>
    </row>
    <row r="163" ht="31.5" spans="1:40">
      <c r="A163" s="178">
        <v>5</v>
      </c>
      <c r="B163" s="185" t="s">
        <v>2017</v>
      </c>
      <c r="C163" s="186">
        <v>3</v>
      </c>
      <c r="D163" s="186" t="s">
        <v>2018</v>
      </c>
      <c r="E163" s="186">
        <v>32</v>
      </c>
      <c r="F163" s="186">
        <v>0</v>
      </c>
      <c r="G163" s="232">
        <f t="shared" si="38"/>
        <v>32</v>
      </c>
      <c r="H163" s="184">
        <v>1</v>
      </c>
      <c r="I163" s="186"/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0">
        <f>SUM(H163:S163)</f>
        <v>1</v>
      </c>
      <c r="U163" s="180">
        <f>T163*E163</f>
        <v>32</v>
      </c>
      <c r="V163" s="180">
        <f>T163*F163</f>
        <v>0</v>
      </c>
      <c r="W163" s="181">
        <f>T163*G163</f>
        <v>32</v>
      </c>
      <c r="X163" s="184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232"/>
      <c r="AN163" s="243" t="s">
        <v>1980</v>
      </c>
    </row>
    <row r="164" spans="1:40">
      <c r="A164" s="178">
        <v>6</v>
      </c>
      <c r="B164" s="295" t="s">
        <v>2019</v>
      </c>
      <c r="C164" s="209">
        <v>8</v>
      </c>
      <c r="D164" s="209" t="s">
        <v>1935</v>
      </c>
      <c r="E164" s="209">
        <v>36</v>
      </c>
      <c r="F164" s="209">
        <v>0</v>
      </c>
      <c r="G164" s="268">
        <f t="shared" si="38"/>
        <v>36</v>
      </c>
      <c r="H164" s="296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23"/>
      <c r="U164" s="223"/>
      <c r="V164" s="223"/>
      <c r="W164" s="303"/>
      <c r="X164" s="286">
        <v>1</v>
      </c>
      <c r="Y164" s="284"/>
      <c r="Z164" s="284"/>
      <c r="AA164" s="284"/>
      <c r="AB164" s="284"/>
      <c r="AC164" s="284"/>
      <c r="AD164" s="284"/>
      <c r="AE164" s="284"/>
      <c r="AF164" s="284"/>
      <c r="AG164" s="284"/>
      <c r="AH164" s="284"/>
      <c r="AI164" s="284"/>
      <c r="AJ164" s="180">
        <f>SUM(X164:AI164)</f>
        <v>1</v>
      </c>
      <c r="AK164" s="180">
        <f>AJ164*E164</f>
        <v>36</v>
      </c>
      <c r="AL164" s="180">
        <f>AJ164*F164</f>
        <v>0</v>
      </c>
      <c r="AM164" s="231">
        <f>AJ164*G164</f>
        <v>36</v>
      </c>
      <c r="AN164" s="309" t="s">
        <v>1980</v>
      </c>
    </row>
    <row r="165" ht="31.5" spans="1:40">
      <c r="A165" s="178">
        <v>7</v>
      </c>
      <c r="B165" s="185" t="s">
        <v>2020</v>
      </c>
      <c r="C165" s="186" t="s">
        <v>1947</v>
      </c>
      <c r="D165" s="186" t="s">
        <v>1880</v>
      </c>
      <c r="E165" s="186">
        <v>24</v>
      </c>
      <c r="F165" s="186">
        <v>0</v>
      </c>
      <c r="G165" s="232">
        <f t="shared" si="38"/>
        <v>24</v>
      </c>
      <c r="H165" s="296">
        <v>2</v>
      </c>
      <c r="I165" s="186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0">
        <f>SUM(H165:S165)</f>
        <v>2</v>
      </c>
      <c r="U165" s="180">
        <f>T165*E165</f>
        <v>48</v>
      </c>
      <c r="V165" s="180">
        <f>T165*F165</f>
        <v>0</v>
      </c>
      <c r="W165" s="181">
        <f>T165*G165</f>
        <v>48</v>
      </c>
      <c r="X165" s="184"/>
      <c r="Y165" s="186"/>
      <c r="Z165" s="186"/>
      <c r="AA165" s="186"/>
      <c r="AB165" s="186"/>
      <c r="AC165" s="186"/>
      <c r="AD165" s="186"/>
      <c r="AE165" s="186"/>
      <c r="AF165" s="186"/>
      <c r="AG165" s="186"/>
      <c r="AH165" s="186"/>
      <c r="AI165" s="186"/>
      <c r="AJ165" s="186"/>
      <c r="AK165" s="186"/>
      <c r="AL165" s="186"/>
      <c r="AM165" s="232"/>
      <c r="AN165" s="243" t="s">
        <v>1901</v>
      </c>
    </row>
    <row r="166" ht="16.5" spans="1:40">
      <c r="A166" s="178">
        <v>8</v>
      </c>
      <c r="B166" s="185" t="s">
        <v>2021</v>
      </c>
      <c r="C166" s="186">
        <v>4</v>
      </c>
      <c r="D166" s="186" t="s">
        <v>1897</v>
      </c>
      <c r="E166" s="186">
        <v>14</v>
      </c>
      <c r="F166" s="186">
        <v>0</v>
      </c>
      <c r="G166" s="232">
        <f t="shared" si="38"/>
        <v>14</v>
      </c>
      <c r="H166" s="162">
        <v>1</v>
      </c>
      <c r="I166" s="186"/>
      <c r="J166" s="186"/>
      <c r="K166" s="186"/>
      <c r="L166" s="186"/>
      <c r="M166" s="186"/>
      <c r="N166" s="186"/>
      <c r="O166" s="180"/>
      <c r="P166" s="180"/>
      <c r="Q166" s="180"/>
      <c r="R166" s="180"/>
      <c r="S166" s="180"/>
      <c r="T166" s="180">
        <f>SUM(H166:S166)</f>
        <v>1</v>
      </c>
      <c r="U166" s="180">
        <f>T166*E166</f>
        <v>14</v>
      </c>
      <c r="V166" s="180">
        <f>T166*F166</f>
        <v>0</v>
      </c>
      <c r="W166" s="181">
        <f>T166*G166</f>
        <v>14</v>
      </c>
      <c r="X166" s="184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232"/>
      <c r="AN166" s="243" t="s">
        <v>1904</v>
      </c>
    </row>
    <row r="167" ht="17.25" spans="1:40">
      <c r="A167" s="194"/>
      <c r="B167" s="195" t="s">
        <v>288</v>
      </c>
      <c r="C167" s="195"/>
      <c r="D167" s="195"/>
      <c r="E167" s="195"/>
      <c r="F167" s="195"/>
      <c r="G167" s="280"/>
      <c r="H167" s="202">
        <f t="shared" ref="H167:AM167" si="39">SUM(H159:H166)</f>
        <v>5</v>
      </c>
      <c r="I167" s="197">
        <f t="shared" si="39"/>
        <v>0</v>
      </c>
      <c r="J167" s="197">
        <f t="shared" si="39"/>
        <v>0</v>
      </c>
      <c r="K167" s="197">
        <f t="shared" si="39"/>
        <v>0</v>
      </c>
      <c r="L167" s="197">
        <f t="shared" si="39"/>
        <v>0</v>
      </c>
      <c r="M167" s="197">
        <f t="shared" si="39"/>
        <v>0</v>
      </c>
      <c r="N167" s="197">
        <f t="shared" si="39"/>
        <v>0</v>
      </c>
      <c r="O167" s="197">
        <f t="shared" si="39"/>
        <v>0</v>
      </c>
      <c r="P167" s="197">
        <f t="shared" si="39"/>
        <v>0</v>
      </c>
      <c r="Q167" s="197">
        <f t="shared" si="39"/>
        <v>0</v>
      </c>
      <c r="R167" s="197">
        <f t="shared" si="39"/>
        <v>0</v>
      </c>
      <c r="S167" s="197">
        <f t="shared" si="39"/>
        <v>0</v>
      </c>
      <c r="T167" s="197">
        <f t="shared" si="39"/>
        <v>5</v>
      </c>
      <c r="U167" s="197">
        <f t="shared" si="39"/>
        <v>118</v>
      </c>
      <c r="V167" s="197">
        <f t="shared" si="39"/>
        <v>0</v>
      </c>
      <c r="W167" s="197">
        <f t="shared" si="39"/>
        <v>118</v>
      </c>
      <c r="X167" s="197">
        <f t="shared" si="39"/>
        <v>1</v>
      </c>
      <c r="Y167" s="197">
        <f t="shared" si="39"/>
        <v>9</v>
      </c>
      <c r="Z167" s="197">
        <f t="shared" si="39"/>
        <v>0</v>
      </c>
      <c r="AA167" s="197">
        <f t="shared" si="39"/>
        <v>0</v>
      </c>
      <c r="AB167" s="197">
        <f t="shared" si="39"/>
        <v>0</v>
      </c>
      <c r="AC167" s="197">
        <f t="shared" si="39"/>
        <v>1</v>
      </c>
      <c r="AD167" s="197">
        <f t="shared" si="39"/>
        <v>0</v>
      </c>
      <c r="AE167" s="197">
        <f t="shared" si="39"/>
        <v>0</v>
      </c>
      <c r="AF167" s="197">
        <f t="shared" si="39"/>
        <v>0</v>
      </c>
      <c r="AG167" s="197">
        <f t="shared" si="39"/>
        <v>0</v>
      </c>
      <c r="AH167" s="197">
        <f t="shared" si="39"/>
        <v>0</v>
      </c>
      <c r="AI167" s="197">
        <f t="shared" si="39"/>
        <v>0</v>
      </c>
      <c r="AJ167" s="197">
        <f t="shared" si="39"/>
        <v>11</v>
      </c>
      <c r="AK167" s="197">
        <f t="shared" si="39"/>
        <v>374</v>
      </c>
      <c r="AL167" s="197">
        <f t="shared" si="39"/>
        <v>162</v>
      </c>
      <c r="AM167" s="248">
        <f t="shared" si="39"/>
        <v>536</v>
      </c>
      <c r="AN167" s="310"/>
    </row>
    <row r="168" ht="16.5" spans="1:40">
      <c r="A168" s="173" t="s">
        <v>1073</v>
      </c>
      <c r="B168" s="174"/>
      <c r="C168" s="175"/>
      <c r="D168" s="175"/>
      <c r="E168" s="175"/>
      <c r="F168" s="175"/>
      <c r="G168" s="176"/>
      <c r="H168" s="177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6"/>
      <c r="X168" s="177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6"/>
      <c r="AN168" s="239"/>
    </row>
    <row r="169" spans="1:40">
      <c r="A169" s="178">
        <v>1</v>
      </c>
      <c r="B169" s="198" t="s">
        <v>1099</v>
      </c>
      <c r="C169" s="180">
        <v>2</v>
      </c>
      <c r="D169" s="180" t="s">
        <v>242</v>
      </c>
      <c r="E169" s="180">
        <v>24</v>
      </c>
      <c r="F169" s="180">
        <v>12</v>
      </c>
      <c r="G169" s="181">
        <f t="shared" ref="G169:G177" si="40">E169+F169</f>
        <v>36</v>
      </c>
      <c r="H169" s="178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231"/>
      <c r="X169" s="178"/>
      <c r="Y169" s="180"/>
      <c r="Z169" s="180">
        <v>6</v>
      </c>
      <c r="AA169" s="180"/>
      <c r="AB169" s="180"/>
      <c r="AC169" s="180"/>
      <c r="AD169" s="180"/>
      <c r="AE169" s="180"/>
      <c r="AF169" s="180"/>
      <c r="AG169" s="180"/>
      <c r="AH169" s="180"/>
      <c r="AI169" s="180"/>
      <c r="AJ169" s="163">
        <f>SUM(X169:AI169)</f>
        <v>6</v>
      </c>
      <c r="AK169" s="180">
        <f>AJ169*E169</f>
        <v>144</v>
      </c>
      <c r="AL169" s="180">
        <f>AJ169*F169</f>
        <v>72</v>
      </c>
      <c r="AM169" s="231">
        <f>AJ169*G169</f>
        <v>216</v>
      </c>
      <c r="AN169" s="241"/>
    </row>
    <row r="170" spans="1:40">
      <c r="A170" s="178">
        <v>2</v>
      </c>
      <c r="B170" s="198" t="s">
        <v>2022</v>
      </c>
      <c r="C170" s="180">
        <v>2</v>
      </c>
      <c r="D170" s="180" t="s">
        <v>242</v>
      </c>
      <c r="E170" s="180">
        <v>24</v>
      </c>
      <c r="F170" s="180">
        <v>12</v>
      </c>
      <c r="G170" s="181">
        <f t="shared" si="40"/>
        <v>36</v>
      </c>
      <c r="H170" s="178"/>
      <c r="I170" s="180"/>
      <c r="J170" s="180"/>
      <c r="K170" s="180"/>
      <c r="L170" s="180"/>
      <c r="M170" s="180"/>
      <c r="N170" s="180"/>
      <c r="O170" s="180"/>
      <c r="P170" s="180">
        <v>1</v>
      </c>
      <c r="Q170" s="180"/>
      <c r="R170" s="180"/>
      <c r="S170" s="180"/>
      <c r="T170" s="180">
        <f t="shared" ref="T170:T177" si="41">SUM(H170:S170)</f>
        <v>1</v>
      </c>
      <c r="U170" s="180">
        <f t="shared" ref="U170:U177" si="42">T170*E170</f>
        <v>24</v>
      </c>
      <c r="V170" s="180">
        <f t="shared" ref="V170:V177" si="43">T170*F170</f>
        <v>12</v>
      </c>
      <c r="W170" s="231">
        <f t="shared" ref="W170:W177" si="44">T170*G170</f>
        <v>36</v>
      </c>
      <c r="X170" s="178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1"/>
      <c r="AN170" s="240"/>
    </row>
    <row r="171" spans="1:40">
      <c r="A171" s="178">
        <v>3</v>
      </c>
      <c r="B171" s="198" t="s">
        <v>2023</v>
      </c>
      <c r="C171" s="180">
        <v>2</v>
      </c>
      <c r="D171" s="180" t="s">
        <v>242</v>
      </c>
      <c r="E171" s="180">
        <v>24</v>
      </c>
      <c r="F171" s="180">
        <v>12</v>
      </c>
      <c r="G171" s="181">
        <f t="shared" si="40"/>
        <v>36</v>
      </c>
      <c r="H171" s="178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>
        <v>1</v>
      </c>
      <c r="T171" s="180">
        <f t="shared" si="41"/>
        <v>1</v>
      </c>
      <c r="U171" s="180">
        <f t="shared" si="42"/>
        <v>24</v>
      </c>
      <c r="V171" s="180">
        <f t="shared" si="43"/>
        <v>12</v>
      </c>
      <c r="W171" s="231">
        <f t="shared" si="44"/>
        <v>36</v>
      </c>
      <c r="X171" s="178"/>
      <c r="Y171" s="180"/>
      <c r="Z171" s="180"/>
      <c r="AA171" s="180"/>
      <c r="AB171" s="180"/>
      <c r="AC171" s="180"/>
      <c r="AD171" s="180"/>
      <c r="AE171" s="180"/>
      <c r="AF171" s="180"/>
      <c r="AG171" s="180"/>
      <c r="AH171" s="180"/>
      <c r="AI171" s="180"/>
      <c r="AJ171" s="180"/>
      <c r="AK171" s="180"/>
      <c r="AL171" s="180"/>
      <c r="AM171" s="181"/>
      <c r="AN171" s="240"/>
    </row>
    <row r="172" spans="1:40">
      <c r="A172" s="178">
        <v>4</v>
      </c>
      <c r="B172" s="198" t="s">
        <v>2024</v>
      </c>
      <c r="C172" s="180">
        <v>1</v>
      </c>
      <c r="D172" s="180" t="s">
        <v>1925</v>
      </c>
      <c r="E172" s="180">
        <v>18</v>
      </c>
      <c r="F172" s="180">
        <v>0</v>
      </c>
      <c r="G172" s="181">
        <f t="shared" si="40"/>
        <v>18</v>
      </c>
      <c r="H172" s="178">
        <v>1</v>
      </c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>
        <f t="shared" si="41"/>
        <v>1</v>
      </c>
      <c r="U172" s="180">
        <f t="shared" si="42"/>
        <v>18</v>
      </c>
      <c r="V172" s="180">
        <f t="shared" si="43"/>
        <v>0</v>
      </c>
      <c r="W172" s="231">
        <f t="shared" si="44"/>
        <v>18</v>
      </c>
      <c r="X172" s="178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1"/>
      <c r="AN172" s="240" t="s">
        <v>1881</v>
      </c>
    </row>
    <row r="173" spans="1:40">
      <c r="A173" s="178">
        <v>5</v>
      </c>
      <c r="B173" s="198" t="s">
        <v>2025</v>
      </c>
      <c r="C173" s="180">
        <v>3</v>
      </c>
      <c r="D173" s="180" t="s">
        <v>1931</v>
      </c>
      <c r="E173" s="180">
        <v>21</v>
      </c>
      <c r="F173" s="180">
        <v>0</v>
      </c>
      <c r="G173" s="181">
        <f t="shared" si="40"/>
        <v>21</v>
      </c>
      <c r="H173" s="178">
        <v>1</v>
      </c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>
        <f t="shared" si="41"/>
        <v>1</v>
      </c>
      <c r="U173" s="180">
        <f t="shared" si="42"/>
        <v>21</v>
      </c>
      <c r="V173" s="180">
        <f t="shared" si="43"/>
        <v>0</v>
      </c>
      <c r="W173" s="231">
        <f t="shared" si="44"/>
        <v>21</v>
      </c>
      <c r="X173" s="178"/>
      <c r="Y173" s="180"/>
      <c r="Z173" s="180"/>
      <c r="AA173" s="180"/>
      <c r="AB173" s="180"/>
      <c r="AC173" s="180"/>
      <c r="AD173" s="180"/>
      <c r="AE173" s="180"/>
      <c r="AF173" s="180"/>
      <c r="AG173" s="180"/>
      <c r="AH173" s="180"/>
      <c r="AI173" s="180"/>
      <c r="AJ173" s="180"/>
      <c r="AK173" s="180"/>
      <c r="AL173" s="180"/>
      <c r="AM173" s="181"/>
      <c r="AN173" s="240" t="s">
        <v>2026</v>
      </c>
    </row>
    <row r="174" spans="1:40">
      <c r="A174" s="178">
        <v>6</v>
      </c>
      <c r="B174" s="198" t="s">
        <v>2027</v>
      </c>
      <c r="C174" s="180">
        <v>2</v>
      </c>
      <c r="D174" s="180" t="s">
        <v>1935</v>
      </c>
      <c r="E174" s="180">
        <v>36</v>
      </c>
      <c r="F174" s="180">
        <v>0</v>
      </c>
      <c r="G174" s="181">
        <f t="shared" si="40"/>
        <v>36</v>
      </c>
      <c r="H174" s="162">
        <v>1</v>
      </c>
      <c r="I174" s="180"/>
      <c r="J174" s="223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>
        <f t="shared" si="41"/>
        <v>1</v>
      </c>
      <c r="U174" s="180">
        <f t="shared" si="42"/>
        <v>36</v>
      </c>
      <c r="V174" s="180">
        <f t="shared" si="43"/>
        <v>0</v>
      </c>
      <c r="W174" s="231">
        <f t="shared" si="44"/>
        <v>36</v>
      </c>
      <c r="X174" s="178"/>
      <c r="Y174" s="180"/>
      <c r="Z174" s="180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1"/>
      <c r="AN174" s="240" t="s">
        <v>1936</v>
      </c>
    </row>
    <row r="175" spans="1:40">
      <c r="A175" s="178">
        <v>7</v>
      </c>
      <c r="B175" s="179" t="s">
        <v>2028</v>
      </c>
      <c r="C175" s="180">
        <v>2</v>
      </c>
      <c r="D175" s="180" t="s">
        <v>1897</v>
      </c>
      <c r="E175" s="180">
        <v>14</v>
      </c>
      <c r="F175" s="180">
        <v>0</v>
      </c>
      <c r="G175" s="181">
        <f t="shared" si="40"/>
        <v>14</v>
      </c>
      <c r="H175" s="162">
        <v>1</v>
      </c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>
        <f t="shared" si="41"/>
        <v>1</v>
      </c>
      <c r="U175" s="180">
        <f t="shared" si="42"/>
        <v>14</v>
      </c>
      <c r="V175" s="180">
        <f t="shared" si="43"/>
        <v>0</v>
      </c>
      <c r="W175" s="231">
        <f t="shared" si="44"/>
        <v>14</v>
      </c>
      <c r="X175" s="178"/>
      <c r="Y175" s="180"/>
      <c r="Z175" s="180"/>
      <c r="AA175" s="180"/>
      <c r="AB175" s="180"/>
      <c r="AC175" s="180"/>
      <c r="AD175" s="180"/>
      <c r="AE175" s="180"/>
      <c r="AF175" s="180"/>
      <c r="AG175" s="180"/>
      <c r="AH175" s="180"/>
      <c r="AI175" s="180"/>
      <c r="AJ175" s="180"/>
      <c r="AK175" s="180"/>
      <c r="AL175" s="180"/>
      <c r="AM175" s="181"/>
      <c r="AN175" s="240" t="s">
        <v>1904</v>
      </c>
    </row>
    <row r="176" ht="31.5" spans="1:40">
      <c r="A176" s="178">
        <v>8</v>
      </c>
      <c r="B176" s="204" t="s">
        <v>2029</v>
      </c>
      <c r="C176" s="297">
        <v>3</v>
      </c>
      <c r="D176" s="180" t="s">
        <v>1935</v>
      </c>
      <c r="E176" s="180">
        <v>36</v>
      </c>
      <c r="F176" s="180">
        <v>0</v>
      </c>
      <c r="G176" s="231">
        <f t="shared" si="40"/>
        <v>36</v>
      </c>
      <c r="H176" s="206">
        <v>1</v>
      </c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>
        <f t="shared" si="41"/>
        <v>1</v>
      </c>
      <c r="U176" s="180">
        <f t="shared" si="42"/>
        <v>36</v>
      </c>
      <c r="V176" s="180">
        <f t="shared" si="43"/>
        <v>0</v>
      </c>
      <c r="W176" s="231">
        <f t="shared" si="44"/>
        <v>36</v>
      </c>
      <c r="X176" s="178"/>
      <c r="Y176" s="180"/>
      <c r="Z176" s="180"/>
      <c r="AA176" s="180"/>
      <c r="AB176" s="180"/>
      <c r="AC176" s="180"/>
      <c r="AD176" s="180"/>
      <c r="AE176" s="180"/>
      <c r="AF176" s="180"/>
      <c r="AG176" s="180"/>
      <c r="AH176" s="180"/>
      <c r="AI176" s="180"/>
      <c r="AJ176" s="180"/>
      <c r="AK176" s="180"/>
      <c r="AL176" s="180"/>
      <c r="AM176" s="181"/>
      <c r="AN176" s="240" t="s">
        <v>1922</v>
      </c>
    </row>
    <row r="177" ht="32.25" spans="1:40">
      <c r="A177" s="178">
        <v>9</v>
      </c>
      <c r="B177" s="182" t="s">
        <v>2030</v>
      </c>
      <c r="C177" s="297">
        <v>1</v>
      </c>
      <c r="D177" s="180" t="s">
        <v>1931</v>
      </c>
      <c r="E177" s="180">
        <v>21</v>
      </c>
      <c r="F177" s="180">
        <v>0</v>
      </c>
      <c r="G177" s="231">
        <f t="shared" si="40"/>
        <v>21</v>
      </c>
      <c r="H177" s="206">
        <v>2</v>
      </c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>
        <f t="shared" si="41"/>
        <v>2</v>
      </c>
      <c r="U177" s="180">
        <f t="shared" si="42"/>
        <v>42</v>
      </c>
      <c r="V177" s="180">
        <f t="shared" si="43"/>
        <v>0</v>
      </c>
      <c r="W177" s="180">
        <f t="shared" si="44"/>
        <v>42</v>
      </c>
      <c r="X177" s="178"/>
      <c r="Y177" s="180"/>
      <c r="Z177" s="180"/>
      <c r="AA177" s="180"/>
      <c r="AB177" s="180"/>
      <c r="AC177" s="180"/>
      <c r="AD177" s="180"/>
      <c r="AE177" s="180"/>
      <c r="AF177" s="180"/>
      <c r="AG177" s="180"/>
      <c r="AH177" s="180"/>
      <c r="AI177" s="180"/>
      <c r="AJ177" s="180"/>
      <c r="AK177" s="180"/>
      <c r="AL177" s="180"/>
      <c r="AM177" s="181"/>
      <c r="AN177" s="240" t="s">
        <v>1932</v>
      </c>
    </row>
    <row r="178" ht="17.25" spans="1:40">
      <c r="A178" s="194"/>
      <c r="B178" s="195" t="s">
        <v>288</v>
      </c>
      <c r="C178" s="195"/>
      <c r="D178" s="195"/>
      <c r="E178" s="195"/>
      <c r="F178" s="195"/>
      <c r="G178" s="196"/>
      <c r="H178" s="202">
        <f>SUM(H169:H177)</f>
        <v>7</v>
      </c>
      <c r="I178" s="197">
        <f t="shared" ref="I178:AM178" si="45">SUM(I169:I177)</f>
        <v>0</v>
      </c>
      <c r="J178" s="197">
        <f t="shared" si="45"/>
        <v>0</v>
      </c>
      <c r="K178" s="197">
        <f t="shared" si="45"/>
        <v>0</v>
      </c>
      <c r="L178" s="197">
        <f t="shared" si="45"/>
        <v>0</v>
      </c>
      <c r="M178" s="197">
        <f t="shared" si="45"/>
        <v>0</v>
      </c>
      <c r="N178" s="197">
        <f t="shared" si="45"/>
        <v>0</v>
      </c>
      <c r="O178" s="197">
        <f t="shared" si="45"/>
        <v>0</v>
      </c>
      <c r="P178" s="197">
        <f t="shared" si="45"/>
        <v>1</v>
      </c>
      <c r="Q178" s="197">
        <f t="shared" si="45"/>
        <v>0</v>
      </c>
      <c r="R178" s="197">
        <f t="shared" si="45"/>
        <v>0</v>
      </c>
      <c r="S178" s="197">
        <f t="shared" si="45"/>
        <v>1</v>
      </c>
      <c r="T178" s="197">
        <f t="shared" si="45"/>
        <v>9</v>
      </c>
      <c r="U178" s="197">
        <f t="shared" si="45"/>
        <v>215</v>
      </c>
      <c r="V178" s="197">
        <f t="shared" si="45"/>
        <v>24</v>
      </c>
      <c r="W178" s="197">
        <f t="shared" si="45"/>
        <v>239</v>
      </c>
      <c r="X178" s="197">
        <f t="shared" si="45"/>
        <v>0</v>
      </c>
      <c r="Y178" s="197">
        <f t="shared" si="45"/>
        <v>0</v>
      </c>
      <c r="Z178" s="197">
        <f t="shared" si="45"/>
        <v>6</v>
      </c>
      <c r="AA178" s="197">
        <f t="shared" si="45"/>
        <v>0</v>
      </c>
      <c r="AB178" s="197">
        <f t="shared" si="45"/>
        <v>0</v>
      </c>
      <c r="AC178" s="197">
        <f t="shared" si="45"/>
        <v>0</v>
      </c>
      <c r="AD178" s="197">
        <f t="shared" si="45"/>
        <v>0</v>
      </c>
      <c r="AE178" s="197">
        <f t="shared" si="45"/>
        <v>0</v>
      </c>
      <c r="AF178" s="197">
        <f t="shared" si="45"/>
        <v>0</v>
      </c>
      <c r="AG178" s="197">
        <f t="shared" si="45"/>
        <v>0</v>
      </c>
      <c r="AH178" s="197">
        <f t="shared" si="45"/>
        <v>0</v>
      </c>
      <c r="AI178" s="197">
        <f t="shared" si="45"/>
        <v>0</v>
      </c>
      <c r="AJ178" s="197">
        <f t="shared" si="45"/>
        <v>6</v>
      </c>
      <c r="AK178" s="197">
        <f t="shared" si="45"/>
        <v>144</v>
      </c>
      <c r="AL178" s="197">
        <f t="shared" si="45"/>
        <v>72</v>
      </c>
      <c r="AM178" s="248">
        <f t="shared" si="45"/>
        <v>216</v>
      </c>
      <c r="AN178" s="245"/>
    </row>
    <row r="179" ht="16.5" spans="1:40">
      <c r="A179" s="252" t="s">
        <v>1113</v>
      </c>
      <c r="B179" s="253"/>
      <c r="C179" s="254"/>
      <c r="D179" s="254"/>
      <c r="E179" s="254"/>
      <c r="F179" s="254"/>
      <c r="G179" s="298"/>
      <c r="H179" s="299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54"/>
      <c r="U179" s="254"/>
      <c r="V179" s="254"/>
      <c r="W179" s="255"/>
      <c r="X179" s="256"/>
      <c r="Y179" s="254"/>
      <c r="Z179" s="254"/>
      <c r="AA179" s="254"/>
      <c r="AB179" s="254"/>
      <c r="AC179" s="254"/>
      <c r="AD179" s="254"/>
      <c r="AE179" s="254"/>
      <c r="AF179" s="254"/>
      <c r="AG179" s="254"/>
      <c r="AH179" s="254"/>
      <c r="AI179" s="254"/>
      <c r="AJ179" s="254"/>
      <c r="AK179" s="254"/>
      <c r="AL179" s="254"/>
      <c r="AM179" s="255"/>
      <c r="AN179" s="272"/>
    </row>
    <row r="180" spans="1:40">
      <c r="A180" s="178">
        <v>1</v>
      </c>
      <c r="B180" s="179" t="s">
        <v>2031</v>
      </c>
      <c r="C180" s="297">
        <v>3</v>
      </c>
      <c r="D180" s="180" t="s">
        <v>262</v>
      </c>
      <c r="E180" s="180">
        <v>36</v>
      </c>
      <c r="F180" s="180">
        <v>18</v>
      </c>
      <c r="G180" s="231">
        <f t="shared" ref="G180:G193" si="46">E180+F180</f>
        <v>54</v>
      </c>
      <c r="H180" s="206"/>
      <c r="I180" s="180">
        <v>7</v>
      </c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>
        <f>SUM(H180:S180)</f>
        <v>7</v>
      </c>
      <c r="U180" s="180">
        <f>T180*E180</f>
        <v>252</v>
      </c>
      <c r="V180" s="180">
        <f>T180*F180</f>
        <v>126</v>
      </c>
      <c r="W180" s="231">
        <f>T180*G180</f>
        <v>378</v>
      </c>
      <c r="X180" s="178"/>
      <c r="Y180" s="180"/>
      <c r="Z180" s="180"/>
      <c r="AA180" s="180"/>
      <c r="AB180" s="180"/>
      <c r="AC180" s="180"/>
      <c r="AD180" s="180"/>
      <c r="AE180" s="180"/>
      <c r="AF180" s="180"/>
      <c r="AG180" s="180"/>
      <c r="AH180" s="180"/>
      <c r="AI180" s="180"/>
      <c r="AJ180" s="180"/>
      <c r="AK180" s="180"/>
      <c r="AL180" s="180"/>
      <c r="AM180" s="231"/>
      <c r="AN180" s="240"/>
    </row>
    <row r="181" spans="1:40">
      <c r="A181" s="178">
        <v>2</v>
      </c>
      <c r="B181" s="179" t="s">
        <v>2032</v>
      </c>
      <c r="C181" s="297">
        <v>3</v>
      </c>
      <c r="D181" s="180" t="s">
        <v>262</v>
      </c>
      <c r="E181" s="180">
        <v>36</v>
      </c>
      <c r="F181" s="180">
        <v>18</v>
      </c>
      <c r="G181" s="231">
        <f t="shared" si="46"/>
        <v>54</v>
      </c>
      <c r="H181" s="206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1"/>
      <c r="X181" s="178"/>
      <c r="Y181" s="180"/>
      <c r="Z181" s="180"/>
      <c r="AA181" s="180"/>
      <c r="AB181" s="180"/>
      <c r="AC181" s="180"/>
      <c r="AD181" s="180"/>
      <c r="AE181" s="180"/>
      <c r="AF181" s="180">
        <v>1</v>
      </c>
      <c r="AG181" s="180"/>
      <c r="AH181" s="180"/>
      <c r="AI181" s="180"/>
      <c r="AJ181" s="180">
        <f>SUM(X181:AI181)</f>
        <v>1</v>
      </c>
      <c r="AK181" s="180">
        <f>AJ181*E181</f>
        <v>36</v>
      </c>
      <c r="AL181" s="180">
        <f>AJ181*F181</f>
        <v>18</v>
      </c>
      <c r="AM181" s="231">
        <f>AJ181*G181</f>
        <v>54</v>
      </c>
      <c r="AN181" s="240"/>
    </row>
    <row r="182" spans="1:40">
      <c r="A182" s="178">
        <v>3</v>
      </c>
      <c r="B182" s="182" t="s">
        <v>2033</v>
      </c>
      <c r="C182" s="297">
        <v>4</v>
      </c>
      <c r="D182" s="180" t="s">
        <v>1894</v>
      </c>
      <c r="E182" s="180">
        <v>28</v>
      </c>
      <c r="F182" s="180">
        <v>0</v>
      </c>
      <c r="G182" s="231">
        <f t="shared" si="46"/>
        <v>28</v>
      </c>
      <c r="H182" s="206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78"/>
      <c r="Y182" s="180"/>
      <c r="Z182" s="180"/>
      <c r="AA182" s="180"/>
      <c r="AB182" s="180"/>
      <c r="AC182" s="180">
        <v>1</v>
      </c>
      <c r="AD182" s="180"/>
      <c r="AE182" s="180"/>
      <c r="AF182" s="180"/>
      <c r="AG182" s="180"/>
      <c r="AH182" s="180"/>
      <c r="AI182" s="180"/>
      <c r="AJ182" s="180">
        <f>SUM(X182:AI182)</f>
        <v>1</v>
      </c>
      <c r="AK182" s="180">
        <f>AJ182*E182</f>
        <v>28</v>
      </c>
      <c r="AL182" s="180">
        <f>AJ182*F182</f>
        <v>0</v>
      </c>
      <c r="AM182" s="231">
        <f>AJ182*G182</f>
        <v>28</v>
      </c>
      <c r="AN182" s="240"/>
    </row>
    <row r="183" spans="1:40">
      <c r="A183" s="178">
        <v>4</v>
      </c>
      <c r="B183" s="182" t="s">
        <v>2034</v>
      </c>
      <c r="C183" s="297">
        <v>3</v>
      </c>
      <c r="D183" s="180" t="s">
        <v>1935</v>
      </c>
      <c r="E183" s="180">
        <v>36</v>
      </c>
      <c r="F183" s="180">
        <v>0</v>
      </c>
      <c r="G183" s="231">
        <f t="shared" si="46"/>
        <v>36</v>
      </c>
      <c r="H183" s="206">
        <v>1</v>
      </c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>
        <f t="shared" ref="T183:T193" si="47">SUM(H183:S183)</f>
        <v>1</v>
      </c>
      <c r="U183" s="180">
        <f t="shared" ref="U183:U193" si="48">T183*E183</f>
        <v>36</v>
      </c>
      <c r="V183" s="180">
        <f t="shared" ref="V183:V193" si="49">T183*F183</f>
        <v>0</v>
      </c>
      <c r="W183" s="231">
        <f t="shared" ref="W183:W193" si="50">T183*G183</f>
        <v>36</v>
      </c>
      <c r="X183" s="178"/>
      <c r="Y183" s="180"/>
      <c r="Z183" s="180"/>
      <c r="AA183" s="180"/>
      <c r="AB183" s="180"/>
      <c r="AC183" s="180"/>
      <c r="AD183" s="180"/>
      <c r="AE183" s="180"/>
      <c r="AF183" s="180"/>
      <c r="AG183" s="180"/>
      <c r="AH183" s="180"/>
      <c r="AI183" s="180"/>
      <c r="AJ183" s="180"/>
      <c r="AK183" s="180"/>
      <c r="AL183" s="180"/>
      <c r="AM183" s="181"/>
      <c r="AN183" s="240" t="s">
        <v>1922</v>
      </c>
    </row>
    <row r="184" ht="31.5" spans="1:40">
      <c r="A184" s="178">
        <v>5</v>
      </c>
      <c r="B184" s="182" t="s">
        <v>2035</v>
      </c>
      <c r="C184" s="297">
        <v>1</v>
      </c>
      <c r="D184" s="180" t="s">
        <v>1925</v>
      </c>
      <c r="E184" s="180">
        <v>18</v>
      </c>
      <c r="F184" s="180">
        <v>0</v>
      </c>
      <c r="G184" s="231">
        <f t="shared" si="46"/>
        <v>18</v>
      </c>
      <c r="H184" s="206">
        <v>1</v>
      </c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>
        <f t="shared" si="47"/>
        <v>1</v>
      </c>
      <c r="U184" s="180">
        <f t="shared" si="48"/>
        <v>18</v>
      </c>
      <c r="V184" s="180">
        <f t="shared" si="49"/>
        <v>0</v>
      </c>
      <c r="W184" s="231">
        <f t="shared" si="50"/>
        <v>18</v>
      </c>
      <c r="X184" s="178"/>
      <c r="Y184" s="180"/>
      <c r="Z184" s="180"/>
      <c r="AA184" s="180"/>
      <c r="AB184" s="180"/>
      <c r="AC184" s="180"/>
      <c r="AD184" s="180"/>
      <c r="AE184" s="180"/>
      <c r="AF184" s="180"/>
      <c r="AG184" s="180"/>
      <c r="AH184" s="180"/>
      <c r="AI184" s="180"/>
      <c r="AJ184" s="180"/>
      <c r="AK184" s="180"/>
      <c r="AL184" s="180"/>
      <c r="AM184" s="181"/>
      <c r="AN184" s="240" t="s">
        <v>1881</v>
      </c>
    </row>
    <row r="185" spans="1:40">
      <c r="A185" s="178">
        <v>6</v>
      </c>
      <c r="B185" s="182" t="s">
        <v>2036</v>
      </c>
      <c r="C185" s="297">
        <v>1</v>
      </c>
      <c r="D185" s="180" t="s">
        <v>1925</v>
      </c>
      <c r="E185" s="180">
        <v>18</v>
      </c>
      <c r="F185" s="180">
        <v>0</v>
      </c>
      <c r="G185" s="231">
        <f t="shared" si="46"/>
        <v>18</v>
      </c>
      <c r="H185" s="206">
        <v>1</v>
      </c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>
        <f t="shared" si="47"/>
        <v>1</v>
      </c>
      <c r="U185" s="180">
        <f t="shared" si="48"/>
        <v>18</v>
      </c>
      <c r="V185" s="180">
        <f t="shared" si="49"/>
        <v>0</v>
      </c>
      <c r="W185" s="231">
        <f t="shared" si="50"/>
        <v>18</v>
      </c>
      <c r="X185" s="178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0"/>
      <c r="AK185" s="180"/>
      <c r="AL185" s="180"/>
      <c r="AM185" s="181"/>
      <c r="AN185" s="240" t="s">
        <v>1881</v>
      </c>
    </row>
    <row r="186" ht="31.5" spans="1:40">
      <c r="A186" s="178">
        <v>7</v>
      </c>
      <c r="B186" s="204" t="s">
        <v>2037</v>
      </c>
      <c r="C186" s="180">
        <v>2</v>
      </c>
      <c r="D186" s="180" t="s">
        <v>1900</v>
      </c>
      <c r="E186" s="180">
        <v>30</v>
      </c>
      <c r="F186" s="180">
        <v>0</v>
      </c>
      <c r="G186" s="231">
        <f t="shared" si="46"/>
        <v>30</v>
      </c>
      <c r="H186" s="212">
        <v>2</v>
      </c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>
        <f t="shared" si="47"/>
        <v>2</v>
      </c>
      <c r="U186" s="180">
        <f t="shared" si="48"/>
        <v>60</v>
      </c>
      <c r="V186" s="180">
        <f t="shared" si="49"/>
        <v>0</v>
      </c>
      <c r="W186" s="180">
        <f t="shared" si="50"/>
        <v>60</v>
      </c>
      <c r="X186" s="178"/>
      <c r="Y186" s="180"/>
      <c r="Z186" s="180"/>
      <c r="AA186" s="180"/>
      <c r="AB186" s="180"/>
      <c r="AC186" s="180"/>
      <c r="AD186" s="180"/>
      <c r="AE186" s="180"/>
      <c r="AF186" s="180"/>
      <c r="AG186" s="180"/>
      <c r="AH186" s="180"/>
      <c r="AI186" s="180"/>
      <c r="AJ186" s="180"/>
      <c r="AK186" s="180"/>
      <c r="AL186" s="180"/>
      <c r="AM186" s="181"/>
      <c r="AN186" s="240" t="s">
        <v>1898</v>
      </c>
    </row>
    <row r="187" ht="31.5" spans="1:40">
      <c r="A187" s="178">
        <v>8</v>
      </c>
      <c r="B187" s="182" t="s">
        <v>2038</v>
      </c>
      <c r="C187" s="297">
        <v>4</v>
      </c>
      <c r="D187" s="180" t="s">
        <v>2039</v>
      </c>
      <c r="E187" s="180">
        <v>48</v>
      </c>
      <c r="F187" s="180">
        <v>0</v>
      </c>
      <c r="G187" s="231">
        <f t="shared" si="46"/>
        <v>48</v>
      </c>
      <c r="H187" s="206">
        <v>1</v>
      </c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>
        <f t="shared" si="47"/>
        <v>1</v>
      </c>
      <c r="U187" s="180">
        <f t="shared" si="48"/>
        <v>48</v>
      </c>
      <c r="V187" s="180">
        <f t="shared" si="49"/>
        <v>0</v>
      </c>
      <c r="W187" s="180">
        <f t="shared" si="50"/>
        <v>48</v>
      </c>
      <c r="X187" s="178"/>
      <c r="Y187" s="180"/>
      <c r="Z187" s="180"/>
      <c r="AA187" s="180"/>
      <c r="AB187" s="180"/>
      <c r="AC187" s="180"/>
      <c r="AD187" s="180"/>
      <c r="AE187" s="180"/>
      <c r="AF187" s="180"/>
      <c r="AG187" s="180"/>
      <c r="AH187" s="180"/>
      <c r="AI187" s="180"/>
      <c r="AJ187" s="180"/>
      <c r="AK187" s="180"/>
      <c r="AL187" s="180"/>
      <c r="AM187" s="181"/>
      <c r="AN187" s="240" t="s">
        <v>1978</v>
      </c>
    </row>
    <row r="188" ht="31.5" spans="1:40">
      <c r="A188" s="178">
        <v>9</v>
      </c>
      <c r="B188" s="182" t="s">
        <v>2040</v>
      </c>
      <c r="C188" s="297">
        <v>2</v>
      </c>
      <c r="D188" s="180" t="s">
        <v>1900</v>
      </c>
      <c r="E188" s="180">
        <v>30</v>
      </c>
      <c r="F188" s="180">
        <v>0</v>
      </c>
      <c r="G188" s="231">
        <f t="shared" si="46"/>
        <v>30</v>
      </c>
      <c r="H188" s="162">
        <v>1</v>
      </c>
      <c r="I188" s="180"/>
      <c r="J188" s="223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>
        <f t="shared" si="47"/>
        <v>1</v>
      </c>
      <c r="U188" s="180">
        <f t="shared" si="48"/>
        <v>30</v>
      </c>
      <c r="V188" s="180">
        <f t="shared" si="49"/>
        <v>0</v>
      </c>
      <c r="W188" s="180">
        <f t="shared" si="50"/>
        <v>30</v>
      </c>
      <c r="X188" s="178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80"/>
      <c r="AJ188" s="180"/>
      <c r="AK188" s="180"/>
      <c r="AL188" s="180"/>
      <c r="AM188" s="181"/>
      <c r="AN188" s="240" t="s">
        <v>1936</v>
      </c>
    </row>
    <row r="189" spans="1:40">
      <c r="A189" s="178">
        <v>10</v>
      </c>
      <c r="B189" s="182" t="s">
        <v>2033</v>
      </c>
      <c r="C189" s="297">
        <v>3</v>
      </c>
      <c r="D189" s="180" t="s">
        <v>2018</v>
      </c>
      <c r="E189" s="180">
        <v>32</v>
      </c>
      <c r="F189" s="180">
        <v>0</v>
      </c>
      <c r="G189" s="231">
        <f t="shared" si="46"/>
        <v>32</v>
      </c>
      <c r="H189" s="206">
        <v>1</v>
      </c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>
        <f t="shared" si="47"/>
        <v>1</v>
      </c>
      <c r="U189" s="180">
        <f t="shared" si="48"/>
        <v>32</v>
      </c>
      <c r="V189" s="180">
        <f t="shared" si="49"/>
        <v>0</v>
      </c>
      <c r="W189" s="181">
        <f t="shared" si="50"/>
        <v>32</v>
      </c>
      <c r="X189" s="178"/>
      <c r="Y189" s="180"/>
      <c r="Z189" s="180"/>
      <c r="AA189" s="180"/>
      <c r="AB189" s="180"/>
      <c r="AC189" s="180"/>
      <c r="AD189" s="180"/>
      <c r="AE189" s="180"/>
      <c r="AF189" s="180"/>
      <c r="AG189" s="180"/>
      <c r="AH189" s="180"/>
      <c r="AI189" s="180"/>
      <c r="AJ189" s="180"/>
      <c r="AK189" s="180"/>
      <c r="AL189" s="180"/>
      <c r="AM189" s="181"/>
      <c r="AN189" s="240" t="s">
        <v>1980</v>
      </c>
    </row>
    <row r="190" spans="1:40">
      <c r="A190" s="178">
        <v>11</v>
      </c>
      <c r="B190" s="182" t="s">
        <v>2033</v>
      </c>
      <c r="C190" s="297" t="s">
        <v>1947</v>
      </c>
      <c r="D190" s="180" t="s">
        <v>1880</v>
      </c>
      <c r="E190" s="180">
        <v>24</v>
      </c>
      <c r="F190" s="180">
        <v>0</v>
      </c>
      <c r="G190" s="231">
        <f t="shared" si="46"/>
        <v>24</v>
      </c>
      <c r="H190" s="212">
        <v>2</v>
      </c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>
        <f t="shared" si="47"/>
        <v>2</v>
      </c>
      <c r="U190" s="180">
        <f t="shared" si="48"/>
        <v>48</v>
      </c>
      <c r="V190" s="180">
        <f t="shared" si="49"/>
        <v>0</v>
      </c>
      <c r="W190" s="181">
        <f t="shared" si="50"/>
        <v>48</v>
      </c>
      <c r="X190" s="178"/>
      <c r="Y190" s="206"/>
      <c r="Z190" s="180"/>
      <c r="AA190" s="180"/>
      <c r="AB190" s="180"/>
      <c r="AC190" s="180"/>
      <c r="AD190" s="180"/>
      <c r="AE190" s="180"/>
      <c r="AF190" s="180"/>
      <c r="AG190" s="180"/>
      <c r="AH190" s="180"/>
      <c r="AI190" s="180"/>
      <c r="AJ190" s="180"/>
      <c r="AK190" s="180"/>
      <c r="AL190" s="180"/>
      <c r="AM190" s="181"/>
      <c r="AN190" s="240" t="s">
        <v>1901</v>
      </c>
    </row>
    <row r="191" ht="31.5" spans="1:40">
      <c r="A191" s="178">
        <v>12</v>
      </c>
      <c r="B191" s="207" t="s">
        <v>2041</v>
      </c>
      <c r="C191" s="300">
        <v>3</v>
      </c>
      <c r="D191" s="186" t="s">
        <v>1900</v>
      </c>
      <c r="E191" s="186">
        <v>30</v>
      </c>
      <c r="F191" s="186">
        <v>0</v>
      </c>
      <c r="G191" s="187">
        <f t="shared" si="46"/>
        <v>30</v>
      </c>
      <c r="H191" s="188">
        <v>1</v>
      </c>
      <c r="I191" s="186"/>
      <c r="J191" s="186"/>
      <c r="K191" s="186"/>
      <c r="L191" s="186"/>
      <c r="M191" s="186"/>
      <c r="N191" s="186"/>
      <c r="O191" s="186"/>
      <c r="P191" s="186"/>
      <c r="Q191" s="186"/>
      <c r="R191" s="186"/>
      <c r="S191" s="186"/>
      <c r="T191" s="180">
        <f t="shared" si="47"/>
        <v>1</v>
      </c>
      <c r="U191" s="186">
        <f t="shared" si="48"/>
        <v>30</v>
      </c>
      <c r="V191" s="186">
        <f t="shared" si="49"/>
        <v>0</v>
      </c>
      <c r="W191" s="232">
        <f t="shared" si="50"/>
        <v>30</v>
      </c>
      <c r="X191" s="184"/>
      <c r="Y191" s="188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232"/>
      <c r="AN191" s="243" t="s">
        <v>1915</v>
      </c>
    </row>
    <row r="192" ht="31.5" spans="1:40">
      <c r="A192" s="178">
        <v>13</v>
      </c>
      <c r="B192" s="207" t="s">
        <v>2042</v>
      </c>
      <c r="C192" s="300">
        <v>3</v>
      </c>
      <c r="D192" s="186" t="s">
        <v>1939</v>
      </c>
      <c r="E192" s="186">
        <v>29</v>
      </c>
      <c r="F192" s="186">
        <v>0</v>
      </c>
      <c r="G192" s="187">
        <f t="shared" si="46"/>
        <v>29</v>
      </c>
      <c r="H192" s="188">
        <v>1</v>
      </c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0">
        <f t="shared" si="47"/>
        <v>1</v>
      </c>
      <c r="U192" s="186">
        <f t="shared" si="48"/>
        <v>29</v>
      </c>
      <c r="V192" s="186">
        <f t="shared" si="49"/>
        <v>0</v>
      </c>
      <c r="W192" s="232">
        <f t="shared" si="50"/>
        <v>29</v>
      </c>
      <c r="X192" s="184"/>
      <c r="Y192" s="188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232"/>
      <c r="AN192" s="243" t="s">
        <v>2026</v>
      </c>
    </row>
    <row r="193" ht="16.5" spans="1:40">
      <c r="A193" s="178">
        <v>14</v>
      </c>
      <c r="B193" s="213" t="s">
        <v>2043</v>
      </c>
      <c r="C193" s="311">
        <v>2</v>
      </c>
      <c r="D193" s="191" t="s">
        <v>1903</v>
      </c>
      <c r="E193" s="191">
        <v>19</v>
      </c>
      <c r="F193" s="191">
        <v>0</v>
      </c>
      <c r="G193" s="192">
        <f t="shared" si="46"/>
        <v>19</v>
      </c>
      <c r="H193" s="162">
        <v>1</v>
      </c>
      <c r="I193" s="191"/>
      <c r="J193" s="191"/>
      <c r="K193" s="191"/>
      <c r="L193" s="191"/>
      <c r="M193" s="191"/>
      <c r="N193" s="191"/>
      <c r="O193" s="191"/>
      <c r="P193" s="191"/>
      <c r="Q193" s="191"/>
      <c r="R193" s="186"/>
      <c r="S193" s="186"/>
      <c r="T193" s="180">
        <f t="shared" si="47"/>
        <v>1</v>
      </c>
      <c r="U193" s="191">
        <f t="shared" si="48"/>
        <v>19</v>
      </c>
      <c r="V193" s="191">
        <f t="shared" si="49"/>
        <v>0</v>
      </c>
      <c r="W193" s="233">
        <f t="shared" si="50"/>
        <v>19</v>
      </c>
      <c r="X193" s="189"/>
      <c r="Y193" s="193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233"/>
      <c r="AN193" s="244" t="s">
        <v>1904</v>
      </c>
    </row>
    <row r="194" ht="17.25" spans="1:40">
      <c r="A194" s="194"/>
      <c r="B194" s="195" t="s">
        <v>288</v>
      </c>
      <c r="C194" s="195"/>
      <c r="D194" s="195"/>
      <c r="E194" s="195"/>
      <c r="F194" s="195"/>
      <c r="G194" s="196"/>
      <c r="H194" s="202">
        <f t="shared" ref="H194:AM194" si="51">SUM(H180:H193)</f>
        <v>13</v>
      </c>
      <c r="I194" s="197">
        <f t="shared" si="51"/>
        <v>7</v>
      </c>
      <c r="J194" s="197">
        <f t="shared" si="51"/>
        <v>0</v>
      </c>
      <c r="K194" s="197">
        <f t="shared" si="51"/>
        <v>0</v>
      </c>
      <c r="L194" s="197">
        <f t="shared" si="51"/>
        <v>0</v>
      </c>
      <c r="M194" s="197">
        <f t="shared" si="51"/>
        <v>0</v>
      </c>
      <c r="N194" s="197">
        <f t="shared" si="51"/>
        <v>0</v>
      </c>
      <c r="O194" s="197">
        <f t="shared" si="51"/>
        <v>0</v>
      </c>
      <c r="P194" s="197">
        <f t="shared" si="51"/>
        <v>0</v>
      </c>
      <c r="Q194" s="197">
        <f t="shared" si="51"/>
        <v>0</v>
      </c>
      <c r="R194" s="197">
        <f t="shared" si="51"/>
        <v>0</v>
      </c>
      <c r="S194" s="197">
        <f t="shared" si="51"/>
        <v>0</v>
      </c>
      <c r="T194" s="197">
        <f t="shared" si="51"/>
        <v>20</v>
      </c>
      <c r="U194" s="197">
        <f t="shared" si="51"/>
        <v>620</v>
      </c>
      <c r="V194" s="197">
        <f t="shared" si="51"/>
        <v>126</v>
      </c>
      <c r="W194" s="197">
        <f t="shared" si="51"/>
        <v>746</v>
      </c>
      <c r="X194" s="197">
        <f t="shared" si="51"/>
        <v>0</v>
      </c>
      <c r="Y194" s="197">
        <f t="shared" si="51"/>
        <v>0</v>
      </c>
      <c r="Z194" s="197">
        <f t="shared" si="51"/>
        <v>0</v>
      </c>
      <c r="AA194" s="197">
        <f t="shared" si="51"/>
        <v>0</v>
      </c>
      <c r="AB194" s="197">
        <f t="shared" si="51"/>
        <v>0</v>
      </c>
      <c r="AC194" s="197">
        <f t="shared" si="51"/>
        <v>1</v>
      </c>
      <c r="AD194" s="197">
        <f t="shared" si="51"/>
        <v>0</v>
      </c>
      <c r="AE194" s="197">
        <f t="shared" si="51"/>
        <v>0</v>
      </c>
      <c r="AF194" s="197">
        <f t="shared" si="51"/>
        <v>1</v>
      </c>
      <c r="AG194" s="197">
        <f t="shared" si="51"/>
        <v>0</v>
      </c>
      <c r="AH194" s="197">
        <f t="shared" si="51"/>
        <v>0</v>
      </c>
      <c r="AI194" s="197">
        <f t="shared" si="51"/>
        <v>0</v>
      </c>
      <c r="AJ194" s="197">
        <f t="shared" si="51"/>
        <v>2</v>
      </c>
      <c r="AK194" s="197">
        <f t="shared" si="51"/>
        <v>64</v>
      </c>
      <c r="AL194" s="197">
        <f t="shared" si="51"/>
        <v>18</v>
      </c>
      <c r="AM194" s="248">
        <f t="shared" si="51"/>
        <v>82</v>
      </c>
      <c r="AN194" s="245"/>
    </row>
    <row r="195" ht="16.5" spans="1:40">
      <c r="A195" s="287" t="s">
        <v>624</v>
      </c>
      <c r="B195" s="288"/>
      <c r="C195" s="289"/>
      <c r="D195" s="289"/>
      <c r="E195" s="289"/>
      <c r="F195" s="289"/>
      <c r="G195" s="290"/>
      <c r="H195" s="291"/>
      <c r="I195" s="289"/>
      <c r="J195" s="289"/>
      <c r="K195" s="289"/>
      <c r="L195" s="289"/>
      <c r="M195" s="289"/>
      <c r="N195" s="289"/>
      <c r="O195" s="289"/>
      <c r="P195" s="289"/>
      <c r="Q195" s="289"/>
      <c r="R195" s="289"/>
      <c r="S195" s="289"/>
      <c r="T195" s="289"/>
      <c r="U195" s="289"/>
      <c r="V195" s="289"/>
      <c r="W195" s="290"/>
      <c r="X195" s="291"/>
      <c r="Y195" s="289"/>
      <c r="Z195" s="289"/>
      <c r="AA195" s="289"/>
      <c r="AB195" s="289"/>
      <c r="AC195" s="289"/>
      <c r="AD195" s="289"/>
      <c r="AE195" s="289"/>
      <c r="AF195" s="289"/>
      <c r="AG195" s="289"/>
      <c r="AH195" s="289"/>
      <c r="AI195" s="289"/>
      <c r="AJ195" s="289"/>
      <c r="AK195" s="289"/>
      <c r="AL195" s="289"/>
      <c r="AM195" s="290"/>
      <c r="AN195" s="308"/>
    </row>
    <row r="196" ht="32.25" spans="1:40">
      <c r="A196" s="178">
        <v>1</v>
      </c>
      <c r="B196" s="179" t="s">
        <v>2044</v>
      </c>
      <c r="C196" s="180">
        <v>3</v>
      </c>
      <c r="D196" s="180" t="s">
        <v>1897</v>
      </c>
      <c r="E196" s="180">
        <v>14</v>
      </c>
      <c r="F196" s="180">
        <v>0</v>
      </c>
      <c r="G196" s="181">
        <f>E196+F196</f>
        <v>14</v>
      </c>
      <c r="H196" s="178"/>
      <c r="I196" s="180"/>
      <c r="J196" s="180"/>
      <c r="K196" s="180"/>
      <c r="L196" s="180">
        <v>1</v>
      </c>
      <c r="M196" s="180"/>
      <c r="N196" s="180"/>
      <c r="O196" s="180"/>
      <c r="P196" s="180"/>
      <c r="Q196" s="180"/>
      <c r="R196" s="180"/>
      <c r="S196" s="180"/>
      <c r="T196" s="180">
        <f>SUM(H196:S196)</f>
        <v>1</v>
      </c>
      <c r="U196" s="180">
        <f>T196*E196</f>
        <v>14</v>
      </c>
      <c r="V196" s="180">
        <f>T196*F196</f>
        <v>0</v>
      </c>
      <c r="W196" s="231">
        <f>T196*G196</f>
        <v>14</v>
      </c>
      <c r="X196" s="178"/>
      <c r="Y196" s="180"/>
      <c r="Z196" s="180"/>
      <c r="AA196" s="180"/>
      <c r="AB196" s="180"/>
      <c r="AC196" s="180"/>
      <c r="AD196" s="180"/>
      <c r="AE196" s="180"/>
      <c r="AF196" s="180"/>
      <c r="AG196" s="180"/>
      <c r="AH196" s="180"/>
      <c r="AI196" s="180"/>
      <c r="AJ196" s="180"/>
      <c r="AK196" s="180"/>
      <c r="AL196" s="180"/>
      <c r="AM196" s="181"/>
      <c r="AN196" s="240"/>
    </row>
    <row r="197" ht="17.25" spans="1:40">
      <c r="A197" s="194"/>
      <c r="B197" s="195" t="s">
        <v>288</v>
      </c>
      <c r="C197" s="195"/>
      <c r="D197" s="195"/>
      <c r="E197" s="195"/>
      <c r="F197" s="195"/>
      <c r="G197" s="196"/>
      <c r="H197" s="202">
        <f>SUM(H196)</f>
        <v>0</v>
      </c>
      <c r="I197" s="197">
        <f t="shared" ref="I197:AM197" si="52">SUM(I196)</f>
        <v>0</v>
      </c>
      <c r="J197" s="197">
        <f t="shared" si="52"/>
        <v>0</v>
      </c>
      <c r="K197" s="197">
        <f t="shared" si="52"/>
        <v>0</v>
      </c>
      <c r="L197" s="197">
        <f t="shared" si="52"/>
        <v>1</v>
      </c>
      <c r="M197" s="197">
        <f t="shared" si="52"/>
        <v>0</v>
      </c>
      <c r="N197" s="197">
        <f t="shared" si="52"/>
        <v>0</v>
      </c>
      <c r="O197" s="197">
        <f t="shared" si="52"/>
        <v>0</v>
      </c>
      <c r="P197" s="197">
        <f t="shared" si="52"/>
        <v>0</v>
      </c>
      <c r="Q197" s="197">
        <f t="shared" si="52"/>
        <v>0</v>
      </c>
      <c r="R197" s="197">
        <f t="shared" si="52"/>
        <v>0</v>
      </c>
      <c r="S197" s="197">
        <f t="shared" si="52"/>
        <v>0</v>
      </c>
      <c r="T197" s="197">
        <f t="shared" si="52"/>
        <v>1</v>
      </c>
      <c r="U197" s="197">
        <f t="shared" si="52"/>
        <v>14</v>
      </c>
      <c r="V197" s="197">
        <f t="shared" si="52"/>
        <v>0</v>
      </c>
      <c r="W197" s="197">
        <f t="shared" si="52"/>
        <v>14</v>
      </c>
      <c r="X197" s="197">
        <f t="shared" si="52"/>
        <v>0</v>
      </c>
      <c r="Y197" s="197">
        <f t="shared" si="52"/>
        <v>0</v>
      </c>
      <c r="Z197" s="197">
        <f t="shared" si="52"/>
        <v>0</v>
      </c>
      <c r="AA197" s="197">
        <f t="shared" si="52"/>
        <v>0</v>
      </c>
      <c r="AB197" s="197">
        <f t="shared" si="52"/>
        <v>0</v>
      </c>
      <c r="AC197" s="197">
        <f t="shared" si="52"/>
        <v>0</v>
      </c>
      <c r="AD197" s="197">
        <f t="shared" si="52"/>
        <v>0</v>
      </c>
      <c r="AE197" s="197">
        <f t="shared" si="52"/>
        <v>0</v>
      </c>
      <c r="AF197" s="197">
        <f t="shared" si="52"/>
        <v>0</v>
      </c>
      <c r="AG197" s="197">
        <f t="shared" si="52"/>
        <v>0</v>
      </c>
      <c r="AH197" s="197">
        <f t="shared" si="52"/>
        <v>0</v>
      </c>
      <c r="AI197" s="197">
        <f t="shared" si="52"/>
        <v>0</v>
      </c>
      <c r="AJ197" s="197">
        <f t="shared" si="52"/>
        <v>0</v>
      </c>
      <c r="AK197" s="197">
        <f t="shared" si="52"/>
        <v>0</v>
      </c>
      <c r="AL197" s="197">
        <f t="shared" si="52"/>
        <v>0</v>
      </c>
      <c r="AM197" s="248">
        <f t="shared" si="52"/>
        <v>0</v>
      </c>
      <c r="AN197" s="245"/>
    </row>
    <row r="198" ht="16.5" spans="1:40">
      <c r="A198" s="173" t="s">
        <v>731</v>
      </c>
      <c r="B198" s="312"/>
      <c r="C198" s="175"/>
      <c r="D198" s="175"/>
      <c r="E198" s="175"/>
      <c r="F198" s="175"/>
      <c r="G198" s="176"/>
      <c r="H198" s="177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6"/>
      <c r="X198" s="177"/>
      <c r="Y198" s="175"/>
      <c r="Z198" s="175"/>
      <c r="AA198" s="175"/>
      <c r="AB198" s="175"/>
      <c r="AC198" s="175"/>
      <c r="AD198" s="175"/>
      <c r="AE198" s="175"/>
      <c r="AF198" s="175"/>
      <c r="AG198" s="175"/>
      <c r="AH198" s="175"/>
      <c r="AI198" s="175"/>
      <c r="AJ198" s="175"/>
      <c r="AK198" s="175"/>
      <c r="AL198" s="175"/>
      <c r="AM198" s="176"/>
      <c r="AN198" s="319"/>
    </row>
    <row r="199" ht="47.25" spans="1:40">
      <c r="A199" s="178">
        <v>1</v>
      </c>
      <c r="B199" s="179" t="s">
        <v>2045</v>
      </c>
      <c r="C199" s="180">
        <v>1</v>
      </c>
      <c r="D199" s="180" t="s">
        <v>1903</v>
      </c>
      <c r="E199" s="180">
        <v>19</v>
      </c>
      <c r="F199" s="180">
        <v>0</v>
      </c>
      <c r="G199" s="181">
        <f t="shared" ref="G199:G205" si="53">E199+F199</f>
        <v>19</v>
      </c>
      <c r="H199" s="201">
        <v>2</v>
      </c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>
        <f>SUM(H199:S199)</f>
        <v>2</v>
      </c>
      <c r="U199" s="180">
        <f>T199*E199</f>
        <v>38</v>
      </c>
      <c r="V199" s="180">
        <f>T199*F199</f>
        <v>0</v>
      </c>
      <c r="W199" s="231">
        <f>T199*G199</f>
        <v>38</v>
      </c>
      <c r="X199" s="178"/>
      <c r="Y199" s="180"/>
      <c r="Z199" s="180"/>
      <c r="AA199" s="180"/>
      <c r="AB199" s="180"/>
      <c r="AC199" s="180"/>
      <c r="AD199" s="180"/>
      <c r="AE199" s="180"/>
      <c r="AF199" s="180"/>
      <c r="AG199" s="180"/>
      <c r="AH199" s="180"/>
      <c r="AI199" s="180"/>
      <c r="AJ199" s="180"/>
      <c r="AK199" s="180"/>
      <c r="AL199" s="180"/>
      <c r="AM199" s="181"/>
      <c r="AN199" s="242" t="s">
        <v>1898</v>
      </c>
    </row>
    <row r="200" ht="47.25" spans="1:40">
      <c r="A200" s="178">
        <v>2</v>
      </c>
      <c r="B200" s="179" t="s">
        <v>2046</v>
      </c>
      <c r="C200" s="180">
        <v>2</v>
      </c>
      <c r="D200" s="180" t="s">
        <v>1919</v>
      </c>
      <c r="E200" s="180">
        <v>33</v>
      </c>
      <c r="F200" s="180">
        <v>0</v>
      </c>
      <c r="G200" s="181">
        <f t="shared" si="53"/>
        <v>33</v>
      </c>
      <c r="H200" s="201">
        <v>2</v>
      </c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>
        <f>SUM(H200:S200)</f>
        <v>2</v>
      </c>
      <c r="U200" s="180">
        <f>T200*E200</f>
        <v>66</v>
      </c>
      <c r="V200" s="180">
        <f>T200*F200</f>
        <v>0</v>
      </c>
      <c r="W200" s="231">
        <f>T200*G200</f>
        <v>66</v>
      </c>
      <c r="X200" s="178"/>
      <c r="Y200" s="180"/>
      <c r="Z200" s="180"/>
      <c r="AA200" s="180"/>
      <c r="AB200" s="180"/>
      <c r="AC200" s="180"/>
      <c r="AD200" s="180"/>
      <c r="AE200" s="180"/>
      <c r="AF200" s="180"/>
      <c r="AG200" s="180"/>
      <c r="AH200" s="180"/>
      <c r="AI200" s="180"/>
      <c r="AJ200" s="180"/>
      <c r="AK200" s="180"/>
      <c r="AL200" s="180"/>
      <c r="AM200" s="181"/>
      <c r="AN200" s="242" t="s">
        <v>1898</v>
      </c>
    </row>
    <row r="201" ht="47.25" spans="1:40">
      <c r="A201" s="178">
        <v>3</v>
      </c>
      <c r="B201" s="264" t="s">
        <v>2047</v>
      </c>
      <c r="C201" s="180">
        <v>2</v>
      </c>
      <c r="D201" s="180" t="s">
        <v>1919</v>
      </c>
      <c r="E201" s="180">
        <v>33</v>
      </c>
      <c r="F201" s="180">
        <v>0</v>
      </c>
      <c r="G201" s="181">
        <f t="shared" si="53"/>
        <v>33</v>
      </c>
      <c r="H201" s="201">
        <v>2</v>
      </c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>
        <f>SUM(H201:S201)</f>
        <v>2</v>
      </c>
      <c r="U201" s="180">
        <f>T201*E201</f>
        <v>66</v>
      </c>
      <c r="V201" s="180">
        <f>T201*F201</f>
        <v>0</v>
      </c>
      <c r="W201" s="231">
        <f>T201*G201</f>
        <v>66</v>
      </c>
      <c r="X201" s="178"/>
      <c r="Y201" s="180"/>
      <c r="Z201" s="180"/>
      <c r="AA201" s="180"/>
      <c r="AB201" s="180"/>
      <c r="AC201" s="180"/>
      <c r="AD201" s="180"/>
      <c r="AE201" s="180"/>
      <c r="AF201" s="180"/>
      <c r="AG201" s="180"/>
      <c r="AH201" s="180"/>
      <c r="AI201" s="180"/>
      <c r="AJ201" s="320"/>
      <c r="AK201" s="320"/>
      <c r="AL201" s="320"/>
      <c r="AM201" s="321"/>
      <c r="AN201" s="240" t="s">
        <v>1898</v>
      </c>
    </row>
    <row r="202" spans="1:40">
      <c r="A202" s="178">
        <v>4</v>
      </c>
      <c r="B202" s="179" t="s">
        <v>2048</v>
      </c>
      <c r="C202" s="180">
        <v>3</v>
      </c>
      <c r="D202" s="180" t="s">
        <v>262</v>
      </c>
      <c r="E202" s="180">
        <v>36</v>
      </c>
      <c r="F202" s="180">
        <v>18</v>
      </c>
      <c r="G202" s="181">
        <f t="shared" si="53"/>
        <v>54</v>
      </c>
      <c r="H202" s="178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1"/>
      <c r="X202" s="178"/>
      <c r="Y202" s="180">
        <v>12</v>
      </c>
      <c r="Z202" s="180"/>
      <c r="AA202" s="180"/>
      <c r="AB202" s="180"/>
      <c r="AC202" s="180"/>
      <c r="AD202" s="180"/>
      <c r="AE202" s="180"/>
      <c r="AF202" s="180"/>
      <c r="AG202" s="180"/>
      <c r="AH202" s="180"/>
      <c r="AI202" s="180"/>
      <c r="AJ202" s="180">
        <f>SUM(X202:AI202)</f>
        <v>12</v>
      </c>
      <c r="AK202" s="180">
        <f>AJ202*E202</f>
        <v>432</v>
      </c>
      <c r="AL202" s="180">
        <f>AJ202*F202</f>
        <v>216</v>
      </c>
      <c r="AM202" s="231">
        <f>AJ202*G202</f>
        <v>648</v>
      </c>
      <c r="AN202" s="240"/>
    </row>
    <row r="203" ht="31.5" spans="1:40">
      <c r="A203" s="178">
        <v>5</v>
      </c>
      <c r="B203" s="264" t="s">
        <v>2049</v>
      </c>
      <c r="C203" s="180">
        <v>3</v>
      </c>
      <c r="D203" s="180" t="s">
        <v>262</v>
      </c>
      <c r="E203" s="180">
        <v>36</v>
      </c>
      <c r="F203" s="180">
        <v>18</v>
      </c>
      <c r="G203" s="181">
        <f t="shared" si="53"/>
        <v>54</v>
      </c>
      <c r="H203" s="178"/>
      <c r="I203" s="180"/>
      <c r="J203" s="180"/>
      <c r="K203" s="180"/>
      <c r="L203" s="180"/>
      <c r="M203" s="180"/>
      <c r="N203" s="180"/>
      <c r="O203" s="180">
        <v>1</v>
      </c>
      <c r="P203" s="180"/>
      <c r="Q203" s="180"/>
      <c r="R203" s="180"/>
      <c r="S203" s="180"/>
      <c r="T203" s="180">
        <f>SUM(H203:S203)</f>
        <v>1</v>
      </c>
      <c r="U203" s="180">
        <f>T203*E203</f>
        <v>36</v>
      </c>
      <c r="V203" s="180">
        <f>T203*F203</f>
        <v>18</v>
      </c>
      <c r="W203" s="231">
        <f>T203*G203</f>
        <v>54</v>
      </c>
      <c r="X203" s="178"/>
      <c r="Y203" s="180"/>
      <c r="Z203" s="180"/>
      <c r="AA203" s="180"/>
      <c r="AB203" s="180"/>
      <c r="AC203" s="180"/>
      <c r="AD203" s="180"/>
      <c r="AE203" s="180"/>
      <c r="AF203" s="180"/>
      <c r="AG203" s="180"/>
      <c r="AH203" s="180"/>
      <c r="AI203" s="180"/>
      <c r="AJ203" s="320"/>
      <c r="AK203" s="320"/>
      <c r="AL203" s="320"/>
      <c r="AM203" s="321"/>
      <c r="AN203" s="240"/>
    </row>
    <row r="204" ht="31.5" spans="1:40">
      <c r="A204" s="178">
        <v>6</v>
      </c>
      <c r="B204" s="264" t="s">
        <v>2050</v>
      </c>
      <c r="C204" s="180">
        <v>3</v>
      </c>
      <c r="D204" s="180" t="s">
        <v>262</v>
      </c>
      <c r="E204" s="180">
        <v>36</v>
      </c>
      <c r="F204" s="180">
        <v>18</v>
      </c>
      <c r="G204" s="181">
        <f t="shared" si="53"/>
        <v>54</v>
      </c>
      <c r="H204" s="178"/>
      <c r="I204" s="180"/>
      <c r="J204" s="180"/>
      <c r="K204" s="180"/>
      <c r="L204" s="180"/>
      <c r="M204" s="180"/>
      <c r="N204" s="180"/>
      <c r="O204" s="180">
        <v>1</v>
      </c>
      <c r="P204" s="180"/>
      <c r="Q204" s="180"/>
      <c r="R204" s="180"/>
      <c r="S204" s="180"/>
      <c r="T204" s="180">
        <f>SUM(H204:S204)</f>
        <v>1</v>
      </c>
      <c r="U204" s="180">
        <f>T204*E204</f>
        <v>36</v>
      </c>
      <c r="V204" s="180">
        <f>T204*F204</f>
        <v>18</v>
      </c>
      <c r="W204" s="231">
        <f>T204*G204</f>
        <v>54</v>
      </c>
      <c r="X204" s="178"/>
      <c r="Y204" s="180"/>
      <c r="Z204" s="180"/>
      <c r="AA204" s="180"/>
      <c r="AB204" s="180"/>
      <c r="AC204" s="180"/>
      <c r="AD204" s="180"/>
      <c r="AE204" s="180"/>
      <c r="AF204" s="180"/>
      <c r="AG204" s="180"/>
      <c r="AH204" s="180"/>
      <c r="AI204" s="180"/>
      <c r="AJ204" s="320"/>
      <c r="AK204" s="320"/>
      <c r="AL204" s="320"/>
      <c r="AM204" s="321"/>
      <c r="AN204" s="240"/>
    </row>
    <row r="205" ht="31.5" spans="1:40">
      <c r="A205" s="178">
        <v>7</v>
      </c>
      <c r="B205" s="182" t="s">
        <v>2051</v>
      </c>
      <c r="C205" s="180">
        <v>4</v>
      </c>
      <c r="D205" s="180" t="s">
        <v>1919</v>
      </c>
      <c r="E205" s="180">
        <v>33</v>
      </c>
      <c r="F205" s="180">
        <v>0</v>
      </c>
      <c r="G205" s="181">
        <f t="shared" si="53"/>
        <v>33</v>
      </c>
      <c r="H205" s="178">
        <v>1</v>
      </c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>
        <f>SUM(H205:S205)</f>
        <v>1</v>
      </c>
      <c r="U205" s="180">
        <f>T205*E205</f>
        <v>33</v>
      </c>
      <c r="V205" s="180">
        <f>T205*F205</f>
        <v>0</v>
      </c>
      <c r="W205" s="231">
        <f>T205*G205</f>
        <v>33</v>
      </c>
      <c r="X205" s="178"/>
      <c r="Y205" s="180"/>
      <c r="Z205" s="180"/>
      <c r="AA205" s="180"/>
      <c r="AB205" s="180"/>
      <c r="AC205" s="180"/>
      <c r="AD205" s="180"/>
      <c r="AE205" s="180"/>
      <c r="AF205" s="180"/>
      <c r="AG205" s="180"/>
      <c r="AH205" s="180"/>
      <c r="AI205" s="180"/>
      <c r="AJ205" s="180"/>
      <c r="AK205" s="180"/>
      <c r="AL205" s="180"/>
      <c r="AM205" s="181"/>
      <c r="AN205" s="240" t="s">
        <v>1978</v>
      </c>
    </row>
    <row r="206" spans="1:40">
      <c r="A206" s="178">
        <v>8</v>
      </c>
      <c r="B206" s="182" t="s">
        <v>2052</v>
      </c>
      <c r="C206" s="1189" t="s">
        <v>1888</v>
      </c>
      <c r="D206" s="180" t="s">
        <v>1889</v>
      </c>
      <c r="E206" s="180">
        <v>43</v>
      </c>
      <c r="F206" s="180">
        <v>0</v>
      </c>
      <c r="G206" s="181">
        <v>43</v>
      </c>
      <c r="H206" s="178"/>
      <c r="I206" s="180"/>
      <c r="J206" s="180"/>
      <c r="K206" s="180"/>
      <c r="L206" s="180"/>
      <c r="M206" s="180"/>
      <c r="N206" s="180">
        <v>1</v>
      </c>
      <c r="O206" s="180"/>
      <c r="P206" s="180"/>
      <c r="Q206" s="180"/>
      <c r="R206" s="180"/>
      <c r="S206" s="180"/>
      <c r="T206" s="180">
        <f>SUM(H206:S206)</f>
        <v>1</v>
      </c>
      <c r="U206" s="180">
        <f>T206*E206</f>
        <v>43</v>
      </c>
      <c r="V206" s="180">
        <f>T206*F206</f>
        <v>0</v>
      </c>
      <c r="W206" s="231">
        <f>T206*G206</f>
        <v>43</v>
      </c>
      <c r="X206" s="206"/>
      <c r="Y206" s="180"/>
      <c r="Z206" s="180"/>
      <c r="AA206" s="180"/>
      <c r="AB206" s="180"/>
      <c r="AC206" s="180"/>
      <c r="AD206" s="180"/>
      <c r="AE206" s="180"/>
      <c r="AF206" s="180"/>
      <c r="AG206" s="180"/>
      <c r="AH206" s="180"/>
      <c r="AI206" s="180"/>
      <c r="AJ206" s="180"/>
      <c r="AK206" s="180"/>
      <c r="AL206" s="180"/>
      <c r="AM206" s="231"/>
      <c r="AN206" s="276" t="s">
        <v>1890</v>
      </c>
    </row>
    <row r="207" ht="32.25" spans="1:40">
      <c r="A207" s="189">
        <v>9</v>
      </c>
      <c r="B207" s="213" t="s">
        <v>2053</v>
      </c>
      <c r="C207" s="1188" t="s">
        <v>1888</v>
      </c>
      <c r="D207" s="191" t="s">
        <v>1889</v>
      </c>
      <c r="E207" s="191">
        <v>43</v>
      </c>
      <c r="F207" s="191">
        <v>0</v>
      </c>
      <c r="G207" s="233">
        <v>43</v>
      </c>
      <c r="H207" s="189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2"/>
      <c r="X207" s="193"/>
      <c r="Y207" s="191"/>
      <c r="Z207" s="191"/>
      <c r="AA207" s="191"/>
      <c r="AB207" s="191"/>
      <c r="AC207" s="191"/>
      <c r="AD207" s="191">
        <v>1</v>
      </c>
      <c r="AE207" s="191"/>
      <c r="AF207" s="191"/>
      <c r="AG207" s="191"/>
      <c r="AH207" s="191"/>
      <c r="AI207" s="191"/>
      <c r="AJ207" s="180">
        <f>SUM(X207:AI207)</f>
        <v>1</v>
      </c>
      <c r="AK207" s="180">
        <f>AJ207*E207</f>
        <v>43</v>
      </c>
      <c r="AL207" s="180">
        <f>AJ207*F207</f>
        <v>0</v>
      </c>
      <c r="AM207" s="231">
        <f>AJ207*G207</f>
        <v>43</v>
      </c>
      <c r="AN207" s="322" t="s">
        <v>1890</v>
      </c>
    </row>
    <row r="208" ht="17.25" spans="1:40">
      <c r="A208" s="194"/>
      <c r="B208" s="195" t="s">
        <v>288</v>
      </c>
      <c r="C208" s="195"/>
      <c r="D208" s="195"/>
      <c r="E208" s="195"/>
      <c r="F208" s="195"/>
      <c r="G208" s="196"/>
      <c r="H208" s="202">
        <f>SUM(H199:H207)</f>
        <v>7</v>
      </c>
      <c r="I208" s="197">
        <f>SUM(I199:I207)</f>
        <v>0</v>
      </c>
      <c r="J208" s="197">
        <f t="shared" ref="J208:AM208" si="54">SUM(J199:J207)</f>
        <v>0</v>
      </c>
      <c r="K208" s="197">
        <f t="shared" si="54"/>
        <v>0</v>
      </c>
      <c r="L208" s="197">
        <f t="shared" si="54"/>
        <v>0</v>
      </c>
      <c r="M208" s="197">
        <f t="shared" si="54"/>
        <v>0</v>
      </c>
      <c r="N208" s="197">
        <f t="shared" si="54"/>
        <v>1</v>
      </c>
      <c r="O208" s="197">
        <f t="shared" si="54"/>
        <v>2</v>
      </c>
      <c r="P208" s="197">
        <f t="shared" si="54"/>
        <v>0</v>
      </c>
      <c r="Q208" s="197">
        <f t="shared" si="54"/>
        <v>0</v>
      </c>
      <c r="R208" s="197">
        <f t="shared" si="54"/>
        <v>0</v>
      </c>
      <c r="S208" s="197">
        <f t="shared" si="54"/>
        <v>0</v>
      </c>
      <c r="T208" s="197">
        <f t="shared" si="54"/>
        <v>10</v>
      </c>
      <c r="U208" s="197">
        <f t="shared" si="54"/>
        <v>318</v>
      </c>
      <c r="V208" s="197">
        <f t="shared" si="54"/>
        <v>36</v>
      </c>
      <c r="W208" s="197">
        <f t="shared" si="54"/>
        <v>354</v>
      </c>
      <c r="X208" s="197">
        <f t="shared" si="54"/>
        <v>0</v>
      </c>
      <c r="Y208" s="197">
        <f t="shared" si="54"/>
        <v>12</v>
      </c>
      <c r="Z208" s="197">
        <f t="shared" si="54"/>
        <v>0</v>
      </c>
      <c r="AA208" s="197">
        <f t="shared" si="54"/>
        <v>0</v>
      </c>
      <c r="AB208" s="197">
        <f t="shared" si="54"/>
        <v>0</v>
      </c>
      <c r="AC208" s="197">
        <f t="shared" si="54"/>
        <v>0</v>
      </c>
      <c r="AD208" s="197">
        <f t="shared" si="54"/>
        <v>1</v>
      </c>
      <c r="AE208" s="197">
        <f t="shared" si="54"/>
        <v>0</v>
      </c>
      <c r="AF208" s="197">
        <f t="shared" si="54"/>
        <v>0</v>
      </c>
      <c r="AG208" s="197">
        <f t="shared" si="54"/>
        <v>0</v>
      </c>
      <c r="AH208" s="197">
        <f t="shared" si="54"/>
        <v>0</v>
      </c>
      <c r="AI208" s="197">
        <f t="shared" si="54"/>
        <v>0</v>
      </c>
      <c r="AJ208" s="197">
        <f t="shared" si="54"/>
        <v>13</v>
      </c>
      <c r="AK208" s="197">
        <f t="shared" si="54"/>
        <v>475</v>
      </c>
      <c r="AL208" s="197">
        <f t="shared" si="54"/>
        <v>216</v>
      </c>
      <c r="AM208" s="248">
        <f t="shared" si="54"/>
        <v>691</v>
      </c>
      <c r="AN208" s="245"/>
    </row>
    <row r="209" ht="16.5" spans="1:40">
      <c r="A209" s="173" t="s">
        <v>776</v>
      </c>
      <c r="B209" s="174"/>
      <c r="C209" s="175"/>
      <c r="D209" s="175"/>
      <c r="E209" s="175"/>
      <c r="F209" s="175"/>
      <c r="G209" s="176"/>
      <c r="H209" s="177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6"/>
      <c r="X209" s="177"/>
      <c r="Y209" s="175"/>
      <c r="Z209" s="175"/>
      <c r="AA209" s="175"/>
      <c r="AB209" s="175"/>
      <c r="AC209" s="175"/>
      <c r="AD209" s="175"/>
      <c r="AE209" s="175"/>
      <c r="AF209" s="175"/>
      <c r="AG209" s="175"/>
      <c r="AH209" s="175"/>
      <c r="AI209" s="175"/>
      <c r="AJ209" s="175"/>
      <c r="AK209" s="175"/>
      <c r="AL209" s="175"/>
      <c r="AM209" s="176"/>
      <c r="AN209" s="246"/>
    </row>
    <row r="210" spans="1:40">
      <c r="A210" s="162">
        <v>1</v>
      </c>
      <c r="B210" s="257" t="s">
        <v>798</v>
      </c>
      <c r="C210" s="163">
        <v>3</v>
      </c>
      <c r="D210" s="163" t="s">
        <v>262</v>
      </c>
      <c r="E210" s="163">
        <v>36</v>
      </c>
      <c r="F210" s="163">
        <v>18</v>
      </c>
      <c r="G210" s="169">
        <f t="shared" ref="G210:G216" si="55">E210+F210</f>
        <v>54</v>
      </c>
      <c r="H210" s="162"/>
      <c r="I210" s="163">
        <v>1</v>
      </c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80">
        <f>SUM(H210:S210)</f>
        <v>1</v>
      </c>
      <c r="U210" s="163">
        <f>T210*E210</f>
        <v>36</v>
      </c>
      <c r="V210" s="163">
        <f>T210*F210</f>
        <v>18</v>
      </c>
      <c r="W210" s="205">
        <f>T210*G210</f>
        <v>54</v>
      </c>
      <c r="X210" s="162"/>
      <c r="Y210" s="163"/>
      <c r="Z210" s="163">
        <v>5</v>
      </c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>
        <f>SUM(X210:AI210)</f>
        <v>5</v>
      </c>
      <c r="AK210" s="163">
        <f>AJ210*E210</f>
        <v>180</v>
      </c>
      <c r="AL210" s="163">
        <f>AJ210*F210</f>
        <v>90</v>
      </c>
      <c r="AM210" s="205">
        <f>AJ210*G210</f>
        <v>270</v>
      </c>
      <c r="AN210" s="323"/>
    </row>
    <row r="211" ht="31.5" spans="1:40">
      <c r="A211" s="178">
        <v>2</v>
      </c>
      <c r="B211" s="179" t="s">
        <v>2054</v>
      </c>
      <c r="C211" s="180">
        <v>3</v>
      </c>
      <c r="D211" s="180" t="s">
        <v>262</v>
      </c>
      <c r="E211" s="180">
        <v>36</v>
      </c>
      <c r="F211" s="180">
        <v>18</v>
      </c>
      <c r="G211" s="181">
        <f t="shared" si="55"/>
        <v>54</v>
      </c>
      <c r="H211" s="178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1"/>
      <c r="X211" s="178"/>
      <c r="Y211" s="180"/>
      <c r="Z211" s="180"/>
      <c r="AA211" s="180"/>
      <c r="AB211" s="180"/>
      <c r="AC211" s="180"/>
      <c r="AD211" s="180"/>
      <c r="AE211" s="180"/>
      <c r="AF211" s="180">
        <v>1</v>
      </c>
      <c r="AG211" s="180"/>
      <c r="AH211" s="180"/>
      <c r="AI211" s="180"/>
      <c r="AJ211" s="163">
        <f>SUM(X211:AI211)</f>
        <v>1</v>
      </c>
      <c r="AK211" s="180">
        <f>AJ211*E211</f>
        <v>36</v>
      </c>
      <c r="AL211" s="180">
        <f>AJ211*F211</f>
        <v>18</v>
      </c>
      <c r="AM211" s="231">
        <f>AJ211*G211</f>
        <v>54</v>
      </c>
      <c r="AN211" s="240"/>
    </row>
    <row r="212" spans="1:40">
      <c r="A212" s="178">
        <v>3</v>
      </c>
      <c r="B212" s="257" t="s">
        <v>2055</v>
      </c>
      <c r="C212" s="183">
        <v>2</v>
      </c>
      <c r="D212" s="163" t="s">
        <v>1897</v>
      </c>
      <c r="E212" s="180">
        <v>14</v>
      </c>
      <c r="F212" s="180">
        <v>0</v>
      </c>
      <c r="G212" s="181">
        <f t="shared" si="55"/>
        <v>14</v>
      </c>
      <c r="H212" s="178"/>
      <c r="I212" s="180"/>
      <c r="J212" s="180"/>
      <c r="K212" s="180"/>
      <c r="L212" s="180"/>
      <c r="M212" s="180">
        <v>1</v>
      </c>
      <c r="N212" s="180"/>
      <c r="O212" s="180"/>
      <c r="P212" s="180"/>
      <c r="Q212" s="180"/>
      <c r="R212" s="180"/>
      <c r="S212" s="180"/>
      <c r="T212" s="180">
        <f>SUM(H212:S212)</f>
        <v>1</v>
      </c>
      <c r="U212" s="180">
        <f>T212*E212</f>
        <v>14</v>
      </c>
      <c r="V212" s="180">
        <f>T212*F212</f>
        <v>0</v>
      </c>
      <c r="W212" s="231">
        <f>T212*G212</f>
        <v>14</v>
      </c>
      <c r="X212" s="178"/>
      <c r="Y212" s="180"/>
      <c r="Z212" s="180"/>
      <c r="AA212" s="180"/>
      <c r="AB212" s="180"/>
      <c r="AC212" s="180"/>
      <c r="AD212" s="180"/>
      <c r="AE212" s="180"/>
      <c r="AF212" s="180"/>
      <c r="AG212" s="180"/>
      <c r="AH212" s="180"/>
      <c r="AI212" s="180"/>
      <c r="AJ212" s="180"/>
      <c r="AK212" s="180"/>
      <c r="AL212" s="180"/>
      <c r="AM212" s="181"/>
      <c r="AN212" s="240"/>
    </row>
    <row r="213" spans="1:40">
      <c r="A213" s="178">
        <v>4</v>
      </c>
      <c r="B213" s="257" t="s">
        <v>2056</v>
      </c>
      <c r="C213" s="183">
        <v>1</v>
      </c>
      <c r="D213" s="163" t="s">
        <v>1880</v>
      </c>
      <c r="E213" s="180">
        <v>24</v>
      </c>
      <c r="F213" s="180">
        <v>0</v>
      </c>
      <c r="G213" s="181">
        <f t="shared" si="55"/>
        <v>24</v>
      </c>
      <c r="H213" s="201">
        <v>2</v>
      </c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>
        <f>SUM(H213:S213)</f>
        <v>2</v>
      </c>
      <c r="U213" s="180">
        <f>T213*E213</f>
        <v>48</v>
      </c>
      <c r="V213" s="180">
        <f>T213*F213</f>
        <v>0</v>
      </c>
      <c r="W213" s="231">
        <f>T213*G213</f>
        <v>48</v>
      </c>
      <c r="X213" s="178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1"/>
      <c r="AN213" s="240" t="s">
        <v>1898</v>
      </c>
    </row>
    <row r="214" ht="31.5" spans="1:40">
      <c r="A214" s="178">
        <v>5</v>
      </c>
      <c r="B214" s="257" t="s">
        <v>2057</v>
      </c>
      <c r="C214" s="183">
        <v>3</v>
      </c>
      <c r="D214" s="163" t="s">
        <v>1939</v>
      </c>
      <c r="E214" s="180">
        <v>29</v>
      </c>
      <c r="F214" s="180">
        <v>0</v>
      </c>
      <c r="G214" s="181">
        <f t="shared" si="55"/>
        <v>29</v>
      </c>
      <c r="H214" s="178">
        <v>1</v>
      </c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  <c r="S214" s="180"/>
      <c r="T214" s="180">
        <f>SUM(H214:S214)</f>
        <v>1</v>
      </c>
      <c r="U214" s="180">
        <f>T214*E214</f>
        <v>29</v>
      </c>
      <c r="V214" s="180">
        <f>T214*F214</f>
        <v>0</v>
      </c>
      <c r="W214" s="231">
        <f>T214*G214</f>
        <v>29</v>
      </c>
      <c r="X214" s="178"/>
      <c r="Y214" s="180"/>
      <c r="Z214" s="180"/>
      <c r="AA214" s="180"/>
      <c r="AB214" s="180"/>
      <c r="AC214" s="180"/>
      <c r="AD214" s="180"/>
      <c r="AE214" s="180"/>
      <c r="AF214" s="180"/>
      <c r="AG214" s="180"/>
      <c r="AH214" s="180"/>
      <c r="AI214" s="180"/>
      <c r="AJ214" s="180"/>
      <c r="AK214" s="180"/>
      <c r="AL214" s="180"/>
      <c r="AM214" s="181"/>
      <c r="AN214" s="240" t="s">
        <v>2026</v>
      </c>
    </row>
    <row r="215" spans="1:40">
      <c r="A215" s="178">
        <v>6</v>
      </c>
      <c r="B215" s="257" t="s">
        <v>2058</v>
      </c>
      <c r="C215" s="183">
        <v>2</v>
      </c>
      <c r="D215" s="163" t="s">
        <v>1880</v>
      </c>
      <c r="E215" s="180">
        <v>24</v>
      </c>
      <c r="F215" s="180">
        <v>0</v>
      </c>
      <c r="G215" s="181">
        <f t="shared" si="55"/>
        <v>24</v>
      </c>
      <c r="H215" s="178">
        <v>1</v>
      </c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>
        <f>SUM(H215:S215)</f>
        <v>1</v>
      </c>
      <c r="U215" s="180">
        <f>T215*E215</f>
        <v>24</v>
      </c>
      <c r="V215" s="180">
        <f>T215*F215</f>
        <v>0</v>
      </c>
      <c r="W215" s="231">
        <f>T215*G215</f>
        <v>24</v>
      </c>
      <c r="X215" s="178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0"/>
      <c r="AK215" s="180"/>
      <c r="AL215" s="180"/>
      <c r="AM215" s="181"/>
      <c r="AN215" s="240" t="s">
        <v>1978</v>
      </c>
    </row>
    <row r="216" ht="16.5" spans="1:40">
      <c r="A216" s="178">
        <v>7</v>
      </c>
      <c r="B216" s="257" t="s">
        <v>2059</v>
      </c>
      <c r="C216" s="180" t="s">
        <v>2060</v>
      </c>
      <c r="D216" s="180" t="s">
        <v>1885</v>
      </c>
      <c r="E216" s="180">
        <v>25</v>
      </c>
      <c r="F216" s="180">
        <v>0</v>
      </c>
      <c r="G216" s="181">
        <f t="shared" si="55"/>
        <v>25</v>
      </c>
      <c r="H216" s="178">
        <v>1</v>
      </c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>
        <f>SUM(H216:S216)</f>
        <v>1</v>
      </c>
      <c r="U216" s="180">
        <f>T216*E216</f>
        <v>25</v>
      </c>
      <c r="V216" s="180">
        <f>T216*F216</f>
        <v>0</v>
      </c>
      <c r="W216" s="231">
        <f>T216*G216</f>
        <v>25</v>
      </c>
      <c r="X216" s="178"/>
      <c r="Y216" s="180"/>
      <c r="Z216" s="180"/>
      <c r="AA216" s="180"/>
      <c r="AB216" s="180"/>
      <c r="AC216" s="180"/>
      <c r="AD216" s="180"/>
      <c r="AE216" s="180"/>
      <c r="AF216" s="180"/>
      <c r="AG216" s="180"/>
      <c r="AH216" s="180"/>
      <c r="AI216" s="180"/>
      <c r="AJ216" s="180"/>
      <c r="AK216" s="180"/>
      <c r="AL216" s="180"/>
      <c r="AM216" s="181"/>
      <c r="AN216" s="240" t="s">
        <v>1886</v>
      </c>
    </row>
    <row r="217" ht="17.25" spans="1:40">
      <c r="A217" s="194"/>
      <c r="B217" s="195" t="s">
        <v>288</v>
      </c>
      <c r="C217" s="195"/>
      <c r="D217" s="195"/>
      <c r="E217" s="195"/>
      <c r="F217" s="195"/>
      <c r="G217" s="196"/>
      <c r="H217" s="202">
        <f t="shared" ref="H217:AM217" si="56">SUM(H210:H216)</f>
        <v>5</v>
      </c>
      <c r="I217" s="197">
        <f t="shared" si="56"/>
        <v>1</v>
      </c>
      <c r="J217" s="197">
        <f t="shared" si="56"/>
        <v>0</v>
      </c>
      <c r="K217" s="197">
        <f t="shared" si="56"/>
        <v>0</v>
      </c>
      <c r="L217" s="197">
        <f t="shared" si="56"/>
        <v>0</v>
      </c>
      <c r="M217" s="197">
        <f t="shared" si="56"/>
        <v>1</v>
      </c>
      <c r="N217" s="197">
        <f t="shared" si="56"/>
        <v>0</v>
      </c>
      <c r="O217" s="197">
        <f t="shared" si="56"/>
        <v>0</v>
      </c>
      <c r="P217" s="197">
        <f t="shared" si="56"/>
        <v>0</v>
      </c>
      <c r="Q217" s="197">
        <f t="shared" si="56"/>
        <v>0</v>
      </c>
      <c r="R217" s="197">
        <f t="shared" si="56"/>
        <v>0</v>
      </c>
      <c r="S217" s="197">
        <f t="shared" si="56"/>
        <v>0</v>
      </c>
      <c r="T217" s="197">
        <f t="shared" si="56"/>
        <v>7</v>
      </c>
      <c r="U217" s="197">
        <f t="shared" si="56"/>
        <v>176</v>
      </c>
      <c r="V217" s="197">
        <f t="shared" si="56"/>
        <v>18</v>
      </c>
      <c r="W217" s="197">
        <f t="shared" si="56"/>
        <v>194</v>
      </c>
      <c r="X217" s="197">
        <f t="shared" si="56"/>
        <v>0</v>
      </c>
      <c r="Y217" s="197">
        <f t="shared" si="56"/>
        <v>0</v>
      </c>
      <c r="Z217" s="197">
        <f t="shared" si="56"/>
        <v>5</v>
      </c>
      <c r="AA217" s="197">
        <f t="shared" si="56"/>
        <v>0</v>
      </c>
      <c r="AB217" s="197">
        <f t="shared" si="56"/>
        <v>0</v>
      </c>
      <c r="AC217" s="197">
        <f t="shared" si="56"/>
        <v>0</v>
      </c>
      <c r="AD217" s="197">
        <f t="shared" si="56"/>
        <v>0</v>
      </c>
      <c r="AE217" s="197">
        <f t="shared" si="56"/>
        <v>0</v>
      </c>
      <c r="AF217" s="197">
        <f t="shared" si="56"/>
        <v>1</v>
      </c>
      <c r="AG217" s="197">
        <f t="shared" si="56"/>
        <v>0</v>
      </c>
      <c r="AH217" s="197">
        <f t="shared" si="56"/>
        <v>0</v>
      </c>
      <c r="AI217" s="197">
        <f t="shared" si="56"/>
        <v>0</v>
      </c>
      <c r="AJ217" s="197">
        <f t="shared" si="56"/>
        <v>6</v>
      </c>
      <c r="AK217" s="197">
        <f t="shared" si="56"/>
        <v>216</v>
      </c>
      <c r="AL217" s="197">
        <f t="shared" si="56"/>
        <v>108</v>
      </c>
      <c r="AM217" s="248">
        <f t="shared" si="56"/>
        <v>324</v>
      </c>
      <c r="AN217" s="245"/>
    </row>
    <row r="218" ht="16.5" spans="1:40">
      <c r="A218" s="173" t="s">
        <v>757</v>
      </c>
      <c r="B218" s="174"/>
      <c r="C218" s="175"/>
      <c r="D218" s="175"/>
      <c r="E218" s="175"/>
      <c r="F218" s="175"/>
      <c r="G218" s="176"/>
      <c r="H218" s="177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6"/>
      <c r="X218" s="177"/>
      <c r="Y218" s="175"/>
      <c r="Z218" s="175"/>
      <c r="AA218" s="175"/>
      <c r="AB218" s="175"/>
      <c r="AC218" s="175"/>
      <c r="AD218" s="175"/>
      <c r="AE218" s="175"/>
      <c r="AF218" s="175"/>
      <c r="AG218" s="175"/>
      <c r="AH218" s="175"/>
      <c r="AI218" s="175"/>
      <c r="AJ218" s="175"/>
      <c r="AK218" s="175"/>
      <c r="AL218" s="175"/>
      <c r="AM218" s="176"/>
      <c r="AN218" s="246"/>
    </row>
    <row r="219" ht="31.5" spans="1:40">
      <c r="A219" s="178">
        <v>1</v>
      </c>
      <c r="B219" s="182" t="s">
        <v>2061</v>
      </c>
      <c r="C219" s="180">
        <v>3</v>
      </c>
      <c r="D219" s="180" t="s">
        <v>262</v>
      </c>
      <c r="E219" s="180">
        <v>36</v>
      </c>
      <c r="F219" s="180">
        <v>18</v>
      </c>
      <c r="G219" s="181">
        <f>E219+F219</f>
        <v>54</v>
      </c>
      <c r="H219" s="178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1"/>
      <c r="X219" s="178"/>
      <c r="Y219" s="163">
        <v>2</v>
      </c>
      <c r="Z219" s="180"/>
      <c r="AA219" s="180"/>
      <c r="AB219" s="180"/>
      <c r="AC219" s="180"/>
      <c r="AD219" s="180"/>
      <c r="AE219" s="180"/>
      <c r="AF219" s="180"/>
      <c r="AG219" s="180"/>
      <c r="AH219" s="180"/>
      <c r="AI219" s="180"/>
      <c r="AJ219" s="180">
        <f>SUM(X219:AI219)</f>
        <v>2</v>
      </c>
      <c r="AK219" s="180">
        <f>AJ219*E219</f>
        <v>72</v>
      </c>
      <c r="AL219" s="180">
        <f>AJ219*F219</f>
        <v>36</v>
      </c>
      <c r="AM219" s="181">
        <f>AJ219*G219</f>
        <v>108</v>
      </c>
      <c r="AN219" s="240"/>
    </row>
    <row r="220" ht="31.5" spans="1:40">
      <c r="A220" s="178">
        <v>2</v>
      </c>
      <c r="B220" s="204" t="s">
        <v>2062</v>
      </c>
      <c r="C220" s="180">
        <v>2</v>
      </c>
      <c r="D220" s="180" t="s">
        <v>2063</v>
      </c>
      <c r="E220" s="180">
        <v>11</v>
      </c>
      <c r="F220" s="180">
        <v>0</v>
      </c>
      <c r="G220" s="181">
        <f>E220+F220</f>
        <v>11</v>
      </c>
      <c r="H220" s="201">
        <v>2</v>
      </c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>
        <f>SUM(H220:S220)</f>
        <v>2</v>
      </c>
      <c r="U220" s="180">
        <f>T220*E220</f>
        <v>22</v>
      </c>
      <c r="V220" s="180">
        <f>T220*F220</f>
        <v>0</v>
      </c>
      <c r="W220" s="231">
        <f>T220*G220</f>
        <v>22</v>
      </c>
      <c r="X220" s="178"/>
      <c r="Y220" s="180"/>
      <c r="Z220" s="180"/>
      <c r="AA220" s="180"/>
      <c r="AB220" s="180"/>
      <c r="AC220" s="180"/>
      <c r="AD220" s="180"/>
      <c r="AE220" s="180"/>
      <c r="AF220" s="180"/>
      <c r="AG220" s="180"/>
      <c r="AH220" s="180"/>
      <c r="AI220" s="180"/>
      <c r="AJ220" s="180"/>
      <c r="AK220" s="180"/>
      <c r="AL220" s="180"/>
      <c r="AM220" s="181"/>
      <c r="AN220" s="240" t="s">
        <v>1898</v>
      </c>
    </row>
    <row r="221" ht="31.5" spans="1:40">
      <c r="A221" s="178">
        <v>3</v>
      </c>
      <c r="B221" s="182" t="s">
        <v>2064</v>
      </c>
      <c r="C221" s="180">
        <v>2</v>
      </c>
      <c r="D221" s="180" t="s">
        <v>1880</v>
      </c>
      <c r="E221" s="180">
        <v>24</v>
      </c>
      <c r="F221" s="180">
        <v>0</v>
      </c>
      <c r="G221" s="181">
        <f>E221+F221</f>
        <v>24</v>
      </c>
      <c r="H221" s="201">
        <v>2</v>
      </c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>
        <f>SUM(H221:S221)</f>
        <v>2</v>
      </c>
      <c r="U221" s="180">
        <f>T221*E221</f>
        <v>48</v>
      </c>
      <c r="V221" s="180">
        <f>T221*F221</f>
        <v>0</v>
      </c>
      <c r="W221" s="231">
        <f>T221*G221</f>
        <v>48</v>
      </c>
      <c r="X221" s="178"/>
      <c r="Y221" s="180"/>
      <c r="Z221" s="180"/>
      <c r="AA221" s="180"/>
      <c r="AB221" s="180"/>
      <c r="AC221" s="180"/>
      <c r="AD221" s="180"/>
      <c r="AE221" s="180"/>
      <c r="AF221" s="180"/>
      <c r="AG221" s="180"/>
      <c r="AH221" s="180"/>
      <c r="AI221" s="180"/>
      <c r="AJ221" s="180"/>
      <c r="AK221" s="180"/>
      <c r="AL221" s="180"/>
      <c r="AM221" s="181"/>
      <c r="AN221" s="240" t="s">
        <v>1898</v>
      </c>
    </row>
    <row r="222" ht="47.25" spans="1:40">
      <c r="A222" s="178">
        <v>4</v>
      </c>
      <c r="B222" s="313" t="s">
        <v>2065</v>
      </c>
      <c r="C222" s="180">
        <v>1</v>
      </c>
      <c r="D222" s="180" t="s">
        <v>1925</v>
      </c>
      <c r="E222" s="180">
        <v>18</v>
      </c>
      <c r="F222" s="180">
        <v>0</v>
      </c>
      <c r="G222" s="181">
        <f>E222+F222</f>
        <v>18</v>
      </c>
      <c r="H222" s="201">
        <v>2</v>
      </c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>
        <f>SUM(H222:S222)</f>
        <v>2</v>
      </c>
      <c r="U222" s="180">
        <f>T222*E222</f>
        <v>36</v>
      </c>
      <c r="V222" s="180">
        <f>T222*F222</f>
        <v>0</v>
      </c>
      <c r="W222" s="231">
        <f>T222*G222</f>
        <v>36</v>
      </c>
      <c r="X222" s="178"/>
      <c r="Y222" s="180"/>
      <c r="Z222" s="180"/>
      <c r="AA222" s="180"/>
      <c r="AB222" s="180"/>
      <c r="AC222" s="180"/>
      <c r="AD222" s="180"/>
      <c r="AE222" s="180"/>
      <c r="AF222" s="180"/>
      <c r="AG222" s="180"/>
      <c r="AH222" s="180"/>
      <c r="AI222" s="180"/>
      <c r="AJ222" s="180"/>
      <c r="AK222" s="180"/>
      <c r="AL222" s="180"/>
      <c r="AM222" s="181"/>
      <c r="AN222" s="240" t="s">
        <v>1898</v>
      </c>
    </row>
    <row r="223" ht="32.25" spans="1:40">
      <c r="A223" s="314">
        <v>5</v>
      </c>
      <c r="B223" s="315" t="s">
        <v>2066</v>
      </c>
      <c r="C223" s="262">
        <v>4</v>
      </c>
      <c r="D223" s="262" t="s">
        <v>1897</v>
      </c>
      <c r="E223" s="262">
        <v>14</v>
      </c>
      <c r="F223" s="262">
        <v>0</v>
      </c>
      <c r="G223" s="316">
        <f>E223+F223</f>
        <v>14</v>
      </c>
      <c r="H223" s="314">
        <v>1</v>
      </c>
      <c r="I223" s="262"/>
      <c r="J223" s="262"/>
      <c r="K223" s="262"/>
      <c r="L223" s="262"/>
      <c r="M223" s="262"/>
      <c r="N223" s="262"/>
      <c r="O223" s="262"/>
      <c r="P223" s="262"/>
      <c r="Q223" s="262"/>
      <c r="R223" s="262"/>
      <c r="S223" s="262"/>
      <c r="T223" s="180">
        <f>SUM(H223:S223)</f>
        <v>1</v>
      </c>
      <c r="U223" s="163">
        <f>T223*E223</f>
        <v>14</v>
      </c>
      <c r="V223" s="163">
        <f>T223*F223</f>
        <v>0</v>
      </c>
      <c r="W223" s="205">
        <f>T223*G223</f>
        <v>14</v>
      </c>
      <c r="X223" s="318"/>
      <c r="Y223" s="317"/>
      <c r="Z223" s="317"/>
      <c r="AA223" s="317"/>
      <c r="AB223" s="317"/>
      <c r="AC223" s="317"/>
      <c r="AD223" s="317"/>
      <c r="AE223" s="317"/>
      <c r="AF223" s="317"/>
      <c r="AG223" s="317"/>
      <c r="AH223" s="317"/>
      <c r="AI223" s="317"/>
      <c r="AJ223" s="317"/>
      <c r="AK223" s="317"/>
      <c r="AL223" s="317"/>
      <c r="AM223" s="324"/>
      <c r="AN223" s="325" t="s">
        <v>1978</v>
      </c>
    </row>
    <row r="224" ht="17.25" spans="1:40">
      <c r="A224" s="194"/>
      <c r="B224" s="195" t="s">
        <v>288</v>
      </c>
      <c r="C224" s="195"/>
      <c r="D224" s="195"/>
      <c r="E224" s="195"/>
      <c r="F224" s="195"/>
      <c r="G224" s="196"/>
      <c r="H224" s="202">
        <f>SUM(H219:H223)</f>
        <v>7</v>
      </c>
      <c r="I224" s="197">
        <f t="shared" ref="I224:AM224" si="57">SUM(I219:I223)</f>
        <v>0</v>
      </c>
      <c r="J224" s="197">
        <f t="shared" si="57"/>
        <v>0</v>
      </c>
      <c r="K224" s="197">
        <f t="shared" si="57"/>
        <v>0</v>
      </c>
      <c r="L224" s="197">
        <f t="shared" si="57"/>
        <v>0</v>
      </c>
      <c r="M224" s="197">
        <f t="shared" si="57"/>
        <v>0</v>
      </c>
      <c r="N224" s="197">
        <f t="shared" si="57"/>
        <v>0</v>
      </c>
      <c r="O224" s="197">
        <f t="shared" si="57"/>
        <v>0</v>
      </c>
      <c r="P224" s="197">
        <f t="shared" si="57"/>
        <v>0</v>
      </c>
      <c r="Q224" s="197">
        <f t="shared" si="57"/>
        <v>0</v>
      </c>
      <c r="R224" s="197">
        <f t="shared" si="57"/>
        <v>0</v>
      </c>
      <c r="S224" s="197">
        <f t="shared" si="57"/>
        <v>0</v>
      </c>
      <c r="T224" s="197">
        <f t="shared" si="57"/>
        <v>7</v>
      </c>
      <c r="U224" s="197">
        <f t="shared" si="57"/>
        <v>120</v>
      </c>
      <c r="V224" s="197">
        <f t="shared" si="57"/>
        <v>0</v>
      </c>
      <c r="W224" s="197">
        <f t="shared" si="57"/>
        <v>120</v>
      </c>
      <c r="X224" s="197">
        <f t="shared" si="57"/>
        <v>0</v>
      </c>
      <c r="Y224" s="197">
        <f t="shared" si="57"/>
        <v>2</v>
      </c>
      <c r="Z224" s="197">
        <f t="shared" si="57"/>
        <v>0</v>
      </c>
      <c r="AA224" s="197">
        <f t="shared" si="57"/>
        <v>0</v>
      </c>
      <c r="AB224" s="197">
        <f t="shared" si="57"/>
        <v>0</v>
      </c>
      <c r="AC224" s="197">
        <f t="shared" si="57"/>
        <v>0</v>
      </c>
      <c r="AD224" s="197">
        <f t="shared" si="57"/>
        <v>0</v>
      </c>
      <c r="AE224" s="197">
        <f t="shared" si="57"/>
        <v>0</v>
      </c>
      <c r="AF224" s="197">
        <f t="shared" si="57"/>
        <v>0</v>
      </c>
      <c r="AG224" s="197">
        <f t="shared" si="57"/>
        <v>0</v>
      </c>
      <c r="AH224" s="197">
        <f t="shared" si="57"/>
        <v>0</v>
      </c>
      <c r="AI224" s="197">
        <f t="shared" si="57"/>
        <v>0</v>
      </c>
      <c r="AJ224" s="197">
        <f t="shared" si="57"/>
        <v>2</v>
      </c>
      <c r="AK224" s="197">
        <f t="shared" si="57"/>
        <v>72</v>
      </c>
      <c r="AL224" s="197">
        <f t="shared" si="57"/>
        <v>36</v>
      </c>
      <c r="AM224" s="248">
        <f t="shared" si="57"/>
        <v>108</v>
      </c>
      <c r="AN224" s="245"/>
    </row>
    <row r="225" ht="16.5" spans="1:40">
      <c r="A225" s="173" t="s">
        <v>966</v>
      </c>
      <c r="B225" s="174"/>
      <c r="C225" s="175"/>
      <c r="D225" s="175"/>
      <c r="E225" s="175"/>
      <c r="F225" s="175"/>
      <c r="G225" s="176"/>
      <c r="H225" s="177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6"/>
      <c r="X225" s="177"/>
      <c r="Y225" s="175"/>
      <c r="Z225" s="175"/>
      <c r="AA225" s="175"/>
      <c r="AB225" s="175"/>
      <c r="AC225" s="175"/>
      <c r="AD225" s="175"/>
      <c r="AE225" s="175"/>
      <c r="AF225" s="175"/>
      <c r="AG225" s="175"/>
      <c r="AH225" s="175"/>
      <c r="AI225" s="175"/>
      <c r="AJ225" s="175"/>
      <c r="AK225" s="175"/>
      <c r="AL225" s="175"/>
      <c r="AM225" s="176"/>
      <c r="AN225" s="246"/>
    </row>
    <row r="226" ht="31.5" spans="1:40">
      <c r="A226" s="178">
        <v>1</v>
      </c>
      <c r="B226" s="258" t="s">
        <v>2067</v>
      </c>
      <c r="C226" s="180">
        <v>3</v>
      </c>
      <c r="D226" s="180" t="s">
        <v>1935</v>
      </c>
      <c r="E226" s="180">
        <v>36</v>
      </c>
      <c r="F226" s="180">
        <v>0</v>
      </c>
      <c r="G226" s="181">
        <f t="shared" ref="G226:G234" si="58">E226+F226</f>
        <v>36</v>
      </c>
      <c r="H226" s="178">
        <v>1</v>
      </c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  <c r="S226" s="180"/>
      <c r="T226" s="180">
        <f t="shared" ref="T226:T234" si="59">SUM(H226:S226)</f>
        <v>1</v>
      </c>
      <c r="U226" s="180">
        <f t="shared" ref="U226:U234" si="60">T226*E226</f>
        <v>36</v>
      </c>
      <c r="V226" s="180">
        <f t="shared" ref="V226:V234" si="61">T226*F226</f>
        <v>0</v>
      </c>
      <c r="W226" s="231">
        <f t="shared" ref="W226:W234" si="62">T226*G226</f>
        <v>36</v>
      </c>
      <c r="X226" s="178"/>
      <c r="Y226" s="180"/>
      <c r="Z226" s="180"/>
      <c r="AA226" s="180"/>
      <c r="AB226" s="180"/>
      <c r="AC226" s="180"/>
      <c r="AD226" s="180"/>
      <c r="AE226" s="180"/>
      <c r="AF226" s="180"/>
      <c r="AG226" s="180"/>
      <c r="AH226" s="180"/>
      <c r="AI226" s="180"/>
      <c r="AJ226" s="180"/>
      <c r="AK226" s="180"/>
      <c r="AL226" s="180"/>
      <c r="AM226" s="181"/>
      <c r="AN226" s="240" t="s">
        <v>1922</v>
      </c>
    </row>
    <row r="227" ht="47.25" spans="1:40">
      <c r="A227" s="178">
        <v>2</v>
      </c>
      <c r="B227" s="257" t="s">
        <v>2068</v>
      </c>
      <c r="C227" s="180">
        <v>3</v>
      </c>
      <c r="D227" s="180" t="s">
        <v>1935</v>
      </c>
      <c r="E227" s="180">
        <v>36</v>
      </c>
      <c r="F227" s="180">
        <v>0</v>
      </c>
      <c r="G227" s="181">
        <f t="shared" si="58"/>
        <v>36</v>
      </c>
      <c r="H227" s="178">
        <v>1</v>
      </c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>
        <f t="shared" si="59"/>
        <v>1</v>
      </c>
      <c r="U227" s="180">
        <f t="shared" si="60"/>
        <v>36</v>
      </c>
      <c r="V227" s="180">
        <f t="shared" si="61"/>
        <v>0</v>
      </c>
      <c r="W227" s="231">
        <f t="shared" si="62"/>
        <v>36</v>
      </c>
      <c r="X227" s="178"/>
      <c r="Y227" s="180"/>
      <c r="Z227" s="180"/>
      <c r="AA227" s="180"/>
      <c r="AB227" s="180"/>
      <c r="AC227" s="180"/>
      <c r="AD227" s="180"/>
      <c r="AE227" s="180"/>
      <c r="AF227" s="180"/>
      <c r="AG227" s="180"/>
      <c r="AH227" s="180"/>
      <c r="AI227" s="180"/>
      <c r="AJ227" s="180"/>
      <c r="AK227" s="180"/>
      <c r="AL227" s="180"/>
      <c r="AM227" s="181"/>
      <c r="AN227" s="240" t="s">
        <v>1922</v>
      </c>
    </row>
    <row r="228" ht="31.5" spans="1:40">
      <c r="A228" s="178">
        <v>3</v>
      </c>
      <c r="B228" s="257" t="s">
        <v>2067</v>
      </c>
      <c r="C228" s="180">
        <v>1</v>
      </c>
      <c r="D228" s="180" t="s">
        <v>1917</v>
      </c>
      <c r="E228" s="180">
        <v>12</v>
      </c>
      <c r="F228" s="180">
        <v>0</v>
      </c>
      <c r="G228" s="181">
        <f t="shared" si="58"/>
        <v>12</v>
      </c>
      <c r="H228" s="178">
        <v>1</v>
      </c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>
        <f t="shared" si="59"/>
        <v>1</v>
      </c>
      <c r="U228" s="180">
        <f t="shared" si="60"/>
        <v>12</v>
      </c>
      <c r="V228" s="180">
        <f t="shared" si="61"/>
        <v>0</v>
      </c>
      <c r="W228" s="181">
        <f t="shared" si="62"/>
        <v>12</v>
      </c>
      <c r="X228" s="178"/>
      <c r="Y228" s="180"/>
      <c r="Z228" s="180"/>
      <c r="AA228" s="180"/>
      <c r="AB228" s="180"/>
      <c r="AC228" s="180"/>
      <c r="AD228" s="180"/>
      <c r="AE228" s="180"/>
      <c r="AF228" s="180"/>
      <c r="AG228" s="180"/>
      <c r="AH228" s="180"/>
      <c r="AI228" s="180"/>
      <c r="AJ228" s="180"/>
      <c r="AK228" s="180"/>
      <c r="AL228" s="180"/>
      <c r="AM228" s="181"/>
      <c r="AN228" s="240" t="s">
        <v>1948</v>
      </c>
    </row>
    <row r="229" ht="31.5" spans="1:40">
      <c r="A229" s="178">
        <v>4</v>
      </c>
      <c r="B229" s="257" t="s">
        <v>2069</v>
      </c>
      <c r="C229" s="180">
        <v>2</v>
      </c>
      <c r="D229" s="180" t="s">
        <v>1889</v>
      </c>
      <c r="E229" s="180">
        <v>43</v>
      </c>
      <c r="F229" s="180">
        <v>0</v>
      </c>
      <c r="G229" s="181">
        <f t="shared" si="58"/>
        <v>43</v>
      </c>
      <c r="H229" s="178">
        <v>2</v>
      </c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>
        <f t="shared" si="59"/>
        <v>2</v>
      </c>
      <c r="U229" s="180">
        <f t="shared" si="60"/>
        <v>86</v>
      </c>
      <c r="V229" s="180">
        <f t="shared" si="61"/>
        <v>0</v>
      </c>
      <c r="W229" s="181">
        <f t="shared" si="62"/>
        <v>86</v>
      </c>
      <c r="X229" s="178"/>
      <c r="Y229" s="180"/>
      <c r="Z229" s="180"/>
      <c r="AA229" s="180"/>
      <c r="AB229" s="180"/>
      <c r="AC229" s="180"/>
      <c r="AD229" s="180"/>
      <c r="AE229" s="180"/>
      <c r="AF229" s="180"/>
      <c r="AG229" s="180"/>
      <c r="AH229" s="180"/>
      <c r="AI229" s="180"/>
      <c r="AJ229" s="180"/>
      <c r="AK229" s="180"/>
      <c r="AL229" s="180"/>
      <c r="AM229" s="181"/>
      <c r="AN229" s="240" t="s">
        <v>1932</v>
      </c>
    </row>
    <row r="230" ht="31.5" spans="1:40">
      <c r="A230" s="178">
        <v>5</v>
      </c>
      <c r="B230" s="257" t="s">
        <v>2070</v>
      </c>
      <c r="C230" s="180">
        <v>1</v>
      </c>
      <c r="D230" s="180" t="s">
        <v>1889</v>
      </c>
      <c r="E230" s="180">
        <v>43</v>
      </c>
      <c r="F230" s="180">
        <v>0</v>
      </c>
      <c r="G230" s="181">
        <f t="shared" si="58"/>
        <v>43</v>
      </c>
      <c r="H230" s="178">
        <v>2</v>
      </c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  <c r="S230" s="180"/>
      <c r="T230" s="180">
        <f t="shared" si="59"/>
        <v>2</v>
      </c>
      <c r="U230" s="180">
        <f t="shared" si="60"/>
        <v>86</v>
      </c>
      <c r="V230" s="180">
        <f t="shared" si="61"/>
        <v>0</v>
      </c>
      <c r="W230" s="181">
        <f t="shared" si="62"/>
        <v>86</v>
      </c>
      <c r="X230" s="178"/>
      <c r="Y230" s="180"/>
      <c r="Z230" s="180"/>
      <c r="AA230" s="180"/>
      <c r="AB230" s="180"/>
      <c r="AC230" s="180"/>
      <c r="AD230" s="180"/>
      <c r="AE230" s="180"/>
      <c r="AF230" s="180"/>
      <c r="AG230" s="180"/>
      <c r="AH230" s="180"/>
      <c r="AI230" s="180"/>
      <c r="AJ230" s="180"/>
      <c r="AK230" s="180"/>
      <c r="AL230" s="180"/>
      <c r="AM230" s="181"/>
      <c r="AN230" s="240" t="s">
        <v>1932</v>
      </c>
    </row>
    <row r="231" spans="1:40">
      <c r="A231" s="178">
        <v>6</v>
      </c>
      <c r="B231" s="179" t="s">
        <v>2071</v>
      </c>
      <c r="C231" s="180">
        <v>3</v>
      </c>
      <c r="D231" s="180" t="s">
        <v>1931</v>
      </c>
      <c r="E231" s="180">
        <v>21</v>
      </c>
      <c r="F231" s="180">
        <v>0</v>
      </c>
      <c r="G231" s="181">
        <f t="shared" si="58"/>
        <v>21</v>
      </c>
      <c r="H231" s="178">
        <v>2</v>
      </c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>
        <f t="shared" si="59"/>
        <v>2</v>
      </c>
      <c r="U231" s="180">
        <f t="shared" si="60"/>
        <v>42</v>
      </c>
      <c r="V231" s="180">
        <f t="shared" si="61"/>
        <v>0</v>
      </c>
      <c r="W231" s="181">
        <f t="shared" si="62"/>
        <v>42</v>
      </c>
      <c r="X231" s="178"/>
      <c r="Y231" s="180"/>
      <c r="Z231" s="180"/>
      <c r="AA231" s="180"/>
      <c r="AB231" s="180"/>
      <c r="AC231" s="180"/>
      <c r="AD231" s="180"/>
      <c r="AE231" s="180"/>
      <c r="AF231" s="180"/>
      <c r="AG231" s="180"/>
      <c r="AH231" s="180"/>
      <c r="AI231" s="180"/>
      <c r="AJ231" s="180"/>
      <c r="AK231" s="180"/>
      <c r="AL231" s="180"/>
      <c r="AM231" s="181"/>
      <c r="AN231" s="240" t="s">
        <v>1932</v>
      </c>
    </row>
    <row r="232" ht="47.25" spans="1:40">
      <c r="A232" s="178">
        <v>7</v>
      </c>
      <c r="B232" s="179" t="s">
        <v>2072</v>
      </c>
      <c r="C232" s="180">
        <v>2</v>
      </c>
      <c r="D232" s="180" t="s">
        <v>1931</v>
      </c>
      <c r="E232" s="180">
        <v>21</v>
      </c>
      <c r="F232" s="180">
        <v>0</v>
      </c>
      <c r="G232" s="181">
        <f t="shared" si="58"/>
        <v>21</v>
      </c>
      <c r="H232" s="178">
        <v>1</v>
      </c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0"/>
      <c r="T232" s="180">
        <f t="shared" si="59"/>
        <v>1</v>
      </c>
      <c r="U232" s="180">
        <f t="shared" si="60"/>
        <v>21</v>
      </c>
      <c r="V232" s="180">
        <f t="shared" si="61"/>
        <v>0</v>
      </c>
      <c r="W232" s="231">
        <f t="shared" si="62"/>
        <v>21</v>
      </c>
      <c r="X232" s="206"/>
      <c r="Y232" s="180"/>
      <c r="Z232" s="180"/>
      <c r="AA232" s="180"/>
      <c r="AB232" s="180"/>
      <c r="AC232" s="180"/>
      <c r="AD232" s="180"/>
      <c r="AE232" s="180"/>
      <c r="AF232" s="180"/>
      <c r="AG232" s="180"/>
      <c r="AH232" s="180"/>
      <c r="AI232" s="180"/>
      <c r="AJ232" s="180"/>
      <c r="AK232" s="180"/>
      <c r="AL232" s="180"/>
      <c r="AM232" s="231"/>
      <c r="AN232" s="276" t="s">
        <v>2026</v>
      </c>
    </row>
    <row r="233" ht="31.5" spans="1:40">
      <c r="A233" s="178">
        <v>8</v>
      </c>
      <c r="B233" s="269" t="s">
        <v>2073</v>
      </c>
      <c r="C233" s="222">
        <v>2</v>
      </c>
      <c r="D233" s="222" t="s">
        <v>1880</v>
      </c>
      <c r="E233" s="222">
        <v>24</v>
      </c>
      <c r="F233" s="222">
        <v>0</v>
      </c>
      <c r="G233" s="277">
        <f t="shared" si="58"/>
        <v>24</v>
      </c>
      <c r="H233" s="162">
        <v>1</v>
      </c>
      <c r="I233" s="222"/>
      <c r="J233" s="317"/>
      <c r="K233" s="222"/>
      <c r="L233" s="222"/>
      <c r="M233" s="222"/>
      <c r="N233" s="222"/>
      <c r="O233" s="222"/>
      <c r="P233" s="222"/>
      <c r="Q233" s="222"/>
      <c r="R233" s="222"/>
      <c r="S233" s="222"/>
      <c r="T233" s="180">
        <f t="shared" si="59"/>
        <v>1</v>
      </c>
      <c r="U233" s="222">
        <f t="shared" si="60"/>
        <v>24</v>
      </c>
      <c r="V233" s="222">
        <f t="shared" si="61"/>
        <v>0</v>
      </c>
      <c r="W233" s="277">
        <f t="shared" si="62"/>
        <v>24</v>
      </c>
      <c r="X233" s="263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2"/>
      <c r="AI233" s="222"/>
      <c r="AJ233" s="222"/>
      <c r="AK233" s="222"/>
      <c r="AL233" s="222"/>
      <c r="AM233" s="277"/>
      <c r="AN233" s="278" t="s">
        <v>1936</v>
      </c>
    </row>
    <row r="234" ht="48" spans="1:40">
      <c r="A234" s="178">
        <v>9</v>
      </c>
      <c r="B234" s="179" t="s">
        <v>2074</v>
      </c>
      <c r="C234" s="180">
        <v>4</v>
      </c>
      <c r="D234" s="180" t="s">
        <v>2075</v>
      </c>
      <c r="E234" s="180">
        <v>60</v>
      </c>
      <c r="F234" s="180">
        <v>0</v>
      </c>
      <c r="G234" s="231">
        <f t="shared" si="58"/>
        <v>60</v>
      </c>
      <c r="H234" s="201">
        <v>2</v>
      </c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>
        <f t="shared" si="59"/>
        <v>2</v>
      </c>
      <c r="U234" s="180">
        <f t="shared" si="60"/>
        <v>120</v>
      </c>
      <c r="V234" s="180">
        <f t="shared" si="61"/>
        <v>0</v>
      </c>
      <c r="W234" s="231">
        <f t="shared" si="62"/>
        <v>120</v>
      </c>
      <c r="X234" s="178"/>
      <c r="Y234" s="180"/>
      <c r="Z234" s="180"/>
      <c r="AA234" s="180"/>
      <c r="AB234" s="180"/>
      <c r="AC234" s="180"/>
      <c r="AD234" s="180"/>
      <c r="AE234" s="180"/>
      <c r="AF234" s="180"/>
      <c r="AG234" s="180"/>
      <c r="AH234" s="180"/>
      <c r="AI234" s="180"/>
      <c r="AJ234" s="180"/>
      <c r="AK234" s="180"/>
      <c r="AL234" s="180"/>
      <c r="AM234" s="231"/>
      <c r="AN234" s="240" t="s">
        <v>1901</v>
      </c>
    </row>
    <row r="235" ht="17.25" spans="1:40">
      <c r="A235" s="194"/>
      <c r="B235" s="195" t="s">
        <v>288</v>
      </c>
      <c r="C235" s="195"/>
      <c r="D235" s="195"/>
      <c r="E235" s="195"/>
      <c r="F235" s="195"/>
      <c r="G235" s="196"/>
      <c r="H235" s="202">
        <f t="shared" ref="H235:AM235" si="63">SUM(H226:H234)</f>
        <v>13</v>
      </c>
      <c r="I235" s="197">
        <f t="shared" si="63"/>
        <v>0</v>
      </c>
      <c r="J235" s="197">
        <f t="shared" si="63"/>
        <v>0</v>
      </c>
      <c r="K235" s="197">
        <f t="shared" si="63"/>
        <v>0</v>
      </c>
      <c r="L235" s="197">
        <f t="shared" si="63"/>
        <v>0</v>
      </c>
      <c r="M235" s="197">
        <f t="shared" si="63"/>
        <v>0</v>
      </c>
      <c r="N235" s="197">
        <f t="shared" si="63"/>
        <v>0</v>
      </c>
      <c r="O235" s="197">
        <f t="shared" si="63"/>
        <v>0</v>
      </c>
      <c r="P235" s="197">
        <f t="shared" si="63"/>
        <v>0</v>
      </c>
      <c r="Q235" s="197">
        <f t="shared" si="63"/>
        <v>0</v>
      </c>
      <c r="R235" s="197">
        <f t="shared" si="63"/>
        <v>0</v>
      </c>
      <c r="S235" s="197">
        <f t="shared" si="63"/>
        <v>0</v>
      </c>
      <c r="T235" s="197">
        <f t="shared" si="63"/>
        <v>13</v>
      </c>
      <c r="U235" s="197">
        <f t="shared" si="63"/>
        <v>463</v>
      </c>
      <c r="V235" s="197">
        <f t="shared" si="63"/>
        <v>0</v>
      </c>
      <c r="W235" s="197">
        <f t="shared" si="63"/>
        <v>463</v>
      </c>
      <c r="X235" s="197">
        <f t="shared" si="63"/>
        <v>0</v>
      </c>
      <c r="Y235" s="197">
        <f t="shared" si="63"/>
        <v>0</v>
      </c>
      <c r="Z235" s="197">
        <f t="shared" si="63"/>
        <v>0</v>
      </c>
      <c r="AA235" s="197">
        <f t="shared" si="63"/>
        <v>0</v>
      </c>
      <c r="AB235" s="197">
        <f t="shared" si="63"/>
        <v>0</v>
      </c>
      <c r="AC235" s="197">
        <f t="shared" si="63"/>
        <v>0</v>
      </c>
      <c r="AD235" s="197">
        <f t="shared" si="63"/>
        <v>0</v>
      </c>
      <c r="AE235" s="197">
        <f t="shared" si="63"/>
        <v>0</v>
      </c>
      <c r="AF235" s="197">
        <f t="shared" si="63"/>
        <v>0</v>
      </c>
      <c r="AG235" s="197">
        <f t="shared" si="63"/>
        <v>0</v>
      </c>
      <c r="AH235" s="197">
        <f t="shared" si="63"/>
        <v>0</v>
      </c>
      <c r="AI235" s="197">
        <f t="shared" si="63"/>
        <v>0</v>
      </c>
      <c r="AJ235" s="197">
        <f t="shared" si="63"/>
        <v>0</v>
      </c>
      <c r="AK235" s="197">
        <f t="shared" si="63"/>
        <v>0</v>
      </c>
      <c r="AL235" s="197">
        <f t="shared" si="63"/>
        <v>0</v>
      </c>
      <c r="AM235" s="248">
        <f t="shared" si="63"/>
        <v>0</v>
      </c>
      <c r="AN235" s="245"/>
    </row>
    <row r="236" ht="16.5" spans="1:40">
      <c r="A236" s="173" t="s">
        <v>1004</v>
      </c>
      <c r="B236" s="174"/>
      <c r="C236" s="175"/>
      <c r="D236" s="175"/>
      <c r="E236" s="175"/>
      <c r="F236" s="175"/>
      <c r="G236" s="176"/>
      <c r="H236" s="177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6"/>
      <c r="X236" s="177"/>
      <c r="Y236" s="175"/>
      <c r="Z236" s="175"/>
      <c r="AA236" s="175"/>
      <c r="AB236" s="175"/>
      <c r="AC236" s="175"/>
      <c r="AD236" s="175"/>
      <c r="AE236" s="175"/>
      <c r="AF236" s="175"/>
      <c r="AG236" s="175"/>
      <c r="AH236" s="175"/>
      <c r="AI236" s="175"/>
      <c r="AJ236" s="175"/>
      <c r="AK236" s="175"/>
      <c r="AL236" s="175"/>
      <c r="AM236" s="176"/>
      <c r="AN236" s="246"/>
    </row>
    <row r="237" spans="1:40">
      <c r="A237" s="178">
        <v>1</v>
      </c>
      <c r="B237" s="198" t="s">
        <v>1022</v>
      </c>
      <c r="C237" s="180">
        <v>3</v>
      </c>
      <c r="D237" s="180" t="s">
        <v>262</v>
      </c>
      <c r="E237" s="180">
        <v>36</v>
      </c>
      <c r="F237" s="180">
        <v>18</v>
      </c>
      <c r="G237" s="231">
        <f t="shared" ref="G237:G252" si="64">E237+F237</f>
        <v>54</v>
      </c>
      <c r="H237" s="178"/>
      <c r="I237" s="180"/>
      <c r="J237" s="180">
        <v>6</v>
      </c>
      <c r="K237" s="180"/>
      <c r="L237" s="180"/>
      <c r="M237" s="180"/>
      <c r="N237" s="180"/>
      <c r="O237" s="180"/>
      <c r="P237" s="180"/>
      <c r="Q237" s="180"/>
      <c r="R237" s="180"/>
      <c r="S237" s="180"/>
      <c r="T237" s="180">
        <f>SUM(H237:S237)</f>
        <v>6</v>
      </c>
      <c r="U237" s="180">
        <f>T237*E237</f>
        <v>216</v>
      </c>
      <c r="V237" s="180">
        <f>T237*F237</f>
        <v>108</v>
      </c>
      <c r="W237" s="181">
        <f>T237*G237</f>
        <v>324</v>
      </c>
      <c r="X237" s="178"/>
      <c r="Y237" s="180"/>
      <c r="Z237" s="180"/>
      <c r="AA237" s="180"/>
      <c r="AB237" s="180"/>
      <c r="AC237" s="180"/>
      <c r="AD237" s="180"/>
      <c r="AE237" s="180"/>
      <c r="AF237" s="180"/>
      <c r="AG237" s="180"/>
      <c r="AH237" s="180"/>
      <c r="AI237" s="180"/>
      <c r="AJ237" s="180"/>
      <c r="AK237" s="180"/>
      <c r="AL237" s="180"/>
      <c r="AM237" s="181"/>
      <c r="AN237" s="240"/>
    </row>
    <row r="238" spans="1:40">
      <c r="A238" s="178">
        <v>2</v>
      </c>
      <c r="B238" s="198" t="s">
        <v>2076</v>
      </c>
      <c r="C238" s="180">
        <v>3</v>
      </c>
      <c r="D238" s="180" t="s">
        <v>262</v>
      </c>
      <c r="E238" s="180">
        <v>36</v>
      </c>
      <c r="F238" s="180">
        <v>18</v>
      </c>
      <c r="G238" s="231">
        <f t="shared" si="64"/>
        <v>54</v>
      </c>
      <c r="H238" s="178"/>
      <c r="I238" s="180"/>
      <c r="J238" s="180"/>
      <c r="K238" s="180"/>
      <c r="L238" s="180"/>
      <c r="M238" s="180"/>
      <c r="N238" s="180"/>
      <c r="O238" s="180"/>
      <c r="P238" s="180">
        <v>1</v>
      </c>
      <c r="Q238" s="180"/>
      <c r="R238" s="180"/>
      <c r="S238" s="180"/>
      <c r="T238" s="180">
        <f>SUM(H238:S238)</f>
        <v>1</v>
      </c>
      <c r="U238" s="180">
        <f>T238*E238</f>
        <v>36</v>
      </c>
      <c r="V238" s="180">
        <f>T238*F238</f>
        <v>18</v>
      </c>
      <c r="W238" s="181">
        <f>T238*G238</f>
        <v>54</v>
      </c>
      <c r="X238" s="178"/>
      <c r="Y238" s="180"/>
      <c r="Z238" s="180"/>
      <c r="AA238" s="180"/>
      <c r="AB238" s="180"/>
      <c r="AC238" s="180"/>
      <c r="AD238" s="180"/>
      <c r="AE238" s="180"/>
      <c r="AF238" s="180"/>
      <c r="AG238" s="180"/>
      <c r="AH238" s="180"/>
      <c r="AI238" s="180"/>
      <c r="AJ238" s="180"/>
      <c r="AK238" s="180"/>
      <c r="AL238" s="180"/>
      <c r="AM238" s="181"/>
      <c r="AN238" s="240"/>
    </row>
    <row r="239" spans="1:40">
      <c r="A239" s="178">
        <v>3</v>
      </c>
      <c r="B239" s="198" t="s">
        <v>2077</v>
      </c>
      <c r="C239" s="180">
        <v>3</v>
      </c>
      <c r="D239" s="180" t="s">
        <v>262</v>
      </c>
      <c r="E239" s="180">
        <v>36</v>
      </c>
      <c r="F239" s="180">
        <v>18</v>
      </c>
      <c r="G239" s="231">
        <f t="shared" si="64"/>
        <v>54</v>
      </c>
      <c r="H239" s="178"/>
      <c r="I239" s="180"/>
      <c r="J239" s="180"/>
      <c r="K239" s="180"/>
      <c r="L239" s="180"/>
      <c r="M239" s="180"/>
      <c r="N239" s="180"/>
      <c r="O239" s="186"/>
      <c r="P239" s="186"/>
      <c r="Q239" s="186"/>
      <c r="R239" s="186"/>
      <c r="S239" s="186">
        <v>1</v>
      </c>
      <c r="T239" s="180">
        <f>SUM(H239:S239)</f>
        <v>1</v>
      </c>
      <c r="U239" s="180">
        <f>T239*E239</f>
        <v>36</v>
      </c>
      <c r="V239" s="180">
        <f>T239*F239</f>
        <v>18</v>
      </c>
      <c r="W239" s="181">
        <f>T239*G239</f>
        <v>54</v>
      </c>
      <c r="X239" s="178"/>
      <c r="Y239" s="180"/>
      <c r="Z239" s="180"/>
      <c r="AA239" s="180"/>
      <c r="AB239" s="180"/>
      <c r="AC239" s="180"/>
      <c r="AD239" s="180"/>
      <c r="AE239" s="180"/>
      <c r="AF239" s="180"/>
      <c r="AG239" s="180"/>
      <c r="AH239" s="180"/>
      <c r="AI239" s="180"/>
      <c r="AJ239" s="180"/>
      <c r="AK239" s="180"/>
      <c r="AL239" s="180"/>
      <c r="AM239" s="181"/>
      <c r="AN239" s="240"/>
    </row>
    <row r="240" spans="1:40">
      <c r="A240" s="178">
        <v>4</v>
      </c>
      <c r="B240" s="179" t="s">
        <v>2078</v>
      </c>
      <c r="C240" s="180">
        <v>2</v>
      </c>
      <c r="D240" s="180" t="s">
        <v>1897</v>
      </c>
      <c r="E240" s="180">
        <v>14</v>
      </c>
      <c r="F240" s="180">
        <v>0</v>
      </c>
      <c r="G240" s="231">
        <f t="shared" si="64"/>
        <v>14</v>
      </c>
      <c r="H240" s="178"/>
      <c r="I240" s="180"/>
      <c r="J240" s="180"/>
      <c r="K240" s="180"/>
      <c r="L240" s="180"/>
      <c r="M240" s="180">
        <v>1</v>
      </c>
      <c r="N240" s="180"/>
      <c r="O240" s="186"/>
      <c r="P240" s="186"/>
      <c r="Q240" s="186"/>
      <c r="R240" s="186"/>
      <c r="S240" s="186"/>
      <c r="T240" s="180">
        <f>SUM(H240:S240)</f>
        <v>1</v>
      </c>
      <c r="U240" s="186">
        <f>T240*E240</f>
        <v>14</v>
      </c>
      <c r="V240" s="186">
        <f>T240*F240</f>
        <v>0</v>
      </c>
      <c r="W240" s="187">
        <f>T240*G240</f>
        <v>14</v>
      </c>
      <c r="X240" s="178"/>
      <c r="Y240" s="180"/>
      <c r="Z240" s="180"/>
      <c r="AA240" s="180"/>
      <c r="AB240" s="180"/>
      <c r="AC240" s="180"/>
      <c r="AD240" s="180"/>
      <c r="AE240" s="180"/>
      <c r="AF240" s="180"/>
      <c r="AG240" s="180"/>
      <c r="AH240" s="180"/>
      <c r="AI240" s="180"/>
      <c r="AJ240" s="180"/>
      <c r="AK240" s="180"/>
      <c r="AL240" s="180"/>
      <c r="AM240" s="181"/>
      <c r="AN240" s="240"/>
    </row>
    <row r="241" ht="31.5" spans="1:40">
      <c r="A241" s="178">
        <v>5</v>
      </c>
      <c r="B241" s="179" t="s">
        <v>2079</v>
      </c>
      <c r="C241" s="180">
        <v>3</v>
      </c>
      <c r="D241" s="180" t="s">
        <v>1906</v>
      </c>
      <c r="E241" s="180">
        <v>56</v>
      </c>
      <c r="F241" s="180">
        <v>0</v>
      </c>
      <c r="G241" s="231">
        <f t="shared" si="64"/>
        <v>56</v>
      </c>
      <c r="H241" s="178"/>
      <c r="I241" s="180"/>
      <c r="J241" s="180"/>
      <c r="K241" s="180"/>
      <c r="L241" s="180"/>
      <c r="M241" s="180">
        <v>1</v>
      </c>
      <c r="N241" s="180"/>
      <c r="O241" s="186"/>
      <c r="P241" s="186"/>
      <c r="Q241" s="186"/>
      <c r="R241" s="186"/>
      <c r="S241" s="186"/>
      <c r="T241" s="180">
        <f>SUM(H241:S241)</f>
        <v>1</v>
      </c>
      <c r="U241" s="186">
        <f>T241*E241</f>
        <v>56</v>
      </c>
      <c r="V241" s="186">
        <f>T241*F241</f>
        <v>0</v>
      </c>
      <c r="W241" s="187">
        <f>T241*G241</f>
        <v>56</v>
      </c>
      <c r="X241" s="178"/>
      <c r="Y241" s="180"/>
      <c r="Z241" s="180"/>
      <c r="AA241" s="180"/>
      <c r="AB241" s="180"/>
      <c r="AC241" s="180"/>
      <c r="AD241" s="180"/>
      <c r="AE241" s="180"/>
      <c r="AF241" s="180"/>
      <c r="AG241" s="180"/>
      <c r="AH241" s="180"/>
      <c r="AI241" s="180"/>
      <c r="AJ241" s="180"/>
      <c r="AK241" s="180"/>
      <c r="AL241" s="180"/>
      <c r="AM241" s="181"/>
      <c r="AN241" s="240"/>
    </row>
    <row r="242" ht="31.5" spans="1:40">
      <c r="A242" s="178">
        <v>6</v>
      </c>
      <c r="B242" s="185" t="s">
        <v>2080</v>
      </c>
      <c r="C242" s="186">
        <v>2</v>
      </c>
      <c r="D242" s="186" t="s">
        <v>1897</v>
      </c>
      <c r="E242" s="186">
        <v>14</v>
      </c>
      <c r="F242" s="186">
        <v>0</v>
      </c>
      <c r="G242" s="187">
        <f t="shared" si="64"/>
        <v>14</v>
      </c>
      <c r="H242" s="184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0"/>
      <c r="U242" s="186"/>
      <c r="V242" s="186"/>
      <c r="W242" s="187"/>
      <c r="X242" s="184"/>
      <c r="Y242" s="186"/>
      <c r="Z242" s="186"/>
      <c r="AA242" s="186"/>
      <c r="AB242" s="186"/>
      <c r="AC242" s="186">
        <v>1</v>
      </c>
      <c r="AD242" s="186"/>
      <c r="AE242" s="186"/>
      <c r="AF242" s="186"/>
      <c r="AG242" s="186"/>
      <c r="AH242" s="186"/>
      <c r="AI242" s="186"/>
      <c r="AJ242" s="180">
        <f>SUM(X242:AI242)</f>
        <v>1</v>
      </c>
      <c r="AK242" s="180">
        <f>AJ242*E242</f>
        <v>14</v>
      </c>
      <c r="AL242" s="180">
        <f>AJ242*F242</f>
        <v>0</v>
      </c>
      <c r="AM242" s="181">
        <f>AJ242*G242</f>
        <v>14</v>
      </c>
      <c r="AN242" s="274"/>
    </row>
    <row r="243" spans="1:40">
      <c r="A243" s="178">
        <v>7</v>
      </c>
      <c r="B243" s="185" t="s">
        <v>2081</v>
      </c>
      <c r="C243" s="186">
        <v>1</v>
      </c>
      <c r="D243" s="186" t="s">
        <v>1931</v>
      </c>
      <c r="E243" s="186">
        <v>21</v>
      </c>
      <c r="F243" s="186">
        <v>0</v>
      </c>
      <c r="G243" s="187">
        <f t="shared" si="64"/>
        <v>21</v>
      </c>
      <c r="H243" s="184">
        <v>2</v>
      </c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0">
        <f t="shared" ref="T243:T252" si="65">SUM(H243:S243)</f>
        <v>2</v>
      </c>
      <c r="U243" s="186">
        <f t="shared" ref="U243:U252" si="66">T243*E243</f>
        <v>42</v>
      </c>
      <c r="V243" s="186">
        <f t="shared" ref="V243:V252" si="67">T243*F243</f>
        <v>0</v>
      </c>
      <c r="W243" s="187">
        <f t="shared" ref="W243:W252" si="68">T243*G243</f>
        <v>42</v>
      </c>
      <c r="X243" s="184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7"/>
      <c r="AN243" s="243" t="s">
        <v>1932</v>
      </c>
    </row>
    <row r="244" ht="31.5" spans="1:40">
      <c r="A244" s="178">
        <v>8</v>
      </c>
      <c r="B244" s="185" t="s">
        <v>2082</v>
      </c>
      <c r="C244" s="186">
        <v>2</v>
      </c>
      <c r="D244" s="186" t="s">
        <v>1897</v>
      </c>
      <c r="E244" s="186">
        <v>14</v>
      </c>
      <c r="F244" s="186">
        <v>0</v>
      </c>
      <c r="G244" s="187">
        <f t="shared" si="64"/>
        <v>14</v>
      </c>
      <c r="H244" s="270">
        <v>2</v>
      </c>
      <c r="I244" s="186"/>
      <c r="J244" s="186"/>
      <c r="K244" s="186"/>
      <c r="L244" s="186"/>
      <c r="M244" s="186"/>
      <c r="N244" s="186"/>
      <c r="O244" s="186"/>
      <c r="P244" s="186"/>
      <c r="Q244" s="186"/>
      <c r="R244" s="186"/>
      <c r="S244" s="186"/>
      <c r="T244" s="180">
        <f t="shared" si="65"/>
        <v>2</v>
      </c>
      <c r="U244" s="186">
        <f t="shared" si="66"/>
        <v>28</v>
      </c>
      <c r="V244" s="186">
        <f t="shared" si="67"/>
        <v>0</v>
      </c>
      <c r="W244" s="187">
        <f t="shared" si="68"/>
        <v>28</v>
      </c>
      <c r="X244" s="184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232"/>
      <c r="AN244" s="243" t="s">
        <v>1898</v>
      </c>
    </row>
    <row r="245" ht="47.25" spans="1:40">
      <c r="A245" s="178">
        <v>9</v>
      </c>
      <c r="B245" s="185" t="s">
        <v>2083</v>
      </c>
      <c r="C245" s="186">
        <v>3</v>
      </c>
      <c r="D245" s="186" t="s">
        <v>1925</v>
      </c>
      <c r="E245" s="186">
        <v>18</v>
      </c>
      <c r="F245" s="186">
        <v>0</v>
      </c>
      <c r="G245" s="187">
        <f t="shared" si="64"/>
        <v>18</v>
      </c>
      <c r="H245" s="188">
        <v>1</v>
      </c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0">
        <f t="shared" si="65"/>
        <v>1</v>
      </c>
      <c r="U245" s="186">
        <f t="shared" si="66"/>
        <v>18</v>
      </c>
      <c r="V245" s="186">
        <f t="shared" si="67"/>
        <v>0</v>
      </c>
      <c r="W245" s="187">
        <f t="shared" si="68"/>
        <v>18</v>
      </c>
      <c r="X245" s="184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232"/>
      <c r="AN245" s="243" t="s">
        <v>1915</v>
      </c>
    </row>
    <row r="246" ht="47.25" spans="1:40">
      <c r="A246" s="178">
        <v>10</v>
      </c>
      <c r="B246" s="185" t="s">
        <v>2084</v>
      </c>
      <c r="C246" s="186">
        <v>3</v>
      </c>
      <c r="D246" s="186" t="s">
        <v>1883</v>
      </c>
      <c r="E246" s="186">
        <v>42</v>
      </c>
      <c r="F246" s="186">
        <v>0</v>
      </c>
      <c r="G246" s="187">
        <f t="shared" si="64"/>
        <v>42</v>
      </c>
      <c r="H246" s="188">
        <v>1</v>
      </c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  <c r="S246" s="186"/>
      <c r="T246" s="180">
        <f t="shared" si="65"/>
        <v>1</v>
      </c>
      <c r="U246" s="186">
        <f t="shared" si="66"/>
        <v>42</v>
      </c>
      <c r="V246" s="186">
        <f t="shared" si="67"/>
        <v>0</v>
      </c>
      <c r="W246" s="187">
        <f t="shared" si="68"/>
        <v>42</v>
      </c>
      <c r="X246" s="184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232"/>
      <c r="AN246" s="243" t="s">
        <v>1915</v>
      </c>
    </row>
    <row r="247" ht="31.5" spans="1:40">
      <c r="A247" s="178">
        <v>11</v>
      </c>
      <c r="B247" s="185" t="s">
        <v>2085</v>
      </c>
      <c r="C247" s="186">
        <v>3</v>
      </c>
      <c r="D247" s="186" t="s">
        <v>1931</v>
      </c>
      <c r="E247" s="186">
        <v>21</v>
      </c>
      <c r="F247" s="186">
        <v>0</v>
      </c>
      <c r="G247" s="187">
        <f t="shared" si="64"/>
        <v>21</v>
      </c>
      <c r="H247" s="188">
        <v>1</v>
      </c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0">
        <f t="shared" si="65"/>
        <v>1</v>
      </c>
      <c r="U247" s="186">
        <f t="shared" si="66"/>
        <v>21</v>
      </c>
      <c r="V247" s="186">
        <f t="shared" si="67"/>
        <v>0</v>
      </c>
      <c r="W247" s="187">
        <f t="shared" si="68"/>
        <v>21</v>
      </c>
      <c r="X247" s="184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232"/>
      <c r="AN247" s="243" t="s">
        <v>2026</v>
      </c>
    </row>
    <row r="248" spans="1:40">
      <c r="A248" s="178">
        <v>12</v>
      </c>
      <c r="B248" s="179" t="s">
        <v>2086</v>
      </c>
      <c r="C248" s="180">
        <v>1</v>
      </c>
      <c r="D248" s="180" t="s">
        <v>1931</v>
      </c>
      <c r="E248" s="180">
        <v>21</v>
      </c>
      <c r="F248" s="180">
        <v>0</v>
      </c>
      <c r="G248" s="231">
        <f t="shared" si="64"/>
        <v>21</v>
      </c>
      <c r="H248" s="206">
        <v>1</v>
      </c>
      <c r="I248" s="180"/>
      <c r="J248" s="180"/>
      <c r="K248" s="180"/>
      <c r="L248" s="180"/>
      <c r="M248" s="180"/>
      <c r="N248" s="180"/>
      <c r="O248" s="186"/>
      <c r="P248" s="186"/>
      <c r="Q248" s="186"/>
      <c r="R248" s="186"/>
      <c r="S248" s="186"/>
      <c r="T248" s="180">
        <f t="shared" si="65"/>
        <v>1</v>
      </c>
      <c r="U248" s="186">
        <f t="shared" si="66"/>
        <v>21</v>
      </c>
      <c r="V248" s="186">
        <f t="shared" si="67"/>
        <v>0</v>
      </c>
      <c r="W248" s="187">
        <f t="shared" si="68"/>
        <v>21</v>
      </c>
      <c r="X248" s="178"/>
      <c r="Y248" s="180"/>
      <c r="Z248" s="180"/>
      <c r="AA248" s="180"/>
      <c r="AB248" s="180"/>
      <c r="AC248" s="180"/>
      <c r="AD248" s="180"/>
      <c r="AE248" s="180"/>
      <c r="AF248" s="180"/>
      <c r="AG248" s="180"/>
      <c r="AH248" s="180"/>
      <c r="AI248" s="180"/>
      <c r="AJ248" s="180"/>
      <c r="AK248" s="180"/>
      <c r="AL248" s="180"/>
      <c r="AM248" s="181"/>
      <c r="AN248" s="240" t="s">
        <v>1978</v>
      </c>
    </row>
    <row r="249" spans="1:40">
      <c r="A249" s="178">
        <v>13</v>
      </c>
      <c r="B249" s="182" t="s">
        <v>2087</v>
      </c>
      <c r="C249" s="183">
        <v>1</v>
      </c>
      <c r="D249" s="163" t="s">
        <v>1917</v>
      </c>
      <c r="E249" s="163">
        <v>12</v>
      </c>
      <c r="F249" s="180">
        <v>0</v>
      </c>
      <c r="G249" s="205">
        <f t="shared" si="64"/>
        <v>12</v>
      </c>
      <c r="H249" s="206">
        <v>1</v>
      </c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>
        <f t="shared" si="65"/>
        <v>1</v>
      </c>
      <c r="U249" s="180">
        <f t="shared" si="66"/>
        <v>12</v>
      </c>
      <c r="V249" s="180">
        <f t="shared" si="67"/>
        <v>0</v>
      </c>
      <c r="W249" s="231">
        <f t="shared" si="68"/>
        <v>12</v>
      </c>
      <c r="X249" s="178"/>
      <c r="Y249" s="180"/>
      <c r="Z249" s="180"/>
      <c r="AA249" s="180"/>
      <c r="AB249" s="180"/>
      <c r="AC249" s="180"/>
      <c r="AD249" s="180"/>
      <c r="AE249" s="180"/>
      <c r="AF249" s="180"/>
      <c r="AG249" s="180"/>
      <c r="AH249" s="180"/>
      <c r="AI249" s="180"/>
      <c r="AJ249" s="180"/>
      <c r="AK249" s="180"/>
      <c r="AL249" s="180"/>
      <c r="AM249" s="181"/>
      <c r="AN249" s="242" t="s">
        <v>1980</v>
      </c>
    </row>
    <row r="250" ht="31.5" spans="1:40">
      <c r="A250" s="178">
        <v>14</v>
      </c>
      <c r="B250" s="182" t="s">
        <v>2088</v>
      </c>
      <c r="C250" s="183">
        <v>2</v>
      </c>
      <c r="D250" s="163" t="s">
        <v>1897</v>
      </c>
      <c r="E250" s="163">
        <v>14</v>
      </c>
      <c r="F250" s="180">
        <v>0</v>
      </c>
      <c r="G250" s="205">
        <f t="shared" si="64"/>
        <v>14</v>
      </c>
      <c r="H250" s="162">
        <v>1</v>
      </c>
      <c r="I250" s="180"/>
      <c r="J250" s="180"/>
      <c r="K250" s="180"/>
      <c r="L250" s="180"/>
      <c r="M250" s="180"/>
      <c r="N250" s="180"/>
      <c r="O250" s="180"/>
      <c r="P250" s="180"/>
      <c r="Q250" s="180"/>
      <c r="R250" s="180"/>
      <c r="S250" s="180"/>
      <c r="T250" s="180">
        <f t="shared" si="65"/>
        <v>1</v>
      </c>
      <c r="U250" s="180">
        <f t="shared" si="66"/>
        <v>14</v>
      </c>
      <c r="V250" s="180">
        <f t="shared" si="67"/>
        <v>0</v>
      </c>
      <c r="W250" s="231">
        <f t="shared" si="68"/>
        <v>14</v>
      </c>
      <c r="X250" s="178"/>
      <c r="Y250" s="180"/>
      <c r="Z250" s="180"/>
      <c r="AA250" s="180"/>
      <c r="AB250" s="180"/>
      <c r="AC250" s="180"/>
      <c r="AD250" s="180"/>
      <c r="AE250" s="180"/>
      <c r="AF250" s="180"/>
      <c r="AG250" s="180"/>
      <c r="AH250" s="180"/>
      <c r="AI250" s="180"/>
      <c r="AJ250" s="180"/>
      <c r="AK250" s="180"/>
      <c r="AL250" s="180"/>
      <c r="AM250" s="181"/>
      <c r="AN250" s="242" t="s">
        <v>1904</v>
      </c>
    </row>
    <row r="251" spans="1:40">
      <c r="A251" s="178">
        <v>15</v>
      </c>
      <c r="B251" s="207" t="s">
        <v>2089</v>
      </c>
      <c r="C251" s="208">
        <v>2</v>
      </c>
      <c r="D251" s="209" t="s">
        <v>1885</v>
      </c>
      <c r="E251" s="209">
        <v>25</v>
      </c>
      <c r="F251" s="186">
        <v>0</v>
      </c>
      <c r="G251" s="210">
        <f t="shared" si="64"/>
        <v>25</v>
      </c>
      <c r="H251" s="188">
        <v>1</v>
      </c>
      <c r="I251" s="186"/>
      <c r="J251" s="186"/>
      <c r="K251" s="186"/>
      <c r="L251" s="186"/>
      <c r="M251" s="186"/>
      <c r="N251" s="186"/>
      <c r="O251" s="186"/>
      <c r="P251" s="186"/>
      <c r="Q251" s="186"/>
      <c r="R251" s="186"/>
      <c r="S251" s="186"/>
      <c r="T251" s="180">
        <f t="shared" si="65"/>
        <v>1</v>
      </c>
      <c r="U251" s="186">
        <f t="shared" si="66"/>
        <v>25</v>
      </c>
      <c r="V251" s="186">
        <f t="shared" si="67"/>
        <v>0</v>
      </c>
      <c r="W251" s="187">
        <f t="shared" si="68"/>
        <v>25</v>
      </c>
      <c r="X251" s="184"/>
      <c r="Y251" s="186"/>
      <c r="Z251" s="186"/>
      <c r="AA251" s="186"/>
      <c r="AB251" s="186"/>
      <c r="AC251" s="186"/>
      <c r="AD251" s="186"/>
      <c r="AE251" s="186"/>
      <c r="AF251" s="186"/>
      <c r="AG251" s="186"/>
      <c r="AH251" s="186"/>
      <c r="AI251" s="186"/>
      <c r="AJ251" s="186"/>
      <c r="AK251" s="186"/>
      <c r="AL251" s="186"/>
      <c r="AM251" s="232"/>
      <c r="AN251" s="250" t="s">
        <v>1886</v>
      </c>
    </row>
    <row r="252" ht="16.5" spans="1:40">
      <c r="A252" s="178">
        <v>16</v>
      </c>
      <c r="B252" s="213" t="s">
        <v>2090</v>
      </c>
      <c r="C252" s="208">
        <v>2</v>
      </c>
      <c r="D252" s="209" t="s">
        <v>1885</v>
      </c>
      <c r="E252" s="209">
        <v>25</v>
      </c>
      <c r="F252" s="186">
        <v>0</v>
      </c>
      <c r="G252" s="210">
        <f t="shared" si="64"/>
        <v>25</v>
      </c>
      <c r="H252" s="193">
        <v>1</v>
      </c>
      <c r="I252" s="191"/>
      <c r="J252" s="191"/>
      <c r="K252" s="191"/>
      <c r="L252" s="191"/>
      <c r="M252" s="191"/>
      <c r="N252" s="191"/>
      <c r="O252" s="191"/>
      <c r="P252" s="191"/>
      <c r="Q252" s="191"/>
      <c r="R252" s="186"/>
      <c r="S252" s="186"/>
      <c r="T252" s="180">
        <f t="shared" si="65"/>
        <v>1</v>
      </c>
      <c r="U252" s="191">
        <f t="shared" si="66"/>
        <v>25</v>
      </c>
      <c r="V252" s="191">
        <f t="shared" si="67"/>
        <v>0</v>
      </c>
      <c r="W252" s="192">
        <f t="shared" si="68"/>
        <v>25</v>
      </c>
      <c r="X252" s="189"/>
      <c r="Y252" s="191"/>
      <c r="Z252" s="191"/>
      <c r="AA252" s="191"/>
      <c r="AB252" s="191"/>
      <c r="AC252" s="191"/>
      <c r="AD252" s="191"/>
      <c r="AE252" s="191"/>
      <c r="AF252" s="191"/>
      <c r="AG252" s="191"/>
      <c r="AH252" s="191"/>
      <c r="AI252" s="191"/>
      <c r="AJ252" s="191"/>
      <c r="AK252" s="191"/>
      <c r="AL252" s="191"/>
      <c r="AM252" s="233"/>
      <c r="AN252" s="251" t="s">
        <v>1886</v>
      </c>
    </row>
    <row r="253" ht="17.25" spans="1:40">
      <c r="A253" s="194"/>
      <c r="B253" s="195" t="s">
        <v>288</v>
      </c>
      <c r="C253" s="195"/>
      <c r="D253" s="195"/>
      <c r="E253" s="195"/>
      <c r="F253" s="195"/>
      <c r="G253" s="196"/>
      <c r="H253" s="197">
        <f t="shared" ref="H253:AM253" si="69">SUM(H237:H252)</f>
        <v>12</v>
      </c>
      <c r="I253" s="197">
        <f t="shared" si="69"/>
        <v>0</v>
      </c>
      <c r="J253" s="197">
        <f t="shared" si="69"/>
        <v>6</v>
      </c>
      <c r="K253" s="197">
        <f t="shared" si="69"/>
        <v>0</v>
      </c>
      <c r="L253" s="197">
        <f t="shared" si="69"/>
        <v>0</v>
      </c>
      <c r="M253" s="197">
        <f t="shared" si="69"/>
        <v>2</v>
      </c>
      <c r="N253" s="197">
        <f t="shared" si="69"/>
        <v>0</v>
      </c>
      <c r="O253" s="197">
        <f t="shared" si="69"/>
        <v>0</v>
      </c>
      <c r="P253" s="197">
        <f t="shared" si="69"/>
        <v>1</v>
      </c>
      <c r="Q253" s="197">
        <f t="shared" si="69"/>
        <v>0</v>
      </c>
      <c r="R253" s="197">
        <f t="shared" si="69"/>
        <v>0</v>
      </c>
      <c r="S253" s="197">
        <f t="shared" si="69"/>
        <v>1</v>
      </c>
      <c r="T253" s="197">
        <f t="shared" si="69"/>
        <v>22</v>
      </c>
      <c r="U253" s="197">
        <f t="shared" si="69"/>
        <v>606</v>
      </c>
      <c r="V253" s="197">
        <f t="shared" si="69"/>
        <v>144</v>
      </c>
      <c r="W253" s="197">
        <f t="shared" si="69"/>
        <v>750</v>
      </c>
      <c r="X253" s="197">
        <f t="shared" si="69"/>
        <v>0</v>
      </c>
      <c r="Y253" s="197">
        <f t="shared" si="69"/>
        <v>0</v>
      </c>
      <c r="Z253" s="197">
        <f t="shared" si="69"/>
        <v>0</v>
      </c>
      <c r="AA253" s="197">
        <f t="shared" si="69"/>
        <v>0</v>
      </c>
      <c r="AB253" s="197">
        <f t="shared" si="69"/>
        <v>0</v>
      </c>
      <c r="AC253" s="197">
        <f t="shared" si="69"/>
        <v>1</v>
      </c>
      <c r="AD253" s="197">
        <f t="shared" si="69"/>
        <v>0</v>
      </c>
      <c r="AE253" s="197">
        <f t="shared" si="69"/>
        <v>0</v>
      </c>
      <c r="AF253" s="197">
        <f t="shared" si="69"/>
        <v>0</v>
      </c>
      <c r="AG253" s="197">
        <f t="shared" si="69"/>
        <v>0</v>
      </c>
      <c r="AH253" s="197">
        <f t="shared" si="69"/>
        <v>0</v>
      </c>
      <c r="AI253" s="197">
        <f t="shared" si="69"/>
        <v>0</v>
      </c>
      <c r="AJ253" s="197">
        <f t="shared" si="69"/>
        <v>1</v>
      </c>
      <c r="AK253" s="197">
        <f t="shared" si="69"/>
        <v>14</v>
      </c>
      <c r="AL253" s="197">
        <f t="shared" si="69"/>
        <v>0</v>
      </c>
      <c r="AM253" s="197">
        <f t="shared" si="69"/>
        <v>14</v>
      </c>
      <c r="AN253" s="245"/>
    </row>
    <row r="254" ht="16.5" spans="1:40">
      <c r="A254" s="173" t="s">
        <v>2091</v>
      </c>
      <c r="B254" s="174"/>
      <c r="C254" s="175"/>
      <c r="D254" s="175"/>
      <c r="E254" s="175"/>
      <c r="F254" s="175"/>
      <c r="G254" s="176"/>
      <c r="H254" s="177"/>
      <c r="I254" s="175"/>
      <c r="J254" s="175"/>
      <c r="K254" s="175"/>
      <c r="L254" s="175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6"/>
      <c r="X254" s="177"/>
      <c r="Y254" s="175"/>
      <c r="Z254" s="175"/>
      <c r="AA254" s="175"/>
      <c r="AB254" s="175"/>
      <c r="AC254" s="175"/>
      <c r="AD254" s="175"/>
      <c r="AE254" s="175"/>
      <c r="AF254" s="175"/>
      <c r="AG254" s="175"/>
      <c r="AH254" s="175"/>
      <c r="AI254" s="175"/>
      <c r="AJ254" s="175"/>
      <c r="AK254" s="175"/>
      <c r="AL254" s="175"/>
      <c r="AM254" s="176"/>
      <c r="AN254" s="239"/>
    </row>
    <row r="255" ht="31.5" spans="1:40">
      <c r="A255" s="178">
        <v>1</v>
      </c>
      <c r="B255" s="179" t="s">
        <v>714</v>
      </c>
      <c r="C255" s="180">
        <v>2</v>
      </c>
      <c r="D255" s="180" t="s">
        <v>242</v>
      </c>
      <c r="E255" s="180">
        <v>24</v>
      </c>
      <c r="F255" s="180">
        <v>12</v>
      </c>
      <c r="G255" s="231">
        <f t="shared" ref="G255:G268" si="70">E255+F255</f>
        <v>36</v>
      </c>
      <c r="H255" s="178"/>
      <c r="I255" s="180"/>
      <c r="J255" s="180">
        <v>6</v>
      </c>
      <c r="K255" s="180"/>
      <c r="L255" s="180"/>
      <c r="M255" s="180"/>
      <c r="N255" s="180"/>
      <c r="O255" s="180"/>
      <c r="P255" s="180"/>
      <c r="Q255" s="180"/>
      <c r="R255" s="180"/>
      <c r="S255" s="180"/>
      <c r="T255" s="180">
        <f>SUM(H255:S255)</f>
        <v>6</v>
      </c>
      <c r="U255" s="180">
        <f>T255*E255</f>
        <v>144</v>
      </c>
      <c r="V255" s="180">
        <f>T255*F255</f>
        <v>72</v>
      </c>
      <c r="W255" s="181">
        <f>T255*G255</f>
        <v>216</v>
      </c>
      <c r="X255" s="178"/>
      <c r="Y255" s="180"/>
      <c r="Z255" s="180"/>
      <c r="AA255" s="180"/>
      <c r="AB255" s="180"/>
      <c r="AC255" s="180"/>
      <c r="AD255" s="180"/>
      <c r="AE255" s="180"/>
      <c r="AF255" s="180"/>
      <c r="AG255" s="180"/>
      <c r="AH255" s="180"/>
      <c r="AI255" s="180"/>
      <c r="AJ255" s="180"/>
      <c r="AK255" s="180"/>
      <c r="AL255" s="180"/>
      <c r="AM255" s="181"/>
      <c r="AN255" s="241"/>
    </row>
    <row r="256" ht="31.5" spans="1:40">
      <c r="A256" s="178">
        <v>2</v>
      </c>
      <c r="B256" s="179" t="s">
        <v>2092</v>
      </c>
      <c r="C256" s="180">
        <v>2</v>
      </c>
      <c r="D256" s="180" t="s">
        <v>242</v>
      </c>
      <c r="E256" s="180">
        <v>24</v>
      </c>
      <c r="F256" s="180">
        <v>12</v>
      </c>
      <c r="G256" s="231">
        <f t="shared" si="70"/>
        <v>36</v>
      </c>
      <c r="H256" s="178"/>
      <c r="I256" s="180"/>
      <c r="J256" s="180"/>
      <c r="K256" s="180"/>
      <c r="L256" s="180"/>
      <c r="M256" s="180"/>
      <c r="N256" s="180"/>
      <c r="O256" s="180"/>
      <c r="P256" s="180">
        <v>1</v>
      </c>
      <c r="Q256" s="180"/>
      <c r="R256" s="180"/>
      <c r="S256" s="180"/>
      <c r="T256" s="180">
        <f>SUM(H256:S256)</f>
        <v>1</v>
      </c>
      <c r="U256" s="180">
        <f>T256*E256</f>
        <v>24</v>
      </c>
      <c r="V256" s="180">
        <f>T256*F256</f>
        <v>12</v>
      </c>
      <c r="W256" s="181">
        <f>T256*G256</f>
        <v>36</v>
      </c>
      <c r="X256" s="178"/>
      <c r="Y256" s="180"/>
      <c r="Z256" s="180"/>
      <c r="AA256" s="180"/>
      <c r="AB256" s="180"/>
      <c r="AC256" s="180"/>
      <c r="AD256" s="180"/>
      <c r="AE256" s="180"/>
      <c r="AF256" s="180"/>
      <c r="AG256" s="180"/>
      <c r="AH256" s="180"/>
      <c r="AI256" s="180"/>
      <c r="AJ256" s="180"/>
      <c r="AK256" s="180"/>
      <c r="AL256" s="180"/>
      <c r="AM256" s="181"/>
      <c r="AN256" s="240"/>
    </row>
    <row r="257" spans="1:40">
      <c r="A257" s="178">
        <v>3</v>
      </c>
      <c r="B257" s="179" t="s">
        <v>2093</v>
      </c>
      <c r="C257" s="180">
        <v>2</v>
      </c>
      <c r="D257" s="180" t="s">
        <v>707</v>
      </c>
      <c r="E257" s="180">
        <v>0</v>
      </c>
      <c r="F257" s="180">
        <v>60</v>
      </c>
      <c r="G257" s="231">
        <f t="shared" si="70"/>
        <v>60</v>
      </c>
      <c r="H257" s="178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>
        <v>1</v>
      </c>
      <c r="T257" s="180">
        <f>SUM(H257:S257)</f>
        <v>1</v>
      </c>
      <c r="U257" s="180">
        <f>T257*E257</f>
        <v>0</v>
      </c>
      <c r="V257" s="180">
        <f>T257*F257</f>
        <v>60</v>
      </c>
      <c r="W257" s="181">
        <f>T257*G257</f>
        <v>60</v>
      </c>
      <c r="X257" s="178"/>
      <c r="Y257" s="180"/>
      <c r="Z257" s="180"/>
      <c r="AA257" s="180"/>
      <c r="AB257" s="180"/>
      <c r="AC257" s="180"/>
      <c r="AD257" s="180"/>
      <c r="AE257" s="180"/>
      <c r="AF257" s="180"/>
      <c r="AG257" s="180"/>
      <c r="AH257" s="180"/>
      <c r="AI257" s="180"/>
      <c r="AJ257" s="180"/>
      <c r="AK257" s="180"/>
      <c r="AL257" s="180"/>
      <c r="AM257" s="181"/>
      <c r="AN257" s="240"/>
    </row>
    <row r="258" spans="1:40">
      <c r="A258" s="178">
        <v>4</v>
      </c>
      <c r="B258" s="326" t="s">
        <v>2094</v>
      </c>
      <c r="C258" s="183">
        <v>2</v>
      </c>
      <c r="D258" s="163" t="s">
        <v>1894</v>
      </c>
      <c r="E258" s="163">
        <v>28</v>
      </c>
      <c r="F258" s="180">
        <v>0</v>
      </c>
      <c r="G258" s="231">
        <f t="shared" si="70"/>
        <v>28</v>
      </c>
      <c r="H258" s="178"/>
      <c r="I258" s="180"/>
      <c r="J258" s="180"/>
      <c r="K258" s="180"/>
      <c r="L258" s="180"/>
      <c r="M258" s="180"/>
      <c r="N258" s="180"/>
      <c r="O258" s="180"/>
      <c r="P258" s="180"/>
      <c r="Q258" s="180"/>
      <c r="R258" s="180"/>
      <c r="S258" s="180"/>
      <c r="T258" s="180"/>
      <c r="U258" s="180"/>
      <c r="V258" s="180"/>
      <c r="W258" s="181"/>
      <c r="X258" s="178"/>
      <c r="Y258" s="180"/>
      <c r="Z258" s="180"/>
      <c r="AA258" s="180">
        <v>1</v>
      </c>
      <c r="AB258" s="180"/>
      <c r="AC258" s="180"/>
      <c r="AD258" s="180"/>
      <c r="AE258" s="180"/>
      <c r="AF258" s="180"/>
      <c r="AG258" s="180"/>
      <c r="AH258" s="180"/>
      <c r="AI258" s="180"/>
      <c r="AJ258" s="180">
        <f>SUM(X258:AI258)</f>
        <v>1</v>
      </c>
      <c r="AK258" s="180">
        <f>AJ258*E258</f>
        <v>28</v>
      </c>
      <c r="AL258" s="180">
        <f>AJ258*F258</f>
        <v>0</v>
      </c>
      <c r="AM258" s="231">
        <f>AJ258*G258</f>
        <v>28</v>
      </c>
      <c r="AN258" s="241"/>
    </row>
    <row r="259" spans="1:40">
      <c r="A259" s="178">
        <v>5</v>
      </c>
      <c r="B259" s="257" t="s">
        <v>2095</v>
      </c>
      <c r="C259" s="183">
        <v>5</v>
      </c>
      <c r="D259" s="163" t="s">
        <v>1894</v>
      </c>
      <c r="E259" s="163">
        <v>28</v>
      </c>
      <c r="F259" s="180">
        <v>0</v>
      </c>
      <c r="G259" s="231">
        <f t="shared" si="70"/>
        <v>28</v>
      </c>
      <c r="H259" s="178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1"/>
      <c r="X259" s="178"/>
      <c r="Y259" s="180"/>
      <c r="Z259" s="180"/>
      <c r="AA259" s="180"/>
      <c r="AB259" s="180">
        <v>1</v>
      </c>
      <c r="AC259" s="180"/>
      <c r="AD259" s="180"/>
      <c r="AE259" s="180"/>
      <c r="AF259" s="180"/>
      <c r="AG259" s="180"/>
      <c r="AH259" s="180"/>
      <c r="AI259" s="180"/>
      <c r="AJ259" s="180">
        <f>SUM(X259:AI259)</f>
        <v>1</v>
      </c>
      <c r="AK259" s="180">
        <f>AJ259*E259</f>
        <v>28</v>
      </c>
      <c r="AL259" s="180">
        <f>AJ259*F259</f>
        <v>0</v>
      </c>
      <c r="AM259" s="181">
        <f>AJ259*G259</f>
        <v>28</v>
      </c>
      <c r="AN259" s="241"/>
    </row>
    <row r="260" ht="32.25" spans="1:40">
      <c r="A260" s="178">
        <v>6</v>
      </c>
      <c r="B260" s="327" t="s">
        <v>2096</v>
      </c>
      <c r="C260" s="183">
        <v>2</v>
      </c>
      <c r="D260" s="163" t="s">
        <v>1880</v>
      </c>
      <c r="E260" s="163">
        <v>24</v>
      </c>
      <c r="F260" s="180">
        <v>0</v>
      </c>
      <c r="G260" s="205">
        <f t="shared" si="70"/>
        <v>24</v>
      </c>
      <c r="H260" s="162">
        <v>1</v>
      </c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0"/>
      <c r="T260" s="180">
        <f>SUM(H260:S260)</f>
        <v>1</v>
      </c>
      <c r="U260" s="180">
        <f>T260*E260</f>
        <v>24</v>
      </c>
      <c r="V260" s="180">
        <f>T260*F260</f>
        <v>0</v>
      </c>
      <c r="W260" s="231">
        <f>T260*G260</f>
        <v>24</v>
      </c>
      <c r="X260" s="178"/>
      <c r="Y260" s="180"/>
      <c r="Z260" s="180"/>
      <c r="AA260" s="180"/>
      <c r="AB260" s="180"/>
      <c r="AC260" s="180"/>
      <c r="AD260" s="180"/>
      <c r="AE260" s="180"/>
      <c r="AF260" s="180"/>
      <c r="AG260" s="180"/>
      <c r="AH260" s="180"/>
      <c r="AI260" s="180"/>
      <c r="AJ260" s="180"/>
      <c r="AK260" s="180"/>
      <c r="AL260" s="180"/>
      <c r="AM260" s="181"/>
      <c r="AN260" s="240" t="s">
        <v>1904</v>
      </c>
    </row>
    <row r="261" ht="17.25" spans="1:40">
      <c r="A261" s="194"/>
      <c r="B261" s="195" t="s">
        <v>288</v>
      </c>
      <c r="C261" s="195"/>
      <c r="D261" s="195"/>
      <c r="E261" s="195"/>
      <c r="F261" s="195"/>
      <c r="G261" s="196"/>
      <c r="H261" s="197">
        <f>SUM(H255:H260)</f>
        <v>1</v>
      </c>
      <c r="I261" s="197">
        <f t="shared" ref="I261:AM261" si="71">SUM(I255:I260)</f>
        <v>0</v>
      </c>
      <c r="J261" s="197">
        <f t="shared" si="71"/>
        <v>6</v>
      </c>
      <c r="K261" s="197">
        <f t="shared" si="71"/>
        <v>0</v>
      </c>
      <c r="L261" s="197">
        <f t="shared" si="71"/>
        <v>0</v>
      </c>
      <c r="M261" s="197">
        <f t="shared" si="71"/>
        <v>0</v>
      </c>
      <c r="N261" s="197">
        <f t="shared" si="71"/>
        <v>0</v>
      </c>
      <c r="O261" s="197">
        <f t="shared" si="71"/>
        <v>0</v>
      </c>
      <c r="P261" s="197">
        <f t="shared" si="71"/>
        <v>1</v>
      </c>
      <c r="Q261" s="197">
        <f t="shared" si="71"/>
        <v>0</v>
      </c>
      <c r="R261" s="197">
        <f t="shared" si="71"/>
        <v>0</v>
      </c>
      <c r="S261" s="197">
        <f t="shared" si="71"/>
        <v>1</v>
      </c>
      <c r="T261" s="197">
        <f t="shared" si="71"/>
        <v>9</v>
      </c>
      <c r="U261" s="197">
        <f t="shared" si="71"/>
        <v>192</v>
      </c>
      <c r="V261" s="197">
        <f t="shared" si="71"/>
        <v>144</v>
      </c>
      <c r="W261" s="197">
        <f t="shared" si="71"/>
        <v>336</v>
      </c>
      <c r="X261" s="197">
        <f t="shared" si="71"/>
        <v>0</v>
      </c>
      <c r="Y261" s="197">
        <f t="shared" si="71"/>
        <v>0</v>
      </c>
      <c r="Z261" s="197">
        <f t="shared" si="71"/>
        <v>0</v>
      </c>
      <c r="AA261" s="197">
        <f t="shared" si="71"/>
        <v>1</v>
      </c>
      <c r="AB261" s="197">
        <f t="shared" si="71"/>
        <v>1</v>
      </c>
      <c r="AC261" s="197">
        <f t="shared" si="71"/>
        <v>0</v>
      </c>
      <c r="AD261" s="197">
        <f t="shared" si="71"/>
        <v>0</v>
      </c>
      <c r="AE261" s="197">
        <f t="shared" si="71"/>
        <v>0</v>
      </c>
      <c r="AF261" s="197">
        <f t="shared" si="71"/>
        <v>0</v>
      </c>
      <c r="AG261" s="197">
        <f t="shared" si="71"/>
        <v>0</v>
      </c>
      <c r="AH261" s="197">
        <f t="shared" si="71"/>
        <v>0</v>
      </c>
      <c r="AI261" s="197">
        <f t="shared" si="71"/>
        <v>0</v>
      </c>
      <c r="AJ261" s="197">
        <f t="shared" si="71"/>
        <v>2</v>
      </c>
      <c r="AK261" s="197">
        <f t="shared" si="71"/>
        <v>56</v>
      </c>
      <c r="AL261" s="197">
        <f t="shared" si="71"/>
        <v>0</v>
      </c>
      <c r="AM261" s="197">
        <f t="shared" si="71"/>
        <v>56</v>
      </c>
      <c r="AN261" s="245"/>
    </row>
    <row r="262" ht="16.5" spans="1:40">
      <c r="A262" s="173" t="s">
        <v>682</v>
      </c>
      <c r="B262" s="174"/>
      <c r="C262" s="175"/>
      <c r="D262" s="175"/>
      <c r="E262" s="175"/>
      <c r="F262" s="175"/>
      <c r="G262" s="176"/>
      <c r="H262" s="177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6"/>
      <c r="X262" s="177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5"/>
      <c r="AI262" s="175"/>
      <c r="AJ262" s="175"/>
      <c r="AK262" s="175"/>
      <c r="AL262" s="175"/>
      <c r="AM262" s="176"/>
      <c r="AN262" s="239"/>
    </row>
    <row r="263" spans="1:40">
      <c r="A263" s="178">
        <v>1</v>
      </c>
      <c r="B263" s="326" t="s">
        <v>699</v>
      </c>
      <c r="C263" s="183">
        <v>3</v>
      </c>
      <c r="D263" s="163" t="s">
        <v>262</v>
      </c>
      <c r="E263" s="163">
        <v>36</v>
      </c>
      <c r="F263" s="180">
        <v>18</v>
      </c>
      <c r="G263" s="231">
        <f t="shared" si="70"/>
        <v>54</v>
      </c>
      <c r="H263" s="178"/>
      <c r="I263" s="180">
        <v>6</v>
      </c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>
        <f>SUM(H263:S263)</f>
        <v>6</v>
      </c>
      <c r="U263" s="180">
        <f>T263*E263</f>
        <v>216</v>
      </c>
      <c r="V263" s="180">
        <f>T263*F263</f>
        <v>108</v>
      </c>
      <c r="W263" s="181">
        <f>T263*G263</f>
        <v>324</v>
      </c>
      <c r="X263" s="178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0"/>
      <c r="AK263" s="180"/>
      <c r="AL263" s="180"/>
      <c r="AM263" s="231"/>
      <c r="AN263" s="241"/>
    </row>
    <row r="264" spans="1:40">
      <c r="A264" s="178">
        <v>2</v>
      </c>
      <c r="B264" s="326" t="s">
        <v>2097</v>
      </c>
      <c r="C264" s="183">
        <v>3</v>
      </c>
      <c r="D264" s="163" t="s">
        <v>262</v>
      </c>
      <c r="E264" s="163">
        <v>36</v>
      </c>
      <c r="F264" s="180">
        <v>18</v>
      </c>
      <c r="G264" s="231">
        <f t="shared" si="70"/>
        <v>54</v>
      </c>
      <c r="H264" s="178"/>
      <c r="I264" s="180"/>
      <c r="J264" s="180"/>
      <c r="K264" s="180"/>
      <c r="L264" s="180"/>
      <c r="M264" s="180"/>
      <c r="N264" s="180"/>
      <c r="O264" s="180"/>
      <c r="P264" s="180"/>
      <c r="Q264" s="180"/>
      <c r="R264" s="180"/>
      <c r="S264" s="180"/>
      <c r="T264" s="180"/>
      <c r="U264" s="180"/>
      <c r="V264" s="180"/>
      <c r="W264" s="181"/>
      <c r="X264" s="178"/>
      <c r="Y264" s="180">
        <v>4</v>
      </c>
      <c r="Z264" s="180"/>
      <c r="AA264" s="180"/>
      <c r="AB264" s="180"/>
      <c r="AC264" s="180"/>
      <c r="AD264" s="180"/>
      <c r="AE264" s="180"/>
      <c r="AF264" s="180"/>
      <c r="AG264" s="180"/>
      <c r="AH264" s="180"/>
      <c r="AI264" s="180"/>
      <c r="AJ264" s="180">
        <f>SUM(X264:AI264)</f>
        <v>4</v>
      </c>
      <c r="AK264" s="180">
        <f>AJ264*E264</f>
        <v>144</v>
      </c>
      <c r="AL264" s="180">
        <f>AJ264*F264</f>
        <v>72</v>
      </c>
      <c r="AM264" s="231">
        <f>AJ264*G264</f>
        <v>216</v>
      </c>
      <c r="AN264" s="241"/>
    </row>
    <row r="265" ht="31.5" spans="1:40">
      <c r="A265" s="178">
        <v>3</v>
      </c>
      <c r="B265" s="326" t="s">
        <v>2098</v>
      </c>
      <c r="C265" s="183">
        <v>3</v>
      </c>
      <c r="D265" s="163" t="s">
        <v>262</v>
      </c>
      <c r="E265" s="163">
        <v>36</v>
      </c>
      <c r="F265" s="180">
        <v>18</v>
      </c>
      <c r="G265" s="231">
        <f t="shared" si="70"/>
        <v>54</v>
      </c>
      <c r="H265" s="178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1"/>
      <c r="X265" s="178"/>
      <c r="Y265" s="180"/>
      <c r="Z265" s="180"/>
      <c r="AA265" s="180"/>
      <c r="AB265" s="180"/>
      <c r="AC265" s="180"/>
      <c r="AD265" s="180"/>
      <c r="AE265" s="180"/>
      <c r="AF265" s="180">
        <v>1</v>
      </c>
      <c r="AG265" s="180"/>
      <c r="AH265" s="180"/>
      <c r="AI265" s="180"/>
      <c r="AJ265" s="180">
        <f>SUM(X265:AI265)</f>
        <v>1</v>
      </c>
      <c r="AK265" s="180">
        <f>AJ265*E265</f>
        <v>36</v>
      </c>
      <c r="AL265" s="180">
        <f>AJ265*F265</f>
        <v>18</v>
      </c>
      <c r="AM265" s="231">
        <f>AJ265*G265</f>
        <v>54</v>
      </c>
      <c r="AN265" s="240"/>
    </row>
    <row r="266" spans="1:40">
      <c r="A266" s="178">
        <v>4</v>
      </c>
      <c r="B266" s="328" t="s">
        <v>2099</v>
      </c>
      <c r="C266" s="261">
        <v>2</v>
      </c>
      <c r="D266" s="262" t="s">
        <v>1925</v>
      </c>
      <c r="E266" s="262">
        <v>18</v>
      </c>
      <c r="F266" s="222">
        <v>0</v>
      </c>
      <c r="G266" s="210">
        <f t="shared" si="70"/>
        <v>18</v>
      </c>
      <c r="H266" s="184">
        <v>1</v>
      </c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180">
        <f>SUM(H266:S266)</f>
        <v>1</v>
      </c>
      <c r="U266" s="180">
        <f>T266*E266</f>
        <v>18</v>
      </c>
      <c r="V266" s="180">
        <f>T266*F266</f>
        <v>0</v>
      </c>
      <c r="W266" s="181">
        <f>T266*G266</f>
        <v>18</v>
      </c>
      <c r="X266" s="184"/>
      <c r="Y266" s="222"/>
      <c r="Z266" s="222"/>
      <c r="AA266" s="222"/>
      <c r="AB266" s="222"/>
      <c r="AC266" s="222"/>
      <c r="AD266" s="222"/>
      <c r="AE266" s="222"/>
      <c r="AF266" s="222"/>
      <c r="AG266" s="222"/>
      <c r="AH266" s="222"/>
      <c r="AI266" s="222"/>
      <c r="AJ266" s="222"/>
      <c r="AK266" s="222"/>
      <c r="AL266" s="222"/>
      <c r="AM266" s="187"/>
      <c r="AN266" s="243" t="s">
        <v>1948</v>
      </c>
    </row>
    <row r="267" ht="31.5" spans="1:40">
      <c r="A267" s="178">
        <v>5</v>
      </c>
      <c r="B267" s="327" t="s">
        <v>2100</v>
      </c>
      <c r="C267" s="183">
        <v>2</v>
      </c>
      <c r="D267" s="163" t="s">
        <v>1931</v>
      </c>
      <c r="E267" s="163">
        <v>21</v>
      </c>
      <c r="F267" s="180">
        <v>0</v>
      </c>
      <c r="G267" s="205">
        <f t="shared" si="70"/>
        <v>21</v>
      </c>
      <c r="H267" s="178">
        <v>2</v>
      </c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>
        <f>SUM(H267:S267)</f>
        <v>2</v>
      </c>
      <c r="U267" s="180">
        <f>T267*E267</f>
        <v>42</v>
      </c>
      <c r="V267" s="180">
        <f>T267*F267</f>
        <v>0</v>
      </c>
      <c r="W267" s="231">
        <f>T267*G267</f>
        <v>42</v>
      </c>
      <c r="X267" s="178"/>
      <c r="Y267" s="180"/>
      <c r="Z267" s="180"/>
      <c r="AA267" s="180"/>
      <c r="AB267" s="180"/>
      <c r="AC267" s="180"/>
      <c r="AD267" s="180"/>
      <c r="AE267" s="180"/>
      <c r="AF267" s="180"/>
      <c r="AG267" s="180"/>
      <c r="AH267" s="180"/>
      <c r="AI267" s="180"/>
      <c r="AJ267" s="180"/>
      <c r="AK267" s="180"/>
      <c r="AL267" s="180"/>
      <c r="AM267" s="231"/>
      <c r="AN267" s="240" t="s">
        <v>1932</v>
      </c>
    </row>
    <row r="268" ht="32.25" spans="1:40">
      <c r="A268" s="178">
        <v>6</v>
      </c>
      <c r="B268" s="329" t="s">
        <v>2101</v>
      </c>
      <c r="C268" s="214">
        <v>2</v>
      </c>
      <c r="D268" s="215" t="s">
        <v>1903</v>
      </c>
      <c r="E268" s="215">
        <v>19</v>
      </c>
      <c r="F268" s="191">
        <v>0</v>
      </c>
      <c r="G268" s="216">
        <f t="shared" si="70"/>
        <v>19</v>
      </c>
      <c r="H268" s="162">
        <v>1</v>
      </c>
      <c r="I268" s="191"/>
      <c r="J268" s="191"/>
      <c r="K268" s="191"/>
      <c r="L268" s="191"/>
      <c r="M268" s="191"/>
      <c r="N268" s="191"/>
      <c r="O268" s="191"/>
      <c r="P268" s="191"/>
      <c r="Q268" s="191"/>
      <c r="R268" s="186"/>
      <c r="S268" s="186"/>
      <c r="T268" s="180">
        <f>SUM(H268:S268)</f>
        <v>1</v>
      </c>
      <c r="U268" s="191">
        <f>T268*E268</f>
        <v>19</v>
      </c>
      <c r="V268" s="191">
        <f>T268*F268</f>
        <v>0</v>
      </c>
      <c r="W268" s="192">
        <f>T268*G268</f>
        <v>19</v>
      </c>
      <c r="X268" s="189"/>
      <c r="Y268" s="191"/>
      <c r="Z268" s="191"/>
      <c r="AA268" s="191"/>
      <c r="AB268" s="191"/>
      <c r="AC268" s="191"/>
      <c r="AD268" s="191"/>
      <c r="AE268" s="191"/>
      <c r="AF268" s="191"/>
      <c r="AG268" s="191"/>
      <c r="AH268" s="191"/>
      <c r="AI268" s="191"/>
      <c r="AJ268" s="191"/>
      <c r="AK268" s="191"/>
      <c r="AL268" s="191"/>
      <c r="AM268" s="233"/>
      <c r="AN268" s="244" t="s">
        <v>1904</v>
      </c>
    </row>
    <row r="269" ht="17.25" spans="1:40">
      <c r="A269" s="194"/>
      <c r="B269" s="195" t="s">
        <v>288</v>
      </c>
      <c r="C269" s="195"/>
      <c r="D269" s="195"/>
      <c r="E269" s="195"/>
      <c r="F269" s="195"/>
      <c r="G269" s="196"/>
      <c r="H269" s="197">
        <f t="shared" ref="H269:AM269" si="72">SUM(H263:H268)</f>
        <v>4</v>
      </c>
      <c r="I269" s="197">
        <f t="shared" si="72"/>
        <v>6</v>
      </c>
      <c r="J269" s="197">
        <f t="shared" si="72"/>
        <v>0</v>
      </c>
      <c r="K269" s="197">
        <f t="shared" si="72"/>
        <v>0</v>
      </c>
      <c r="L269" s="197">
        <f t="shared" si="72"/>
        <v>0</v>
      </c>
      <c r="M269" s="197">
        <f t="shared" si="72"/>
        <v>0</v>
      </c>
      <c r="N269" s="197">
        <f t="shared" si="72"/>
        <v>0</v>
      </c>
      <c r="O269" s="197">
        <f t="shared" si="72"/>
        <v>0</v>
      </c>
      <c r="P269" s="197">
        <f t="shared" si="72"/>
        <v>0</v>
      </c>
      <c r="Q269" s="197">
        <f t="shared" si="72"/>
        <v>0</v>
      </c>
      <c r="R269" s="197">
        <f t="shared" si="72"/>
        <v>0</v>
      </c>
      <c r="S269" s="197">
        <f t="shared" si="72"/>
        <v>0</v>
      </c>
      <c r="T269" s="197">
        <f t="shared" si="72"/>
        <v>10</v>
      </c>
      <c r="U269" s="197">
        <f t="shared" si="72"/>
        <v>295</v>
      </c>
      <c r="V269" s="197">
        <f t="shared" si="72"/>
        <v>108</v>
      </c>
      <c r="W269" s="197">
        <f t="shared" si="72"/>
        <v>403</v>
      </c>
      <c r="X269" s="197">
        <f t="shared" si="72"/>
        <v>0</v>
      </c>
      <c r="Y269" s="197">
        <f t="shared" si="72"/>
        <v>4</v>
      </c>
      <c r="Z269" s="197">
        <f t="shared" si="72"/>
        <v>0</v>
      </c>
      <c r="AA269" s="197">
        <f t="shared" si="72"/>
        <v>0</v>
      </c>
      <c r="AB269" s="197">
        <f t="shared" si="72"/>
        <v>0</v>
      </c>
      <c r="AC269" s="197">
        <f t="shared" si="72"/>
        <v>0</v>
      </c>
      <c r="AD269" s="197">
        <f t="shared" si="72"/>
        <v>0</v>
      </c>
      <c r="AE269" s="197">
        <f t="shared" si="72"/>
        <v>0</v>
      </c>
      <c r="AF269" s="197">
        <f t="shared" si="72"/>
        <v>1</v>
      </c>
      <c r="AG269" s="197">
        <f t="shared" si="72"/>
        <v>0</v>
      </c>
      <c r="AH269" s="197">
        <f t="shared" si="72"/>
        <v>0</v>
      </c>
      <c r="AI269" s="197">
        <f t="shared" si="72"/>
        <v>0</v>
      </c>
      <c r="AJ269" s="197">
        <f t="shared" si="72"/>
        <v>5</v>
      </c>
      <c r="AK269" s="197">
        <f t="shared" si="72"/>
        <v>180</v>
      </c>
      <c r="AL269" s="197">
        <f t="shared" si="72"/>
        <v>90</v>
      </c>
      <c r="AM269" s="197">
        <f t="shared" si="72"/>
        <v>270</v>
      </c>
      <c r="AN269" s="245"/>
    </row>
    <row r="270" ht="16.5" spans="1:40">
      <c r="A270" s="173" t="s">
        <v>2102</v>
      </c>
      <c r="B270" s="174"/>
      <c r="C270" s="175"/>
      <c r="D270" s="175"/>
      <c r="E270" s="175"/>
      <c r="F270" s="175"/>
      <c r="G270" s="176"/>
      <c r="H270" s="177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338"/>
      <c r="X270" s="177"/>
      <c r="Y270" s="175"/>
      <c r="Z270" s="175"/>
      <c r="AA270" s="175"/>
      <c r="AB270" s="175"/>
      <c r="AC270" s="175"/>
      <c r="AD270" s="175"/>
      <c r="AE270" s="175"/>
      <c r="AF270" s="175"/>
      <c r="AG270" s="175"/>
      <c r="AH270" s="175"/>
      <c r="AI270" s="175"/>
      <c r="AJ270" s="175"/>
      <c r="AK270" s="175"/>
      <c r="AL270" s="175"/>
      <c r="AM270" s="338"/>
      <c r="AN270" s="246"/>
    </row>
    <row r="271" spans="1:40">
      <c r="A271" s="184">
        <v>1</v>
      </c>
      <c r="B271" s="330" t="s">
        <v>2103</v>
      </c>
      <c r="C271" s="180">
        <v>5</v>
      </c>
      <c r="D271" s="180" t="s">
        <v>879</v>
      </c>
      <c r="E271" s="180">
        <v>60</v>
      </c>
      <c r="F271" s="180">
        <v>30</v>
      </c>
      <c r="G271" s="181">
        <f t="shared" ref="G271:G280" si="73">E271+F271</f>
        <v>90</v>
      </c>
      <c r="H271" s="184"/>
      <c r="I271" s="186"/>
      <c r="J271" s="186">
        <v>3</v>
      </c>
      <c r="K271" s="186"/>
      <c r="L271" s="186"/>
      <c r="M271" s="186"/>
      <c r="N271" s="186"/>
      <c r="O271" s="186"/>
      <c r="P271" s="186"/>
      <c r="Q271" s="186"/>
      <c r="R271" s="186"/>
      <c r="S271" s="186"/>
      <c r="T271" s="180">
        <f>SUM(H271:S271)</f>
        <v>3</v>
      </c>
      <c r="U271" s="186">
        <f>T271*E271</f>
        <v>180</v>
      </c>
      <c r="V271" s="186">
        <f>T271*F271</f>
        <v>90</v>
      </c>
      <c r="W271" s="187">
        <f>T271*G271</f>
        <v>270</v>
      </c>
      <c r="X271" s="184"/>
      <c r="Y271" s="186"/>
      <c r="Z271" s="186"/>
      <c r="AA271" s="186"/>
      <c r="AB271" s="186"/>
      <c r="AC271" s="186"/>
      <c r="AD271" s="186"/>
      <c r="AE271" s="186"/>
      <c r="AF271" s="186"/>
      <c r="AG271" s="186"/>
      <c r="AH271" s="186"/>
      <c r="AI271" s="186"/>
      <c r="AJ271" s="186"/>
      <c r="AK271" s="186"/>
      <c r="AL271" s="186"/>
      <c r="AM271" s="187"/>
      <c r="AN271" s="243"/>
    </row>
    <row r="272" spans="1:40">
      <c r="A272" s="184">
        <v>2</v>
      </c>
      <c r="B272" s="330" t="s">
        <v>2104</v>
      </c>
      <c r="C272" s="180">
        <v>5</v>
      </c>
      <c r="D272" s="180" t="s">
        <v>879</v>
      </c>
      <c r="E272" s="180">
        <v>60</v>
      </c>
      <c r="F272" s="180">
        <v>30</v>
      </c>
      <c r="G272" s="181">
        <f t="shared" si="73"/>
        <v>90</v>
      </c>
      <c r="H272" s="184"/>
      <c r="I272" s="186"/>
      <c r="J272" s="186">
        <v>3</v>
      </c>
      <c r="K272" s="186"/>
      <c r="L272" s="186"/>
      <c r="M272" s="186"/>
      <c r="N272" s="186"/>
      <c r="O272" s="186"/>
      <c r="P272" s="186"/>
      <c r="Q272" s="186"/>
      <c r="R272" s="186"/>
      <c r="S272" s="186"/>
      <c r="T272" s="180">
        <f>SUM(H272:S272)</f>
        <v>3</v>
      </c>
      <c r="U272" s="186">
        <f>T272*E272</f>
        <v>180</v>
      </c>
      <c r="V272" s="186">
        <f>T272*F272</f>
        <v>90</v>
      </c>
      <c r="W272" s="187">
        <f>T272*G272</f>
        <v>270</v>
      </c>
      <c r="X272" s="184"/>
      <c r="Y272" s="186"/>
      <c r="Z272" s="186"/>
      <c r="AA272" s="186"/>
      <c r="AB272" s="186"/>
      <c r="AC272" s="186"/>
      <c r="AD272" s="186"/>
      <c r="AE272" s="186"/>
      <c r="AF272" s="186"/>
      <c r="AG272" s="186"/>
      <c r="AH272" s="186"/>
      <c r="AI272" s="186"/>
      <c r="AJ272" s="186"/>
      <c r="AK272" s="186"/>
      <c r="AL272" s="186"/>
      <c r="AM272" s="187"/>
      <c r="AN272" s="243"/>
    </row>
    <row r="273" spans="1:40">
      <c r="A273" s="184">
        <v>3</v>
      </c>
      <c r="B273" s="330" t="s">
        <v>2105</v>
      </c>
      <c r="C273" s="180">
        <v>5</v>
      </c>
      <c r="D273" s="180" t="s">
        <v>879</v>
      </c>
      <c r="E273" s="180">
        <v>60</v>
      </c>
      <c r="F273" s="180">
        <v>30</v>
      </c>
      <c r="G273" s="181">
        <f t="shared" si="73"/>
        <v>90</v>
      </c>
      <c r="H273" s="184"/>
      <c r="I273" s="186"/>
      <c r="J273" s="186"/>
      <c r="K273" s="186"/>
      <c r="L273" s="186"/>
      <c r="M273" s="186"/>
      <c r="N273" s="186"/>
      <c r="O273" s="186"/>
      <c r="P273" s="186"/>
      <c r="Q273" s="186"/>
      <c r="R273" s="186"/>
      <c r="S273" s="186"/>
      <c r="T273" s="186"/>
      <c r="U273" s="186"/>
      <c r="V273" s="186"/>
      <c r="W273" s="187"/>
      <c r="X273" s="184"/>
      <c r="Y273" s="186"/>
      <c r="Z273" s="186">
        <v>3</v>
      </c>
      <c r="AA273" s="186"/>
      <c r="AB273" s="186"/>
      <c r="AC273" s="186"/>
      <c r="AD273" s="186"/>
      <c r="AE273" s="186"/>
      <c r="AF273" s="186"/>
      <c r="AG273" s="186"/>
      <c r="AH273" s="186"/>
      <c r="AI273" s="186"/>
      <c r="AJ273" s="163">
        <f>SUM(X273:AI273)</f>
        <v>3</v>
      </c>
      <c r="AK273" s="186">
        <f>AJ273*E273</f>
        <v>180</v>
      </c>
      <c r="AL273" s="186">
        <f>AJ273*F273</f>
        <v>90</v>
      </c>
      <c r="AM273" s="187">
        <f>AJ273*G273</f>
        <v>270</v>
      </c>
      <c r="AN273" s="243"/>
    </row>
    <row r="274" spans="1:40">
      <c r="A274" s="184">
        <v>4</v>
      </c>
      <c r="B274" s="330" t="s">
        <v>2106</v>
      </c>
      <c r="C274" s="180">
        <v>5</v>
      </c>
      <c r="D274" s="180" t="s">
        <v>879</v>
      </c>
      <c r="E274" s="180">
        <v>60</v>
      </c>
      <c r="F274" s="180">
        <v>30</v>
      </c>
      <c r="G274" s="181">
        <f t="shared" si="73"/>
        <v>90</v>
      </c>
      <c r="H274" s="184"/>
      <c r="I274" s="186"/>
      <c r="J274" s="186"/>
      <c r="K274" s="186"/>
      <c r="L274" s="186"/>
      <c r="M274" s="186"/>
      <c r="N274" s="186"/>
      <c r="O274" s="186"/>
      <c r="P274" s="186"/>
      <c r="Q274" s="186"/>
      <c r="R274" s="186"/>
      <c r="S274" s="186"/>
      <c r="T274" s="186"/>
      <c r="U274" s="186"/>
      <c r="V274" s="186"/>
      <c r="W274" s="187"/>
      <c r="X274" s="184"/>
      <c r="Y274" s="186"/>
      <c r="Z274" s="186">
        <v>3</v>
      </c>
      <c r="AA274" s="186"/>
      <c r="AB274" s="186"/>
      <c r="AC274" s="186"/>
      <c r="AD274" s="186"/>
      <c r="AE274" s="186"/>
      <c r="AF274" s="186"/>
      <c r="AG274" s="186"/>
      <c r="AH274" s="186"/>
      <c r="AI274" s="186"/>
      <c r="AJ274" s="186">
        <f>SUM(X274:AI274)</f>
        <v>3</v>
      </c>
      <c r="AK274" s="186">
        <f>AJ274*E274</f>
        <v>180</v>
      </c>
      <c r="AL274" s="186">
        <f>AJ274*F274</f>
        <v>90</v>
      </c>
      <c r="AM274" s="187">
        <f>AJ274*G274</f>
        <v>270</v>
      </c>
      <c r="AN274" s="243"/>
    </row>
    <row r="275" spans="1:40">
      <c r="A275" s="286">
        <v>5</v>
      </c>
      <c r="B275" s="331" t="s">
        <v>2107</v>
      </c>
      <c r="C275" s="163">
        <v>2</v>
      </c>
      <c r="D275" s="163" t="s">
        <v>707</v>
      </c>
      <c r="E275" s="163">
        <v>0</v>
      </c>
      <c r="F275" s="163">
        <v>60</v>
      </c>
      <c r="G275" s="169">
        <f t="shared" si="73"/>
        <v>60</v>
      </c>
      <c r="H275" s="286"/>
      <c r="I275" s="209"/>
      <c r="J275" s="209">
        <v>3</v>
      </c>
      <c r="K275" s="209"/>
      <c r="L275" s="209"/>
      <c r="M275" s="209"/>
      <c r="N275" s="209"/>
      <c r="O275" s="209"/>
      <c r="P275" s="209"/>
      <c r="Q275" s="209"/>
      <c r="R275" s="209"/>
      <c r="S275" s="209"/>
      <c r="T275" s="180">
        <f>SUM(H275:S275)</f>
        <v>3</v>
      </c>
      <c r="U275" s="209">
        <f>T275*E275</f>
        <v>0</v>
      </c>
      <c r="V275" s="209">
        <f>T275*F275</f>
        <v>180</v>
      </c>
      <c r="W275" s="210">
        <f>T275*G275</f>
        <v>180</v>
      </c>
      <c r="X275" s="286"/>
      <c r="Y275" s="209"/>
      <c r="Z275" s="209"/>
      <c r="AA275" s="209"/>
      <c r="AB275" s="209"/>
      <c r="AC275" s="209"/>
      <c r="AD275" s="209"/>
      <c r="AE275" s="209"/>
      <c r="AF275" s="209"/>
      <c r="AG275" s="209"/>
      <c r="AH275" s="209"/>
      <c r="AI275" s="209"/>
      <c r="AJ275" s="209"/>
      <c r="AK275" s="209"/>
      <c r="AL275" s="209"/>
      <c r="AM275" s="210"/>
      <c r="AN275" s="309"/>
    </row>
    <row r="276" spans="1:40">
      <c r="A276" s="286">
        <v>6</v>
      </c>
      <c r="B276" s="331" t="s">
        <v>2108</v>
      </c>
      <c r="C276" s="163">
        <v>5</v>
      </c>
      <c r="D276" s="163" t="s">
        <v>879</v>
      </c>
      <c r="E276" s="163">
        <v>60</v>
      </c>
      <c r="F276" s="163">
        <v>30</v>
      </c>
      <c r="G276" s="169">
        <f t="shared" si="73"/>
        <v>90</v>
      </c>
      <c r="H276" s="286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210"/>
      <c r="X276" s="286"/>
      <c r="Y276" s="209"/>
      <c r="Z276" s="209">
        <v>3</v>
      </c>
      <c r="AA276" s="209"/>
      <c r="AB276" s="209"/>
      <c r="AC276" s="209"/>
      <c r="AD276" s="209"/>
      <c r="AE276" s="209"/>
      <c r="AF276" s="209"/>
      <c r="AG276" s="209"/>
      <c r="AH276" s="209"/>
      <c r="AI276" s="209"/>
      <c r="AJ276" s="209">
        <f>SUM(X276:AI276)</f>
        <v>3</v>
      </c>
      <c r="AK276" s="209">
        <f>AJ276*E276</f>
        <v>180</v>
      </c>
      <c r="AL276" s="209">
        <f>AJ276*F276</f>
        <v>90</v>
      </c>
      <c r="AM276" s="210">
        <f>AJ276*G276</f>
        <v>270</v>
      </c>
      <c r="AN276" s="309"/>
    </row>
    <row r="277" spans="1:40">
      <c r="A277" s="184">
        <v>7</v>
      </c>
      <c r="B277" s="185" t="s">
        <v>2109</v>
      </c>
      <c r="C277" s="180">
        <v>5</v>
      </c>
      <c r="D277" s="180" t="s">
        <v>879</v>
      </c>
      <c r="E277" s="180">
        <v>60</v>
      </c>
      <c r="F277" s="180">
        <v>30</v>
      </c>
      <c r="G277" s="181">
        <f t="shared" si="73"/>
        <v>90</v>
      </c>
      <c r="H277" s="184"/>
      <c r="I277" s="186">
        <v>3</v>
      </c>
      <c r="J277" s="186"/>
      <c r="K277" s="186"/>
      <c r="L277" s="186"/>
      <c r="M277" s="186"/>
      <c r="N277" s="186"/>
      <c r="O277" s="186"/>
      <c r="P277" s="186"/>
      <c r="Q277" s="186"/>
      <c r="R277" s="186"/>
      <c r="S277" s="186"/>
      <c r="T277" s="180">
        <f>SUM(H277:S277)</f>
        <v>3</v>
      </c>
      <c r="U277" s="186">
        <f>T277*E277</f>
        <v>180</v>
      </c>
      <c r="V277" s="186">
        <f>T277*F277</f>
        <v>90</v>
      </c>
      <c r="W277" s="187">
        <f>T277*G277</f>
        <v>270</v>
      </c>
      <c r="X277" s="184"/>
      <c r="Y277" s="186"/>
      <c r="Z277" s="186"/>
      <c r="AA277" s="186"/>
      <c r="AB277" s="186"/>
      <c r="AC277" s="186"/>
      <c r="AD277" s="186"/>
      <c r="AE277" s="186"/>
      <c r="AF277" s="186"/>
      <c r="AG277" s="186"/>
      <c r="AH277" s="186"/>
      <c r="AI277" s="186"/>
      <c r="AJ277" s="186"/>
      <c r="AK277" s="186"/>
      <c r="AL277" s="186"/>
      <c r="AM277" s="187"/>
      <c r="AN277" s="243"/>
    </row>
    <row r="278" spans="1:40">
      <c r="A278" s="184">
        <v>8</v>
      </c>
      <c r="B278" s="185" t="s">
        <v>2110</v>
      </c>
      <c r="C278" s="180">
        <v>5</v>
      </c>
      <c r="D278" s="180" t="s">
        <v>879</v>
      </c>
      <c r="E278" s="180">
        <v>60</v>
      </c>
      <c r="F278" s="180">
        <v>30</v>
      </c>
      <c r="G278" s="181">
        <f t="shared" si="73"/>
        <v>90</v>
      </c>
      <c r="H278" s="184"/>
      <c r="I278" s="186">
        <v>3</v>
      </c>
      <c r="J278" s="186"/>
      <c r="K278" s="186"/>
      <c r="L278" s="186"/>
      <c r="M278" s="186"/>
      <c r="N278" s="186"/>
      <c r="O278" s="186"/>
      <c r="P278" s="186"/>
      <c r="Q278" s="186"/>
      <c r="R278" s="186"/>
      <c r="S278" s="186"/>
      <c r="T278" s="180">
        <f>SUM(H278:S278)</f>
        <v>3</v>
      </c>
      <c r="U278" s="186">
        <f>T278*E278</f>
        <v>180</v>
      </c>
      <c r="V278" s="186">
        <f>T278*F278</f>
        <v>90</v>
      </c>
      <c r="W278" s="187">
        <f>T278*G278</f>
        <v>270</v>
      </c>
      <c r="X278" s="184"/>
      <c r="Y278" s="186"/>
      <c r="Z278" s="186"/>
      <c r="AA278" s="186"/>
      <c r="AB278" s="186"/>
      <c r="AC278" s="186"/>
      <c r="AD278" s="186"/>
      <c r="AE278" s="186"/>
      <c r="AF278" s="186"/>
      <c r="AG278" s="186"/>
      <c r="AH278" s="186"/>
      <c r="AI278" s="186"/>
      <c r="AJ278" s="186"/>
      <c r="AK278" s="186"/>
      <c r="AL278" s="186"/>
      <c r="AM278" s="187"/>
      <c r="AN278" s="243"/>
    </row>
    <row r="279" spans="1:40">
      <c r="A279" s="184">
        <v>9</v>
      </c>
      <c r="B279" s="185" t="s">
        <v>2111</v>
      </c>
      <c r="C279" s="186">
        <v>5</v>
      </c>
      <c r="D279" s="186" t="s">
        <v>879</v>
      </c>
      <c r="E279" s="186">
        <v>60</v>
      </c>
      <c r="F279" s="186">
        <v>30</v>
      </c>
      <c r="G279" s="232">
        <f t="shared" si="73"/>
        <v>90</v>
      </c>
      <c r="H279" s="184"/>
      <c r="I279" s="186"/>
      <c r="J279" s="186"/>
      <c r="K279" s="186"/>
      <c r="L279" s="186"/>
      <c r="M279" s="186"/>
      <c r="N279" s="186"/>
      <c r="O279" s="186"/>
      <c r="P279" s="186"/>
      <c r="Q279" s="186"/>
      <c r="R279" s="186"/>
      <c r="S279" s="186"/>
      <c r="T279" s="186"/>
      <c r="U279" s="186"/>
      <c r="V279" s="186"/>
      <c r="W279" s="187"/>
      <c r="X279" s="184"/>
      <c r="Y279" s="209">
        <v>3</v>
      </c>
      <c r="Z279" s="186"/>
      <c r="AA279" s="186"/>
      <c r="AB279" s="186"/>
      <c r="AC279" s="186"/>
      <c r="AD279" s="186"/>
      <c r="AE279" s="186"/>
      <c r="AF279" s="186"/>
      <c r="AG279" s="186"/>
      <c r="AH279" s="186"/>
      <c r="AI279" s="186"/>
      <c r="AJ279" s="209">
        <f>SUM(X279:AI279)</f>
        <v>3</v>
      </c>
      <c r="AK279" s="209">
        <f>AJ279*E279</f>
        <v>180</v>
      </c>
      <c r="AL279" s="209">
        <f>AJ279*F279</f>
        <v>90</v>
      </c>
      <c r="AM279" s="210">
        <f>AJ279*G279</f>
        <v>270</v>
      </c>
      <c r="AN279" s="243"/>
    </row>
    <row r="280" ht="16.5" spans="1:40">
      <c r="A280" s="189">
        <v>10</v>
      </c>
      <c r="B280" s="190" t="s">
        <v>2112</v>
      </c>
      <c r="C280" s="191">
        <v>2</v>
      </c>
      <c r="D280" s="191" t="s">
        <v>707</v>
      </c>
      <c r="E280" s="191">
        <v>0</v>
      </c>
      <c r="F280" s="191">
        <v>60</v>
      </c>
      <c r="G280" s="233">
        <f t="shared" si="73"/>
        <v>60</v>
      </c>
      <c r="H280" s="189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2"/>
      <c r="X280" s="193"/>
      <c r="Y280" s="191">
        <v>3</v>
      </c>
      <c r="Z280" s="191"/>
      <c r="AA280" s="191"/>
      <c r="AB280" s="191"/>
      <c r="AC280" s="191"/>
      <c r="AD280" s="191"/>
      <c r="AE280" s="191"/>
      <c r="AF280" s="191"/>
      <c r="AG280" s="191"/>
      <c r="AH280" s="191"/>
      <c r="AI280" s="191"/>
      <c r="AJ280" s="186">
        <f>SUM(X280:AI280)</f>
        <v>3</v>
      </c>
      <c r="AK280" s="186">
        <f>AJ280*E280</f>
        <v>0</v>
      </c>
      <c r="AL280" s="186">
        <f>AJ280*F280</f>
        <v>180</v>
      </c>
      <c r="AM280" s="187">
        <f>AJ280*G280</f>
        <v>180</v>
      </c>
      <c r="AN280" s="244"/>
    </row>
    <row r="281" ht="17.25" spans="1:40">
      <c r="A281" s="194"/>
      <c r="B281" s="195" t="s">
        <v>288</v>
      </c>
      <c r="C281" s="195"/>
      <c r="D281" s="195"/>
      <c r="E281" s="195"/>
      <c r="F281" s="195"/>
      <c r="G281" s="196"/>
      <c r="H281" s="202">
        <f>SUM(H271:H280)</f>
        <v>0</v>
      </c>
      <c r="I281" s="197">
        <f t="shared" ref="I281:AM281" si="74">SUM(I271:I280)</f>
        <v>6</v>
      </c>
      <c r="J281" s="197">
        <f t="shared" si="74"/>
        <v>9</v>
      </c>
      <c r="K281" s="197">
        <f t="shared" si="74"/>
        <v>0</v>
      </c>
      <c r="L281" s="197">
        <f t="shared" si="74"/>
        <v>0</v>
      </c>
      <c r="M281" s="197">
        <f t="shared" si="74"/>
        <v>0</v>
      </c>
      <c r="N281" s="197">
        <f t="shared" si="74"/>
        <v>0</v>
      </c>
      <c r="O281" s="197">
        <f t="shared" si="74"/>
        <v>0</v>
      </c>
      <c r="P281" s="197">
        <f t="shared" si="74"/>
        <v>0</v>
      </c>
      <c r="Q281" s="197">
        <f t="shared" si="74"/>
        <v>0</v>
      </c>
      <c r="R281" s="197">
        <f t="shared" si="74"/>
        <v>0</v>
      </c>
      <c r="S281" s="197">
        <f t="shared" si="74"/>
        <v>0</v>
      </c>
      <c r="T281" s="197">
        <f t="shared" si="74"/>
        <v>15</v>
      </c>
      <c r="U281" s="197">
        <f t="shared" si="74"/>
        <v>720</v>
      </c>
      <c r="V281" s="197">
        <f t="shared" si="74"/>
        <v>540</v>
      </c>
      <c r="W281" s="197">
        <f t="shared" si="74"/>
        <v>1260</v>
      </c>
      <c r="X281" s="197">
        <f t="shared" si="74"/>
        <v>0</v>
      </c>
      <c r="Y281" s="197">
        <f t="shared" si="74"/>
        <v>6</v>
      </c>
      <c r="Z281" s="197">
        <f t="shared" si="74"/>
        <v>9</v>
      </c>
      <c r="AA281" s="197">
        <f t="shared" si="74"/>
        <v>0</v>
      </c>
      <c r="AB281" s="197">
        <f t="shared" si="74"/>
        <v>0</v>
      </c>
      <c r="AC281" s="197">
        <f t="shared" si="74"/>
        <v>0</v>
      </c>
      <c r="AD281" s="197">
        <f t="shared" si="74"/>
        <v>0</v>
      </c>
      <c r="AE281" s="197">
        <f t="shared" si="74"/>
        <v>0</v>
      </c>
      <c r="AF281" s="197">
        <f t="shared" si="74"/>
        <v>0</v>
      </c>
      <c r="AG281" s="197">
        <f t="shared" si="74"/>
        <v>0</v>
      </c>
      <c r="AH281" s="197">
        <f t="shared" si="74"/>
        <v>0</v>
      </c>
      <c r="AI281" s="197">
        <f t="shared" si="74"/>
        <v>0</v>
      </c>
      <c r="AJ281" s="197">
        <f t="shared" si="74"/>
        <v>15</v>
      </c>
      <c r="AK281" s="197">
        <f t="shared" si="74"/>
        <v>720</v>
      </c>
      <c r="AL281" s="197">
        <f t="shared" si="74"/>
        <v>540</v>
      </c>
      <c r="AM281" s="248">
        <f t="shared" si="74"/>
        <v>1260</v>
      </c>
      <c r="AN281" s="245"/>
    </row>
    <row r="282" ht="16.5" spans="1:40">
      <c r="A282" s="173" t="s">
        <v>1145</v>
      </c>
      <c r="B282" s="174"/>
      <c r="C282" s="175"/>
      <c r="D282" s="175"/>
      <c r="E282" s="175"/>
      <c r="F282" s="175"/>
      <c r="G282" s="176"/>
      <c r="H282" s="177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6"/>
      <c r="X282" s="177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75"/>
      <c r="AL282" s="175"/>
      <c r="AM282" s="176"/>
      <c r="AN282" s="246"/>
    </row>
    <row r="283" ht="31.5" spans="1:40">
      <c r="A283" s="178">
        <v>1</v>
      </c>
      <c r="B283" s="179" t="s">
        <v>2113</v>
      </c>
      <c r="C283" s="183">
        <v>3</v>
      </c>
      <c r="D283" s="183" t="s">
        <v>262</v>
      </c>
      <c r="E283" s="183">
        <v>36</v>
      </c>
      <c r="F283" s="183">
        <v>18</v>
      </c>
      <c r="G283" s="271">
        <f>E283+F283</f>
        <v>54</v>
      </c>
      <c r="H283" s="332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6"/>
      <c r="V283" s="186"/>
      <c r="W283" s="187"/>
      <c r="X283" s="178"/>
      <c r="Y283" s="163">
        <v>20</v>
      </c>
      <c r="Z283" s="180"/>
      <c r="AA283" s="180"/>
      <c r="AB283" s="180"/>
      <c r="AC283" s="180"/>
      <c r="AD283" s="180"/>
      <c r="AE283" s="180"/>
      <c r="AF283" s="180"/>
      <c r="AG283" s="180"/>
      <c r="AH283" s="180"/>
      <c r="AI283" s="180"/>
      <c r="AJ283" s="180">
        <f>SUM(X283:AI283)</f>
        <v>20</v>
      </c>
      <c r="AK283" s="180">
        <f>AJ283*E283</f>
        <v>720</v>
      </c>
      <c r="AL283" s="180">
        <f>AJ283*F283</f>
        <v>360</v>
      </c>
      <c r="AM283" s="231">
        <f>AJ283*G283</f>
        <v>1080</v>
      </c>
      <c r="AN283" s="240"/>
    </row>
    <row r="284" ht="31.5" spans="1:40">
      <c r="A284" s="178">
        <v>2</v>
      </c>
      <c r="B284" s="179" t="s">
        <v>2114</v>
      </c>
      <c r="C284" s="180">
        <v>2</v>
      </c>
      <c r="D284" s="180" t="s">
        <v>1880</v>
      </c>
      <c r="E284" s="180">
        <v>24</v>
      </c>
      <c r="F284" s="180">
        <v>0</v>
      </c>
      <c r="G284" s="181">
        <f>E284+F284</f>
        <v>24</v>
      </c>
      <c r="H284" s="178">
        <v>1</v>
      </c>
      <c r="I284" s="180"/>
      <c r="J284" s="180"/>
      <c r="K284" s="180"/>
      <c r="L284" s="180"/>
      <c r="M284" s="180"/>
      <c r="N284" s="180"/>
      <c r="O284" s="186"/>
      <c r="P284" s="186"/>
      <c r="Q284" s="186"/>
      <c r="R284" s="186"/>
      <c r="S284" s="186"/>
      <c r="T284" s="180">
        <f>SUM(H284:S284)</f>
        <v>1</v>
      </c>
      <c r="U284" s="180">
        <f>T284*E284</f>
        <v>24</v>
      </c>
      <c r="V284" s="180">
        <f>T284*F284</f>
        <v>0</v>
      </c>
      <c r="W284" s="181">
        <f>T284*G284</f>
        <v>24</v>
      </c>
      <c r="X284" s="178"/>
      <c r="Y284" s="180"/>
      <c r="Z284" s="180"/>
      <c r="AA284" s="180"/>
      <c r="AB284" s="180"/>
      <c r="AC284" s="180"/>
      <c r="AD284" s="180"/>
      <c r="AE284" s="180"/>
      <c r="AF284" s="180"/>
      <c r="AG284" s="180"/>
      <c r="AH284" s="180"/>
      <c r="AI284" s="180"/>
      <c r="AJ284" s="180"/>
      <c r="AK284" s="180"/>
      <c r="AL284" s="180"/>
      <c r="AM284" s="181"/>
      <c r="AN284" s="240" t="s">
        <v>1948</v>
      </c>
    </row>
    <row r="285" spans="1:40">
      <c r="A285" s="178">
        <v>3</v>
      </c>
      <c r="B285" s="179" t="s">
        <v>2115</v>
      </c>
      <c r="C285" s="180">
        <v>3</v>
      </c>
      <c r="D285" s="163" t="s">
        <v>1935</v>
      </c>
      <c r="E285" s="180">
        <v>36</v>
      </c>
      <c r="F285" s="180">
        <v>0</v>
      </c>
      <c r="G285" s="181">
        <f>E285+F285</f>
        <v>36</v>
      </c>
      <c r="H285" s="178">
        <v>1</v>
      </c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>
        <f>SUM(H285:S285)</f>
        <v>1</v>
      </c>
      <c r="U285" s="180">
        <f>T285*E285</f>
        <v>36</v>
      </c>
      <c r="V285" s="180">
        <f>T285*F285</f>
        <v>0</v>
      </c>
      <c r="W285" s="231">
        <f>T285*G285</f>
        <v>36</v>
      </c>
      <c r="X285" s="178"/>
      <c r="Y285" s="180"/>
      <c r="Z285" s="180"/>
      <c r="AA285" s="180"/>
      <c r="AB285" s="180"/>
      <c r="AC285" s="180"/>
      <c r="AD285" s="180"/>
      <c r="AE285" s="180"/>
      <c r="AF285" s="180"/>
      <c r="AG285" s="180"/>
      <c r="AH285" s="180"/>
      <c r="AI285" s="180"/>
      <c r="AJ285" s="180"/>
      <c r="AK285" s="180"/>
      <c r="AL285" s="180"/>
      <c r="AM285" s="181"/>
      <c r="AN285" s="240" t="s">
        <v>1980</v>
      </c>
    </row>
    <row r="286" ht="16.5" spans="1:40">
      <c r="A286" s="178">
        <v>4</v>
      </c>
      <c r="B286" s="190" t="s">
        <v>810</v>
      </c>
      <c r="C286" s="180">
        <v>3</v>
      </c>
      <c r="D286" s="163" t="s">
        <v>1935</v>
      </c>
      <c r="E286" s="180">
        <v>36</v>
      </c>
      <c r="F286" s="180">
        <v>0</v>
      </c>
      <c r="G286" s="181">
        <f>E286+F286</f>
        <v>36</v>
      </c>
      <c r="H286" s="189">
        <v>1</v>
      </c>
      <c r="I286" s="191"/>
      <c r="J286" s="180"/>
      <c r="K286" s="191"/>
      <c r="L286" s="191"/>
      <c r="M286" s="191"/>
      <c r="N286" s="191"/>
      <c r="O286" s="186"/>
      <c r="P286" s="186"/>
      <c r="Q286" s="186"/>
      <c r="R286" s="186"/>
      <c r="S286" s="186"/>
      <c r="T286" s="180">
        <f>SUM(H286:S286)</f>
        <v>1</v>
      </c>
      <c r="U286" s="180">
        <f>T286*E286</f>
        <v>36</v>
      </c>
      <c r="V286" s="180">
        <f>T286*F286</f>
        <v>0</v>
      </c>
      <c r="W286" s="231">
        <f>T286*G286</f>
        <v>36</v>
      </c>
      <c r="X286" s="189"/>
      <c r="Y286" s="191"/>
      <c r="Z286" s="191"/>
      <c r="AA286" s="191"/>
      <c r="AB286" s="191"/>
      <c r="AC286" s="191"/>
      <c r="AD286" s="191"/>
      <c r="AE286" s="191"/>
      <c r="AF286" s="191"/>
      <c r="AG286" s="191"/>
      <c r="AH286" s="191"/>
      <c r="AI286" s="191"/>
      <c r="AJ286" s="191"/>
      <c r="AK286" s="191"/>
      <c r="AL286" s="191"/>
      <c r="AM286" s="233"/>
      <c r="AN286" s="244" t="s">
        <v>1980</v>
      </c>
    </row>
    <row r="287" ht="17.25" spans="1:40">
      <c r="A287" s="194"/>
      <c r="B287" s="195" t="s">
        <v>288</v>
      </c>
      <c r="C287" s="195"/>
      <c r="D287" s="195"/>
      <c r="E287" s="195"/>
      <c r="F287" s="195"/>
      <c r="G287" s="196"/>
      <c r="H287" s="202">
        <f t="shared" ref="H287:AM287" si="75">SUM(H283:H286)</f>
        <v>3</v>
      </c>
      <c r="I287" s="197">
        <f t="shared" si="75"/>
        <v>0</v>
      </c>
      <c r="J287" s="197">
        <f t="shared" si="75"/>
        <v>0</v>
      </c>
      <c r="K287" s="197">
        <f t="shared" si="75"/>
        <v>0</v>
      </c>
      <c r="L287" s="197">
        <f t="shared" si="75"/>
        <v>0</v>
      </c>
      <c r="M287" s="197">
        <f t="shared" si="75"/>
        <v>0</v>
      </c>
      <c r="N287" s="197">
        <f t="shared" si="75"/>
        <v>0</v>
      </c>
      <c r="O287" s="197">
        <f t="shared" si="75"/>
        <v>0</v>
      </c>
      <c r="P287" s="197">
        <f t="shared" si="75"/>
        <v>0</v>
      </c>
      <c r="Q287" s="197">
        <f t="shared" si="75"/>
        <v>0</v>
      </c>
      <c r="R287" s="197">
        <f t="shared" si="75"/>
        <v>0</v>
      </c>
      <c r="S287" s="197">
        <f t="shared" si="75"/>
        <v>0</v>
      </c>
      <c r="T287" s="197">
        <f t="shared" si="75"/>
        <v>3</v>
      </c>
      <c r="U287" s="197">
        <f t="shared" si="75"/>
        <v>96</v>
      </c>
      <c r="V287" s="197">
        <f t="shared" si="75"/>
        <v>0</v>
      </c>
      <c r="W287" s="197">
        <f t="shared" si="75"/>
        <v>96</v>
      </c>
      <c r="X287" s="197">
        <f t="shared" si="75"/>
        <v>0</v>
      </c>
      <c r="Y287" s="197">
        <f t="shared" si="75"/>
        <v>20</v>
      </c>
      <c r="Z287" s="197">
        <f t="shared" si="75"/>
        <v>0</v>
      </c>
      <c r="AA287" s="197">
        <f t="shared" si="75"/>
        <v>0</v>
      </c>
      <c r="AB287" s="197">
        <f t="shared" si="75"/>
        <v>0</v>
      </c>
      <c r="AC287" s="197">
        <f t="shared" si="75"/>
        <v>0</v>
      </c>
      <c r="AD287" s="197">
        <f t="shared" si="75"/>
        <v>0</v>
      </c>
      <c r="AE287" s="197">
        <f t="shared" si="75"/>
        <v>0</v>
      </c>
      <c r="AF287" s="197">
        <f t="shared" si="75"/>
        <v>0</v>
      </c>
      <c r="AG287" s="197">
        <f t="shared" si="75"/>
        <v>0</v>
      </c>
      <c r="AH287" s="197">
        <f t="shared" si="75"/>
        <v>0</v>
      </c>
      <c r="AI287" s="197">
        <f t="shared" si="75"/>
        <v>0</v>
      </c>
      <c r="AJ287" s="197">
        <f t="shared" si="75"/>
        <v>20</v>
      </c>
      <c r="AK287" s="197">
        <f t="shared" si="75"/>
        <v>720</v>
      </c>
      <c r="AL287" s="197">
        <f t="shared" si="75"/>
        <v>360</v>
      </c>
      <c r="AM287" s="248">
        <f t="shared" si="75"/>
        <v>1080</v>
      </c>
      <c r="AN287" s="245"/>
    </row>
    <row r="288" ht="16.5" spans="1:40">
      <c r="A288" s="252" t="s">
        <v>2116</v>
      </c>
      <c r="B288" s="253"/>
      <c r="C288" s="254"/>
      <c r="D288" s="254"/>
      <c r="E288" s="254"/>
      <c r="F288" s="254"/>
      <c r="G288" s="255"/>
      <c r="H288" s="333"/>
      <c r="I288" s="337"/>
      <c r="J288" s="337"/>
      <c r="K288" s="337"/>
      <c r="L288" s="337"/>
      <c r="M288" s="337"/>
      <c r="N288" s="337"/>
      <c r="O288" s="337"/>
      <c r="P288" s="337"/>
      <c r="Q288" s="337"/>
      <c r="R288" s="337"/>
      <c r="S288" s="337"/>
      <c r="T288" s="337"/>
      <c r="U288" s="337"/>
      <c r="V288" s="337"/>
      <c r="W288" s="339"/>
      <c r="X288" s="333"/>
      <c r="Y288" s="337"/>
      <c r="Z288" s="337"/>
      <c r="AA288" s="337"/>
      <c r="AB288" s="337"/>
      <c r="AC288" s="337"/>
      <c r="AD288" s="337"/>
      <c r="AE288" s="337"/>
      <c r="AF288" s="337"/>
      <c r="AG288" s="337"/>
      <c r="AH288" s="337"/>
      <c r="AI288" s="337"/>
      <c r="AJ288" s="337"/>
      <c r="AK288" s="337"/>
      <c r="AL288" s="337"/>
      <c r="AM288" s="339"/>
      <c r="AN288" s="342"/>
    </row>
    <row r="289" spans="1:40">
      <c r="A289" s="178">
        <v>1</v>
      </c>
      <c r="B289" s="198" t="s">
        <v>2117</v>
      </c>
      <c r="C289" s="180"/>
      <c r="D289" s="334" t="s">
        <v>2118</v>
      </c>
      <c r="E289" s="180">
        <v>176</v>
      </c>
      <c r="F289" s="180">
        <v>0</v>
      </c>
      <c r="G289" s="181">
        <f t="shared" ref="G289:G294" si="76">E289+F289</f>
        <v>176</v>
      </c>
      <c r="H289" s="178"/>
      <c r="I289" s="180"/>
      <c r="J289" s="180"/>
      <c r="K289" s="180"/>
      <c r="L289" s="180"/>
      <c r="M289" s="180"/>
      <c r="N289" s="180"/>
      <c r="O289" s="186"/>
      <c r="P289" s="186"/>
      <c r="Q289" s="186">
        <v>3</v>
      </c>
      <c r="R289" s="186"/>
      <c r="S289" s="186"/>
      <c r="T289" s="180">
        <f t="shared" ref="T289:T294" si="77">SUM(H289:S289)</f>
        <v>3</v>
      </c>
      <c r="U289" s="180">
        <f t="shared" ref="U289:U294" si="78">T289*E289</f>
        <v>528</v>
      </c>
      <c r="V289" s="180">
        <f t="shared" ref="V289:V294" si="79">T289*F289</f>
        <v>0</v>
      </c>
      <c r="W289" s="181">
        <f t="shared" ref="W289:W294" si="80">T289*G289</f>
        <v>528</v>
      </c>
      <c r="X289" s="178"/>
      <c r="Y289" s="180"/>
      <c r="Z289" s="180"/>
      <c r="AA289" s="180"/>
      <c r="AB289" s="180"/>
      <c r="AC289" s="180"/>
      <c r="AD289" s="180"/>
      <c r="AE289" s="180"/>
      <c r="AF289" s="180"/>
      <c r="AG289" s="180"/>
      <c r="AH289" s="180"/>
      <c r="AI289" s="180"/>
      <c r="AJ289" s="180"/>
      <c r="AK289" s="180"/>
      <c r="AL289" s="180"/>
      <c r="AM289" s="181"/>
      <c r="AN289" s="240"/>
    </row>
    <row r="290" spans="1:40">
      <c r="A290" s="178">
        <v>2</v>
      </c>
      <c r="B290" s="198" t="s">
        <v>2119</v>
      </c>
      <c r="C290" s="180"/>
      <c r="D290" s="334" t="s">
        <v>2118</v>
      </c>
      <c r="E290" s="180">
        <v>176</v>
      </c>
      <c r="F290" s="180">
        <v>0</v>
      </c>
      <c r="G290" s="181">
        <f t="shared" si="76"/>
        <v>176</v>
      </c>
      <c r="H290" s="178"/>
      <c r="I290" s="180"/>
      <c r="J290" s="180"/>
      <c r="K290" s="180"/>
      <c r="L290" s="180"/>
      <c r="M290" s="180"/>
      <c r="N290" s="180"/>
      <c r="O290" s="186"/>
      <c r="P290" s="186">
        <v>2</v>
      </c>
      <c r="Q290" s="186"/>
      <c r="R290" s="186"/>
      <c r="S290" s="186"/>
      <c r="T290" s="180">
        <f t="shared" si="77"/>
        <v>2</v>
      </c>
      <c r="U290" s="180">
        <f t="shared" si="78"/>
        <v>352</v>
      </c>
      <c r="V290" s="180">
        <f t="shared" si="79"/>
        <v>0</v>
      </c>
      <c r="W290" s="181">
        <f t="shared" si="80"/>
        <v>352</v>
      </c>
      <c r="X290" s="178"/>
      <c r="Y290" s="180"/>
      <c r="Z290" s="180"/>
      <c r="AA290" s="180"/>
      <c r="AB290" s="180"/>
      <c r="AC290" s="180"/>
      <c r="AD290" s="180"/>
      <c r="AE290" s="180"/>
      <c r="AF290" s="180">
        <v>1</v>
      </c>
      <c r="AG290" s="180"/>
      <c r="AH290" s="180"/>
      <c r="AI290" s="180"/>
      <c r="AJ290" s="180">
        <f>SUM(X290:AI290)</f>
        <v>1</v>
      </c>
      <c r="AK290" s="180">
        <f>AJ290*E290</f>
        <v>176</v>
      </c>
      <c r="AL290" s="180">
        <f>AJ290*F290</f>
        <v>0</v>
      </c>
      <c r="AM290" s="231">
        <f>AJ290*G290</f>
        <v>176</v>
      </c>
      <c r="AN290" s="240"/>
    </row>
    <row r="291" spans="1:40">
      <c r="A291" s="178">
        <v>3</v>
      </c>
      <c r="B291" s="198" t="s">
        <v>2120</v>
      </c>
      <c r="C291" s="180">
        <v>5</v>
      </c>
      <c r="D291" s="334" t="s">
        <v>879</v>
      </c>
      <c r="E291" s="180">
        <v>60</v>
      </c>
      <c r="F291" s="180">
        <v>30</v>
      </c>
      <c r="G291" s="181">
        <f t="shared" si="76"/>
        <v>90</v>
      </c>
      <c r="H291" s="178"/>
      <c r="I291" s="180"/>
      <c r="J291" s="163">
        <v>15</v>
      </c>
      <c r="K291" s="180"/>
      <c r="L291" s="180"/>
      <c r="M291" s="180"/>
      <c r="N291" s="180"/>
      <c r="O291" s="186"/>
      <c r="P291" s="186"/>
      <c r="Q291" s="186"/>
      <c r="R291" s="186">
        <v>2</v>
      </c>
      <c r="S291" s="186"/>
      <c r="T291" s="180">
        <f t="shared" si="77"/>
        <v>17</v>
      </c>
      <c r="U291" s="180">
        <f t="shared" si="78"/>
        <v>1020</v>
      </c>
      <c r="V291" s="180">
        <f t="shared" si="79"/>
        <v>510</v>
      </c>
      <c r="W291" s="181">
        <f t="shared" si="80"/>
        <v>1530</v>
      </c>
      <c r="X291" s="178"/>
      <c r="Y291" s="180"/>
      <c r="Z291" s="180"/>
      <c r="AA291" s="180"/>
      <c r="AB291" s="180"/>
      <c r="AC291" s="180"/>
      <c r="AD291" s="180"/>
      <c r="AE291" s="180"/>
      <c r="AF291" s="180"/>
      <c r="AG291" s="180"/>
      <c r="AH291" s="180"/>
      <c r="AI291" s="180"/>
      <c r="AJ291" s="180"/>
      <c r="AK291" s="180"/>
      <c r="AL291" s="180"/>
      <c r="AM291" s="181"/>
      <c r="AN291" s="240"/>
    </row>
    <row r="292" spans="1:40">
      <c r="A292" s="178">
        <v>4</v>
      </c>
      <c r="B292" s="198" t="s">
        <v>2121</v>
      </c>
      <c r="C292" s="180">
        <v>5</v>
      </c>
      <c r="D292" s="334" t="s">
        <v>879</v>
      </c>
      <c r="E292" s="180">
        <v>60</v>
      </c>
      <c r="F292" s="180">
        <v>30</v>
      </c>
      <c r="G292" s="181">
        <f t="shared" si="76"/>
        <v>90</v>
      </c>
      <c r="H292" s="178"/>
      <c r="I292" s="180"/>
      <c r="J292" s="163">
        <v>15</v>
      </c>
      <c r="K292" s="180"/>
      <c r="L292" s="180"/>
      <c r="M292" s="180"/>
      <c r="N292" s="180"/>
      <c r="O292" s="186"/>
      <c r="P292" s="186"/>
      <c r="Q292" s="186"/>
      <c r="R292" s="186">
        <v>2</v>
      </c>
      <c r="S292" s="186"/>
      <c r="T292" s="180">
        <f t="shared" si="77"/>
        <v>17</v>
      </c>
      <c r="U292" s="180">
        <f t="shared" si="78"/>
        <v>1020</v>
      </c>
      <c r="V292" s="180">
        <f t="shared" si="79"/>
        <v>510</v>
      </c>
      <c r="W292" s="181">
        <f t="shared" si="80"/>
        <v>1530</v>
      </c>
      <c r="X292" s="178"/>
      <c r="Y292" s="180"/>
      <c r="Z292" s="180"/>
      <c r="AA292" s="180"/>
      <c r="AB292" s="180"/>
      <c r="AC292" s="180"/>
      <c r="AD292" s="180"/>
      <c r="AE292" s="180"/>
      <c r="AF292" s="180"/>
      <c r="AG292" s="180"/>
      <c r="AH292" s="180"/>
      <c r="AI292" s="180"/>
      <c r="AJ292" s="180"/>
      <c r="AK292" s="180"/>
      <c r="AL292" s="180"/>
      <c r="AM292" s="181"/>
      <c r="AN292" s="240"/>
    </row>
    <row r="293" spans="1:40">
      <c r="A293" s="178">
        <v>5</v>
      </c>
      <c r="B293" s="198" t="s">
        <v>730</v>
      </c>
      <c r="C293" s="180">
        <v>5</v>
      </c>
      <c r="D293" s="180" t="s">
        <v>2122</v>
      </c>
      <c r="E293" s="180">
        <v>93</v>
      </c>
      <c r="F293" s="180">
        <v>0</v>
      </c>
      <c r="G293" s="181">
        <f t="shared" si="76"/>
        <v>93</v>
      </c>
      <c r="H293" s="178">
        <v>1</v>
      </c>
      <c r="I293" s="180"/>
      <c r="J293" s="180"/>
      <c r="K293" s="180"/>
      <c r="L293" s="180"/>
      <c r="M293" s="180"/>
      <c r="N293" s="180"/>
      <c r="O293" s="186"/>
      <c r="P293" s="186"/>
      <c r="Q293" s="186"/>
      <c r="R293" s="186"/>
      <c r="S293" s="186"/>
      <c r="T293" s="180">
        <f t="shared" si="77"/>
        <v>1</v>
      </c>
      <c r="U293" s="180">
        <f t="shared" si="78"/>
        <v>93</v>
      </c>
      <c r="V293" s="180">
        <f t="shared" si="79"/>
        <v>0</v>
      </c>
      <c r="W293" s="181">
        <f t="shared" si="80"/>
        <v>93</v>
      </c>
      <c r="X293" s="178"/>
      <c r="Y293" s="180"/>
      <c r="Z293" s="180"/>
      <c r="AA293" s="180"/>
      <c r="AB293" s="180"/>
      <c r="AC293" s="180"/>
      <c r="AD293" s="180"/>
      <c r="AE293" s="180"/>
      <c r="AF293" s="180"/>
      <c r="AG293" s="180"/>
      <c r="AH293" s="180"/>
      <c r="AI293" s="180"/>
      <c r="AJ293" s="180"/>
      <c r="AK293" s="180"/>
      <c r="AL293" s="180"/>
      <c r="AM293" s="181"/>
      <c r="AN293" s="240" t="s">
        <v>1980</v>
      </c>
    </row>
    <row r="294" ht="16.5" spans="1:40">
      <c r="A294" s="178">
        <v>6</v>
      </c>
      <c r="B294" s="198" t="s">
        <v>2123</v>
      </c>
      <c r="C294" s="180">
        <v>4</v>
      </c>
      <c r="D294" s="180" t="s">
        <v>2075</v>
      </c>
      <c r="E294" s="180">
        <v>60</v>
      </c>
      <c r="F294" s="180">
        <v>0</v>
      </c>
      <c r="G294" s="181">
        <f t="shared" si="76"/>
        <v>60</v>
      </c>
      <c r="H294" s="201">
        <v>2</v>
      </c>
      <c r="I294" s="180"/>
      <c r="J294" s="180"/>
      <c r="K294" s="180"/>
      <c r="L294" s="180"/>
      <c r="M294" s="180"/>
      <c r="N294" s="180"/>
      <c r="O294" s="186"/>
      <c r="P294" s="186"/>
      <c r="Q294" s="186"/>
      <c r="R294" s="186"/>
      <c r="S294" s="186"/>
      <c r="T294" s="180">
        <f t="shared" si="77"/>
        <v>2</v>
      </c>
      <c r="U294" s="180">
        <f t="shared" si="78"/>
        <v>120</v>
      </c>
      <c r="V294" s="180">
        <f t="shared" si="79"/>
        <v>0</v>
      </c>
      <c r="W294" s="181">
        <f t="shared" si="80"/>
        <v>120</v>
      </c>
      <c r="X294" s="178"/>
      <c r="Y294" s="180"/>
      <c r="Z294" s="180"/>
      <c r="AA294" s="180"/>
      <c r="AB294" s="180"/>
      <c r="AC294" s="180"/>
      <c r="AD294" s="180"/>
      <c r="AE294" s="180"/>
      <c r="AF294" s="180"/>
      <c r="AG294" s="180"/>
      <c r="AH294" s="180"/>
      <c r="AI294" s="180"/>
      <c r="AJ294" s="180"/>
      <c r="AK294" s="180"/>
      <c r="AL294" s="180"/>
      <c r="AM294" s="181"/>
      <c r="AN294" s="240" t="s">
        <v>1901</v>
      </c>
    </row>
    <row r="295" ht="17.25" spans="1:40">
      <c r="A295" s="335"/>
      <c r="B295" s="195" t="s">
        <v>288</v>
      </c>
      <c r="C295" s="195"/>
      <c r="D295" s="195"/>
      <c r="E295" s="195"/>
      <c r="F295" s="195"/>
      <c r="G295" s="280"/>
      <c r="H295" s="202">
        <f>SUM(H289:H294)</f>
        <v>3</v>
      </c>
      <c r="I295" s="197">
        <f t="shared" ref="I295:AM295" si="81">SUM(I289:I294)</f>
        <v>0</v>
      </c>
      <c r="J295" s="197">
        <f t="shared" si="81"/>
        <v>30</v>
      </c>
      <c r="K295" s="197">
        <f t="shared" si="81"/>
        <v>0</v>
      </c>
      <c r="L295" s="197">
        <f t="shared" si="81"/>
        <v>0</v>
      </c>
      <c r="M295" s="197">
        <f t="shared" si="81"/>
        <v>0</v>
      </c>
      <c r="N295" s="197">
        <f t="shared" si="81"/>
        <v>0</v>
      </c>
      <c r="O295" s="197">
        <f t="shared" si="81"/>
        <v>0</v>
      </c>
      <c r="P295" s="197">
        <f t="shared" si="81"/>
        <v>2</v>
      </c>
      <c r="Q295" s="197">
        <f t="shared" si="81"/>
        <v>3</v>
      </c>
      <c r="R295" s="197">
        <f t="shared" si="81"/>
        <v>4</v>
      </c>
      <c r="S295" s="197">
        <f t="shared" si="81"/>
        <v>0</v>
      </c>
      <c r="T295" s="197">
        <f t="shared" si="81"/>
        <v>42</v>
      </c>
      <c r="U295" s="197">
        <f t="shared" si="81"/>
        <v>3133</v>
      </c>
      <c r="V295" s="197">
        <f t="shared" si="81"/>
        <v>1020</v>
      </c>
      <c r="W295" s="197">
        <f t="shared" si="81"/>
        <v>4153</v>
      </c>
      <c r="X295" s="197">
        <f t="shared" si="81"/>
        <v>0</v>
      </c>
      <c r="Y295" s="197">
        <f t="shared" si="81"/>
        <v>0</v>
      </c>
      <c r="Z295" s="197">
        <f t="shared" si="81"/>
        <v>0</v>
      </c>
      <c r="AA295" s="197">
        <f t="shared" si="81"/>
        <v>0</v>
      </c>
      <c r="AB295" s="197">
        <f t="shared" si="81"/>
        <v>0</v>
      </c>
      <c r="AC295" s="197">
        <f t="shared" si="81"/>
        <v>0</v>
      </c>
      <c r="AD295" s="197">
        <f t="shared" si="81"/>
        <v>0</v>
      </c>
      <c r="AE295" s="197">
        <f t="shared" si="81"/>
        <v>0</v>
      </c>
      <c r="AF295" s="197">
        <f t="shared" si="81"/>
        <v>1</v>
      </c>
      <c r="AG295" s="197">
        <f t="shared" si="81"/>
        <v>0</v>
      </c>
      <c r="AH295" s="197">
        <f t="shared" si="81"/>
        <v>0</v>
      </c>
      <c r="AI295" s="197">
        <f t="shared" si="81"/>
        <v>0</v>
      </c>
      <c r="AJ295" s="197">
        <f t="shared" si="81"/>
        <v>1</v>
      </c>
      <c r="AK295" s="197">
        <f t="shared" si="81"/>
        <v>176</v>
      </c>
      <c r="AL295" s="197">
        <f t="shared" si="81"/>
        <v>0</v>
      </c>
      <c r="AM295" s="248">
        <f t="shared" si="81"/>
        <v>176</v>
      </c>
      <c r="AN295" s="245"/>
    </row>
    <row r="296" ht="16.5" spans="1:40">
      <c r="A296" s="173" t="s">
        <v>2124</v>
      </c>
      <c r="B296" s="288"/>
      <c r="C296" s="289"/>
      <c r="D296" s="289"/>
      <c r="E296" s="289"/>
      <c r="F296" s="289"/>
      <c r="G296" s="290"/>
      <c r="H296" s="291"/>
      <c r="I296" s="289"/>
      <c r="J296" s="289"/>
      <c r="K296" s="289"/>
      <c r="L296" s="289"/>
      <c r="M296" s="289"/>
      <c r="N296" s="289"/>
      <c r="O296" s="289"/>
      <c r="P296" s="289"/>
      <c r="Q296" s="289"/>
      <c r="R296" s="289"/>
      <c r="S296" s="289"/>
      <c r="T296" s="289"/>
      <c r="U296" s="289"/>
      <c r="V296" s="289"/>
      <c r="W296" s="340"/>
      <c r="X296" s="341"/>
      <c r="Y296" s="289"/>
      <c r="Z296" s="289"/>
      <c r="AA296" s="289"/>
      <c r="AB296" s="289"/>
      <c r="AC296" s="289"/>
      <c r="AD296" s="289"/>
      <c r="AE296" s="289"/>
      <c r="AF296" s="289"/>
      <c r="AG296" s="289"/>
      <c r="AH296" s="289"/>
      <c r="AI296" s="289"/>
      <c r="AJ296" s="289"/>
      <c r="AK296" s="289"/>
      <c r="AL296" s="289"/>
      <c r="AM296" s="340"/>
      <c r="AN296" s="272"/>
    </row>
    <row r="297" spans="1:40">
      <c r="A297" s="178">
        <v>1</v>
      </c>
      <c r="B297" s="198" t="s">
        <v>2125</v>
      </c>
      <c r="C297" s="180"/>
      <c r="D297" s="334" t="s">
        <v>2118</v>
      </c>
      <c r="E297" s="180">
        <v>176</v>
      </c>
      <c r="F297" s="180">
        <v>0</v>
      </c>
      <c r="G297" s="181">
        <f>E297+F297</f>
        <v>176</v>
      </c>
      <c r="H297" s="178"/>
      <c r="I297" s="180"/>
      <c r="J297" s="180"/>
      <c r="K297" s="180"/>
      <c r="L297" s="180"/>
      <c r="M297" s="180"/>
      <c r="N297" s="180"/>
      <c r="O297" s="186"/>
      <c r="P297" s="186"/>
      <c r="Q297" s="186"/>
      <c r="R297" s="186"/>
      <c r="S297" s="186"/>
      <c r="T297" s="180"/>
      <c r="U297" s="180"/>
      <c r="V297" s="180"/>
      <c r="W297" s="181"/>
      <c r="X297" s="178"/>
      <c r="Y297" s="180"/>
      <c r="Z297" s="180"/>
      <c r="AA297" s="180"/>
      <c r="AB297" s="180"/>
      <c r="AC297" s="180"/>
      <c r="AD297" s="180"/>
      <c r="AE297" s="180"/>
      <c r="AF297" s="180"/>
      <c r="AG297" s="180">
        <v>3</v>
      </c>
      <c r="AH297" s="180"/>
      <c r="AI297" s="180"/>
      <c r="AJ297" s="180">
        <f>SUM(X297:AI297)</f>
        <v>3</v>
      </c>
      <c r="AK297" s="180">
        <f>AJ297*E297</f>
        <v>528</v>
      </c>
      <c r="AL297" s="180">
        <f>AJ297*F297</f>
        <v>0</v>
      </c>
      <c r="AM297" s="181">
        <f>AJ297*G297</f>
        <v>528</v>
      </c>
      <c r="AN297" s="240"/>
    </row>
    <row r="298" ht="31.5" spans="1:40">
      <c r="A298" s="178">
        <v>2</v>
      </c>
      <c r="B298" s="179" t="s">
        <v>2126</v>
      </c>
      <c r="C298" s="180">
        <v>3</v>
      </c>
      <c r="D298" s="180" t="s">
        <v>262</v>
      </c>
      <c r="E298" s="180">
        <v>36</v>
      </c>
      <c r="F298" s="180">
        <v>18</v>
      </c>
      <c r="G298" s="181">
        <f t="shared" ref="G298:G311" si="82">E298+F298</f>
        <v>54</v>
      </c>
      <c r="H298" s="178"/>
      <c r="I298" s="180">
        <v>3</v>
      </c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>
        <f t="shared" ref="T298:T311" si="83">SUM(H298:S298)</f>
        <v>3</v>
      </c>
      <c r="U298" s="180">
        <f>T298*E298</f>
        <v>108</v>
      </c>
      <c r="V298" s="180">
        <f>T298*F298</f>
        <v>54</v>
      </c>
      <c r="W298" s="181">
        <f>T298*G298</f>
        <v>162</v>
      </c>
      <c r="X298" s="178"/>
      <c r="Y298" s="180"/>
      <c r="Z298" s="180"/>
      <c r="AA298" s="180"/>
      <c r="AB298" s="180"/>
      <c r="AC298" s="180"/>
      <c r="AD298" s="180"/>
      <c r="AE298" s="180"/>
      <c r="AF298" s="180"/>
      <c r="AG298" s="180"/>
      <c r="AH298" s="180"/>
      <c r="AI298" s="180"/>
      <c r="AJ298" s="180"/>
      <c r="AK298" s="180"/>
      <c r="AL298" s="180"/>
      <c r="AM298" s="231"/>
      <c r="AN298" s="240"/>
    </row>
    <row r="299" spans="1:40">
      <c r="A299" s="178">
        <v>3</v>
      </c>
      <c r="B299" s="179" t="s">
        <v>2127</v>
      </c>
      <c r="C299" s="180">
        <v>5</v>
      </c>
      <c r="D299" s="180" t="s">
        <v>879</v>
      </c>
      <c r="E299" s="180">
        <v>60</v>
      </c>
      <c r="F299" s="180">
        <v>30</v>
      </c>
      <c r="G299" s="181">
        <f t="shared" si="82"/>
        <v>90</v>
      </c>
      <c r="H299" s="178"/>
      <c r="I299" s="180">
        <v>19</v>
      </c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>
        <f t="shared" si="83"/>
        <v>19</v>
      </c>
      <c r="U299" s="180">
        <f>T299*E299</f>
        <v>1140</v>
      </c>
      <c r="V299" s="180">
        <f>T299*F299</f>
        <v>570</v>
      </c>
      <c r="W299" s="181">
        <f>T299*G299</f>
        <v>1710</v>
      </c>
      <c r="X299" s="178"/>
      <c r="Y299" s="180"/>
      <c r="Z299" s="180"/>
      <c r="AA299" s="180"/>
      <c r="AB299" s="180"/>
      <c r="AC299" s="180"/>
      <c r="AD299" s="180"/>
      <c r="AE299" s="180"/>
      <c r="AF299" s="180"/>
      <c r="AG299" s="180"/>
      <c r="AH299" s="180">
        <v>2</v>
      </c>
      <c r="AI299" s="180"/>
      <c r="AJ299" s="180">
        <f>SUM(X299:AI299)</f>
        <v>2</v>
      </c>
      <c r="AK299" s="180">
        <f>AJ299*E299</f>
        <v>120</v>
      </c>
      <c r="AL299" s="180">
        <f>AJ299*F299</f>
        <v>60</v>
      </c>
      <c r="AM299" s="181">
        <f>AJ299*G299</f>
        <v>180</v>
      </c>
      <c r="AN299" s="343"/>
    </row>
    <row r="300" spans="1:40">
      <c r="A300" s="178">
        <v>4</v>
      </c>
      <c r="B300" s="179" t="s">
        <v>2128</v>
      </c>
      <c r="C300" s="180">
        <v>5</v>
      </c>
      <c r="D300" s="180" t="s">
        <v>879</v>
      </c>
      <c r="E300" s="180">
        <v>60</v>
      </c>
      <c r="F300" s="180">
        <v>30</v>
      </c>
      <c r="G300" s="181">
        <f t="shared" si="82"/>
        <v>90</v>
      </c>
      <c r="H300" s="178"/>
      <c r="I300" s="180">
        <v>19</v>
      </c>
      <c r="J300" s="180"/>
      <c r="K300" s="180"/>
      <c r="L300" s="180"/>
      <c r="M300" s="180"/>
      <c r="N300" s="180"/>
      <c r="O300" s="180"/>
      <c r="P300" s="180"/>
      <c r="Q300" s="180"/>
      <c r="R300" s="180"/>
      <c r="S300" s="180"/>
      <c r="T300" s="180">
        <f t="shared" si="83"/>
        <v>19</v>
      </c>
      <c r="U300" s="180">
        <f>T300*E300</f>
        <v>1140</v>
      </c>
      <c r="V300" s="180">
        <f>T300*F300</f>
        <v>570</v>
      </c>
      <c r="W300" s="181">
        <f>T300*G300</f>
        <v>1710</v>
      </c>
      <c r="X300" s="178"/>
      <c r="Y300" s="180"/>
      <c r="Z300" s="180"/>
      <c r="AA300" s="180"/>
      <c r="AB300" s="180"/>
      <c r="AC300" s="180"/>
      <c r="AD300" s="180"/>
      <c r="AE300" s="180"/>
      <c r="AF300" s="180"/>
      <c r="AG300" s="180"/>
      <c r="AH300" s="180">
        <v>2</v>
      </c>
      <c r="AI300" s="180"/>
      <c r="AJ300" s="180">
        <f>SUM(X300:AI300)</f>
        <v>2</v>
      </c>
      <c r="AK300" s="180">
        <f>AJ300*E300</f>
        <v>120</v>
      </c>
      <c r="AL300" s="180">
        <f>AJ300*F300</f>
        <v>60</v>
      </c>
      <c r="AM300" s="181">
        <f>AJ300*G300</f>
        <v>180</v>
      </c>
      <c r="AN300" s="343"/>
    </row>
    <row r="301" ht="31.5" spans="1:40">
      <c r="A301" s="178">
        <v>5</v>
      </c>
      <c r="B301" s="179" t="s">
        <v>2129</v>
      </c>
      <c r="C301" s="180">
        <v>3</v>
      </c>
      <c r="D301" s="180" t="s">
        <v>1935</v>
      </c>
      <c r="E301" s="180">
        <v>36</v>
      </c>
      <c r="F301" s="180">
        <v>0</v>
      </c>
      <c r="G301" s="181">
        <f t="shared" si="82"/>
        <v>36</v>
      </c>
      <c r="H301" s="178">
        <v>1</v>
      </c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>
        <f t="shared" si="83"/>
        <v>1</v>
      </c>
      <c r="U301" s="180">
        <f>T301*E301</f>
        <v>36</v>
      </c>
      <c r="V301" s="180">
        <f>T301*F301</f>
        <v>0</v>
      </c>
      <c r="W301" s="181">
        <f>T301*G301</f>
        <v>36</v>
      </c>
      <c r="X301" s="178"/>
      <c r="Y301" s="180"/>
      <c r="Z301" s="180"/>
      <c r="AA301" s="180"/>
      <c r="AB301" s="180"/>
      <c r="AC301" s="180"/>
      <c r="AD301" s="180"/>
      <c r="AE301" s="180"/>
      <c r="AF301" s="180"/>
      <c r="AG301" s="180"/>
      <c r="AH301" s="180"/>
      <c r="AI301" s="180"/>
      <c r="AJ301" s="180"/>
      <c r="AK301" s="180"/>
      <c r="AL301" s="180"/>
      <c r="AM301" s="181"/>
      <c r="AN301" s="240" t="s">
        <v>1922</v>
      </c>
    </row>
    <row r="302" spans="1:40">
      <c r="A302" s="178">
        <v>6</v>
      </c>
      <c r="B302" s="179" t="s">
        <v>2130</v>
      </c>
      <c r="C302" s="180">
        <v>2</v>
      </c>
      <c r="D302" s="180" t="s">
        <v>1900</v>
      </c>
      <c r="E302" s="180">
        <v>30</v>
      </c>
      <c r="F302" s="180">
        <v>0</v>
      </c>
      <c r="G302" s="181">
        <f t="shared" si="82"/>
        <v>30</v>
      </c>
      <c r="H302" s="178">
        <v>1</v>
      </c>
      <c r="I302" s="180"/>
      <c r="J302" s="180"/>
      <c r="K302" s="180"/>
      <c r="L302" s="180"/>
      <c r="M302" s="180"/>
      <c r="N302" s="180"/>
      <c r="O302" s="180"/>
      <c r="P302" s="180"/>
      <c r="Q302" s="180"/>
      <c r="R302" s="180"/>
      <c r="S302" s="180"/>
      <c r="T302" s="180">
        <f t="shared" si="83"/>
        <v>1</v>
      </c>
      <c r="U302" s="180">
        <f>T302*E302</f>
        <v>30</v>
      </c>
      <c r="V302" s="180">
        <f>T302*F302</f>
        <v>0</v>
      </c>
      <c r="W302" s="181">
        <f>T302*G302</f>
        <v>30</v>
      </c>
      <c r="X302" s="178"/>
      <c r="Y302" s="180"/>
      <c r="Z302" s="180"/>
      <c r="AA302" s="180"/>
      <c r="AB302" s="180"/>
      <c r="AC302" s="180"/>
      <c r="AD302" s="180"/>
      <c r="AE302" s="180"/>
      <c r="AF302" s="180"/>
      <c r="AG302" s="180"/>
      <c r="AH302" s="180"/>
      <c r="AI302" s="180"/>
      <c r="AJ302" s="180"/>
      <c r="AK302" s="180"/>
      <c r="AL302" s="180"/>
      <c r="AM302" s="181"/>
      <c r="AN302" s="240" t="s">
        <v>1881</v>
      </c>
    </row>
    <row r="303" spans="1:40">
      <c r="A303" s="178">
        <v>7</v>
      </c>
      <c r="B303" s="179" t="s">
        <v>2131</v>
      </c>
      <c r="C303" s="180" t="s">
        <v>1950</v>
      </c>
      <c r="D303" s="180" t="s">
        <v>1925</v>
      </c>
      <c r="E303" s="180">
        <v>18</v>
      </c>
      <c r="F303" s="180">
        <v>0</v>
      </c>
      <c r="G303" s="181">
        <f t="shared" si="82"/>
        <v>18</v>
      </c>
      <c r="H303" s="178">
        <v>1</v>
      </c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>
        <f t="shared" si="83"/>
        <v>1</v>
      </c>
      <c r="U303" s="180">
        <f t="shared" ref="U303:U311" si="84">T303*E303</f>
        <v>18</v>
      </c>
      <c r="V303" s="180">
        <f t="shared" ref="V303:V311" si="85">T303*F303</f>
        <v>0</v>
      </c>
      <c r="W303" s="181">
        <f t="shared" ref="W303:W311" si="86">T303*G303</f>
        <v>18</v>
      </c>
      <c r="X303" s="178"/>
      <c r="Y303" s="180"/>
      <c r="Z303" s="180"/>
      <c r="AA303" s="180"/>
      <c r="AB303" s="180"/>
      <c r="AC303" s="180"/>
      <c r="AD303" s="180"/>
      <c r="AE303" s="180"/>
      <c r="AF303" s="180"/>
      <c r="AG303" s="180"/>
      <c r="AH303" s="180"/>
      <c r="AI303" s="180"/>
      <c r="AJ303" s="180"/>
      <c r="AK303" s="180"/>
      <c r="AL303" s="180"/>
      <c r="AM303" s="181"/>
      <c r="AN303" s="240" t="s">
        <v>1948</v>
      </c>
    </row>
    <row r="304" spans="1:40">
      <c r="A304" s="178">
        <v>8</v>
      </c>
      <c r="B304" s="179" t="s">
        <v>2132</v>
      </c>
      <c r="C304" s="180">
        <v>1</v>
      </c>
      <c r="D304" s="180" t="s">
        <v>1917</v>
      </c>
      <c r="E304" s="180">
        <v>12</v>
      </c>
      <c r="F304" s="180">
        <v>0</v>
      </c>
      <c r="G304" s="181">
        <f t="shared" si="82"/>
        <v>12</v>
      </c>
      <c r="H304" s="178">
        <v>1</v>
      </c>
      <c r="I304" s="180"/>
      <c r="J304" s="180"/>
      <c r="K304" s="180"/>
      <c r="L304" s="180"/>
      <c r="M304" s="180"/>
      <c r="N304" s="180"/>
      <c r="O304" s="180"/>
      <c r="P304" s="180"/>
      <c r="Q304" s="180"/>
      <c r="R304" s="180"/>
      <c r="S304" s="180"/>
      <c r="T304" s="180">
        <f t="shared" si="83"/>
        <v>1</v>
      </c>
      <c r="U304" s="180">
        <f t="shared" si="84"/>
        <v>12</v>
      </c>
      <c r="V304" s="180">
        <f t="shared" si="85"/>
        <v>0</v>
      </c>
      <c r="W304" s="181">
        <f t="shared" si="86"/>
        <v>12</v>
      </c>
      <c r="X304" s="178"/>
      <c r="Y304" s="180"/>
      <c r="Z304" s="180"/>
      <c r="AA304" s="180"/>
      <c r="AB304" s="180"/>
      <c r="AC304" s="180"/>
      <c r="AD304" s="180"/>
      <c r="AE304" s="180"/>
      <c r="AF304" s="180"/>
      <c r="AG304" s="180"/>
      <c r="AH304" s="180"/>
      <c r="AI304" s="180"/>
      <c r="AJ304" s="180"/>
      <c r="AK304" s="180"/>
      <c r="AL304" s="180"/>
      <c r="AM304" s="181"/>
      <c r="AN304" s="240" t="s">
        <v>1948</v>
      </c>
    </row>
    <row r="305" spans="1:40">
      <c r="A305" s="178">
        <v>9</v>
      </c>
      <c r="B305" s="179" t="s">
        <v>2133</v>
      </c>
      <c r="C305" s="180">
        <v>2</v>
      </c>
      <c r="D305" s="180" t="s">
        <v>1931</v>
      </c>
      <c r="E305" s="180">
        <v>21</v>
      </c>
      <c r="F305" s="180">
        <v>0</v>
      </c>
      <c r="G305" s="181">
        <f t="shared" si="82"/>
        <v>21</v>
      </c>
      <c r="H305" s="178">
        <v>2</v>
      </c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>
        <f t="shared" si="83"/>
        <v>2</v>
      </c>
      <c r="U305" s="180">
        <f t="shared" si="84"/>
        <v>42</v>
      </c>
      <c r="V305" s="180">
        <f t="shared" si="85"/>
        <v>0</v>
      </c>
      <c r="W305" s="181">
        <f t="shared" si="86"/>
        <v>42</v>
      </c>
      <c r="X305" s="178"/>
      <c r="Y305" s="180"/>
      <c r="Z305" s="180"/>
      <c r="AA305" s="180"/>
      <c r="AB305" s="180"/>
      <c r="AC305" s="180"/>
      <c r="AD305" s="180"/>
      <c r="AE305" s="180"/>
      <c r="AF305" s="180"/>
      <c r="AG305" s="180"/>
      <c r="AH305" s="180"/>
      <c r="AI305" s="180"/>
      <c r="AJ305" s="180"/>
      <c r="AK305" s="180"/>
      <c r="AL305" s="180"/>
      <c r="AM305" s="181"/>
      <c r="AN305" s="240" t="s">
        <v>1932</v>
      </c>
    </row>
    <row r="306" ht="31.5" spans="1:40">
      <c r="A306" s="178">
        <v>10</v>
      </c>
      <c r="B306" s="185" t="s">
        <v>2134</v>
      </c>
      <c r="C306" s="180">
        <v>2</v>
      </c>
      <c r="D306" s="186" t="s">
        <v>1935</v>
      </c>
      <c r="E306" s="186">
        <v>36</v>
      </c>
      <c r="F306" s="186">
        <v>0</v>
      </c>
      <c r="G306" s="181">
        <f t="shared" si="82"/>
        <v>36</v>
      </c>
      <c r="H306" s="296">
        <v>2</v>
      </c>
      <c r="I306" s="186"/>
      <c r="J306" s="186"/>
      <c r="K306" s="186"/>
      <c r="L306" s="186"/>
      <c r="M306" s="186"/>
      <c r="N306" s="186"/>
      <c r="O306" s="186"/>
      <c r="P306" s="186"/>
      <c r="Q306" s="186"/>
      <c r="R306" s="186"/>
      <c r="S306" s="186"/>
      <c r="T306" s="180">
        <f t="shared" si="83"/>
        <v>2</v>
      </c>
      <c r="U306" s="180">
        <f t="shared" si="84"/>
        <v>72</v>
      </c>
      <c r="V306" s="180">
        <f t="shared" si="85"/>
        <v>0</v>
      </c>
      <c r="W306" s="181">
        <f t="shared" si="86"/>
        <v>72</v>
      </c>
      <c r="X306" s="184"/>
      <c r="Y306" s="186"/>
      <c r="Z306" s="186"/>
      <c r="AA306" s="186"/>
      <c r="AB306" s="186"/>
      <c r="AC306" s="186"/>
      <c r="AD306" s="186"/>
      <c r="AE306" s="186"/>
      <c r="AF306" s="186"/>
      <c r="AG306" s="186"/>
      <c r="AH306" s="186"/>
      <c r="AI306" s="186"/>
      <c r="AJ306" s="180"/>
      <c r="AK306" s="180"/>
      <c r="AL306" s="180"/>
      <c r="AM306" s="181"/>
      <c r="AN306" s="243" t="s">
        <v>1898</v>
      </c>
    </row>
    <row r="307" ht="31.5" spans="1:40">
      <c r="A307" s="178">
        <v>11</v>
      </c>
      <c r="B307" s="185" t="s">
        <v>2135</v>
      </c>
      <c r="C307" s="180">
        <v>3</v>
      </c>
      <c r="D307" s="186" t="s">
        <v>1931</v>
      </c>
      <c r="E307" s="186">
        <v>21</v>
      </c>
      <c r="F307" s="186">
        <v>0</v>
      </c>
      <c r="G307" s="181">
        <f t="shared" si="82"/>
        <v>21</v>
      </c>
      <c r="H307" s="184">
        <v>1</v>
      </c>
      <c r="I307" s="186"/>
      <c r="J307" s="186"/>
      <c r="K307" s="186"/>
      <c r="L307" s="186"/>
      <c r="M307" s="186"/>
      <c r="N307" s="186"/>
      <c r="O307" s="186"/>
      <c r="P307" s="186"/>
      <c r="Q307" s="186"/>
      <c r="R307" s="186"/>
      <c r="S307" s="186"/>
      <c r="T307" s="180">
        <f t="shared" si="83"/>
        <v>1</v>
      </c>
      <c r="U307" s="180">
        <f t="shared" si="84"/>
        <v>21</v>
      </c>
      <c r="V307" s="180">
        <f t="shared" si="85"/>
        <v>0</v>
      </c>
      <c r="W307" s="181">
        <f t="shared" si="86"/>
        <v>21</v>
      </c>
      <c r="X307" s="184"/>
      <c r="Y307" s="186"/>
      <c r="Z307" s="186"/>
      <c r="AA307" s="186"/>
      <c r="AB307" s="186"/>
      <c r="AC307" s="186"/>
      <c r="AD307" s="186"/>
      <c r="AE307" s="186"/>
      <c r="AF307" s="186"/>
      <c r="AG307" s="186"/>
      <c r="AH307" s="186"/>
      <c r="AI307" s="186"/>
      <c r="AJ307" s="180"/>
      <c r="AK307" s="180"/>
      <c r="AL307" s="180"/>
      <c r="AM307" s="181"/>
      <c r="AN307" s="243" t="s">
        <v>2026</v>
      </c>
    </row>
    <row r="308" ht="31.5" spans="1:40">
      <c r="A308" s="178">
        <v>12</v>
      </c>
      <c r="B308" s="179" t="s">
        <v>2136</v>
      </c>
      <c r="C308" s="180">
        <v>1</v>
      </c>
      <c r="D308" s="180" t="s">
        <v>1931</v>
      </c>
      <c r="E308" s="180">
        <v>21</v>
      </c>
      <c r="F308" s="180">
        <v>0</v>
      </c>
      <c r="G308" s="181">
        <f t="shared" si="82"/>
        <v>21</v>
      </c>
      <c r="H308" s="178">
        <v>1</v>
      </c>
      <c r="I308" s="180"/>
      <c r="J308" s="180"/>
      <c r="K308" s="180"/>
      <c r="L308" s="180"/>
      <c r="M308" s="180"/>
      <c r="N308" s="180"/>
      <c r="O308" s="180"/>
      <c r="P308" s="180"/>
      <c r="Q308" s="180"/>
      <c r="R308" s="180"/>
      <c r="S308" s="180"/>
      <c r="T308" s="180">
        <f t="shared" si="83"/>
        <v>1</v>
      </c>
      <c r="U308" s="180">
        <f t="shared" si="84"/>
        <v>21</v>
      </c>
      <c r="V308" s="180">
        <f t="shared" si="85"/>
        <v>0</v>
      </c>
      <c r="W308" s="181">
        <f t="shared" si="86"/>
        <v>21</v>
      </c>
      <c r="X308" s="178"/>
      <c r="Y308" s="180"/>
      <c r="Z308" s="180"/>
      <c r="AA308" s="180"/>
      <c r="AB308" s="180"/>
      <c r="AC308" s="180"/>
      <c r="AD308" s="180"/>
      <c r="AE308" s="180"/>
      <c r="AF308" s="180"/>
      <c r="AG308" s="180"/>
      <c r="AH308" s="180"/>
      <c r="AI308" s="180"/>
      <c r="AJ308" s="180"/>
      <c r="AK308" s="180"/>
      <c r="AL308" s="180"/>
      <c r="AM308" s="181"/>
      <c r="AN308" s="240" t="s">
        <v>1978</v>
      </c>
    </row>
    <row r="309" spans="1:40">
      <c r="A309" s="178">
        <v>13</v>
      </c>
      <c r="B309" s="179" t="s">
        <v>2137</v>
      </c>
      <c r="C309" s="180">
        <v>2</v>
      </c>
      <c r="D309" s="180" t="s">
        <v>1903</v>
      </c>
      <c r="E309" s="180">
        <v>19</v>
      </c>
      <c r="F309" s="180">
        <v>0</v>
      </c>
      <c r="G309" s="181">
        <f t="shared" si="82"/>
        <v>19</v>
      </c>
      <c r="H309" s="162">
        <v>1</v>
      </c>
      <c r="I309" s="206"/>
      <c r="J309" s="206"/>
      <c r="K309" s="206"/>
      <c r="L309" s="206"/>
      <c r="M309" s="206"/>
      <c r="N309" s="206"/>
      <c r="O309" s="206"/>
      <c r="P309" s="206"/>
      <c r="Q309" s="206"/>
      <c r="R309" s="206"/>
      <c r="S309" s="206"/>
      <c r="T309" s="180">
        <f t="shared" si="83"/>
        <v>1</v>
      </c>
      <c r="U309" s="180">
        <f t="shared" si="84"/>
        <v>19</v>
      </c>
      <c r="V309" s="180">
        <f t="shared" si="85"/>
        <v>0</v>
      </c>
      <c r="W309" s="181">
        <f t="shared" si="86"/>
        <v>19</v>
      </c>
      <c r="X309" s="178"/>
      <c r="Y309" s="206"/>
      <c r="Z309" s="206"/>
      <c r="AA309" s="206"/>
      <c r="AB309" s="206"/>
      <c r="AC309" s="206"/>
      <c r="AD309" s="206"/>
      <c r="AE309" s="206"/>
      <c r="AF309" s="206"/>
      <c r="AG309" s="206"/>
      <c r="AH309" s="206"/>
      <c r="AI309" s="206"/>
      <c r="AJ309" s="180"/>
      <c r="AK309" s="180"/>
      <c r="AL309" s="180"/>
      <c r="AM309" s="181"/>
      <c r="AN309" s="240" t="s">
        <v>1904</v>
      </c>
    </row>
    <row r="310" spans="1:40">
      <c r="A310" s="178">
        <v>14</v>
      </c>
      <c r="B310" s="179" t="s">
        <v>730</v>
      </c>
      <c r="C310" s="180">
        <v>2</v>
      </c>
      <c r="D310" s="180" t="s">
        <v>1880</v>
      </c>
      <c r="E310" s="180">
        <v>24</v>
      </c>
      <c r="F310" s="180">
        <v>0</v>
      </c>
      <c r="G310" s="181">
        <f t="shared" si="82"/>
        <v>24</v>
      </c>
      <c r="H310" s="162">
        <v>1</v>
      </c>
      <c r="I310" s="206"/>
      <c r="J310" s="212"/>
      <c r="K310" s="206"/>
      <c r="L310" s="206"/>
      <c r="M310" s="206"/>
      <c r="N310" s="206"/>
      <c r="O310" s="206"/>
      <c r="P310" s="206"/>
      <c r="Q310" s="206"/>
      <c r="R310" s="206"/>
      <c r="S310" s="206"/>
      <c r="T310" s="180">
        <f t="shared" si="83"/>
        <v>1</v>
      </c>
      <c r="U310" s="180">
        <f t="shared" si="84"/>
        <v>24</v>
      </c>
      <c r="V310" s="180">
        <f t="shared" si="85"/>
        <v>0</v>
      </c>
      <c r="W310" s="181">
        <f t="shared" si="86"/>
        <v>24</v>
      </c>
      <c r="X310" s="178"/>
      <c r="Y310" s="206"/>
      <c r="Z310" s="206"/>
      <c r="AA310" s="206"/>
      <c r="AB310" s="206"/>
      <c r="AC310" s="206"/>
      <c r="AD310" s="206"/>
      <c r="AE310" s="206"/>
      <c r="AF310" s="206"/>
      <c r="AG310" s="206"/>
      <c r="AH310" s="206"/>
      <c r="AI310" s="206"/>
      <c r="AJ310" s="180"/>
      <c r="AK310" s="180"/>
      <c r="AL310" s="180"/>
      <c r="AM310" s="181"/>
      <c r="AN310" s="240" t="s">
        <v>1936</v>
      </c>
    </row>
    <row r="311" ht="16.5" spans="1:40">
      <c r="A311" s="178">
        <v>15</v>
      </c>
      <c r="B311" s="190" t="s">
        <v>1566</v>
      </c>
      <c r="C311" s="191">
        <v>2</v>
      </c>
      <c r="D311" s="191" t="s">
        <v>1885</v>
      </c>
      <c r="E311" s="191">
        <v>25</v>
      </c>
      <c r="F311" s="191">
        <v>0</v>
      </c>
      <c r="G311" s="233">
        <f t="shared" si="82"/>
        <v>25</v>
      </c>
      <c r="H311" s="189">
        <v>1</v>
      </c>
      <c r="I311" s="193"/>
      <c r="J311" s="193"/>
      <c r="K311" s="193"/>
      <c r="L311" s="193"/>
      <c r="M311" s="193"/>
      <c r="N311" s="193"/>
      <c r="O311" s="193"/>
      <c r="P311" s="193"/>
      <c r="Q311" s="193"/>
      <c r="R311" s="188"/>
      <c r="S311" s="188"/>
      <c r="T311" s="180">
        <f t="shared" si="83"/>
        <v>1</v>
      </c>
      <c r="U311" s="180">
        <f t="shared" si="84"/>
        <v>25</v>
      </c>
      <c r="V311" s="180">
        <f t="shared" si="85"/>
        <v>0</v>
      </c>
      <c r="W311" s="181">
        <f t="shared" si="86"/>
        <v>25</v>
      </c>
      <c r="X311" s="189"/>
      <c r="Y311" s="193"/>
      <c r="Z311" s="193"/>
      <c r="AA311" s="193"/>
      <c r="AB311" s="193"/>
      <c r="AC311" s="193"/>
      <c r="AD311" s="193"/>
      <c r="AE311" s="193"/>
      <c r="AF311" s="193"/>
      <c r="AG311" s="193"/>
      <c r="AH311" s="193"/>
      <c r="AI311" s="193"/>
      <c r="AJ311" s="191"/>
      <c r="AK311" s="191"/>
      <c r="AL311" s="191"/>
      <c r="AM311" s="233"/>
      <c r="AN311" s="244" t="s">
        <v>1886</v>
      </c>
    </row>
    <row r="312" ht="17.25" spans="1:40">
      <c r="A312" s="335"/>
      <c r="B312" s="195" t="s">
        <v>288</v>
      </c>
      <c r="C312" s="195"/>
      <c r="D312" s="195"/>
      <c r="E312" s="195"/>
      <c r="F312" s="195"/>
      <c r="G312" s="280"/>
      <c r="H312" s="202">
        <f t="shared" ref="H312:AM312" si="87">SUM(H297:H311)</f>
        <v>13</v>
      </c>
      <c r="I312" s="197">
        <f t="shared" si="87"/>
        <v>41</v>
      </c>
      <c r="J312" s="197">
        <f t="shared" si="87"/>
        <v>0</v>
      </c>
      <c r="K312" s="197">
        <f t="shared" si="87"/>
        <v>0</v>
      </c>
      <c r="L312" s="197">
        <f t="shared" si="87"/>
        <v>0</v>
      </c>
      <c r="M312" s="197">
        <f t="shared" si="87"/>
        <v>0</v>
      </c>
      <c r="N312" s="197">
        <f t="shared" si="87"/>
        <v>0</v>
      </c>
      <c r="O312" s="197">
        <f t="shared" si="87"/>
        <v>0</v>
      </c>
      <c r="P312" s="197">
        <f t="shared" si="87"/>
        <v>0</v>
      </c>
      <c r="Q312" s="197">
        <f t="shared" si="87"/>
        <v>0</v>
      </c>
      <c r="R312" s="197">
        <f t="shared" si="87"/>
        <v>0</v>
      </c>
      <c r="S312" s="197">
        <f t="shared" si="87"/>
        <v>0</v>
      </c>
      <c r="T312" s="197">
        <f t="shared" si="87"/>
        <v>54</v>
      </c>
      <c r="U312" s="197">
        <f t="shared" si="87"/>
        <v>2708</v>
      </c>
      <c r="V312" s="197">
        <f t="shared" si="87"/>
        <v>1194</v>
      </c>
      <c r="W312" s="197">
        <f t="shared" si="87"/>
        <v>3902</v>
      </c>
      <c r="X312" s="197">
        <f t="shared" si="87"/>
        <v>0</v>
      </c>
      <c r="Y312" s="197">
        <f t="shared" si="87"/>
        <v>0</v>
      </c>
      <c r="Z312" s="197">
        <f t="shared" si="87"/>
        <v>0</v>
      </c>
      <c r="AA312" s="197">
        <f t="shared" si="87"/>
        <v>0</v>
      </c>
      <c r="AB312" s="197">
        <f t="shared" si="87"/>
        <v>0</v>
      </c>
      <c r="AC312" s="197">
        <f t="shared" si="87"/>
        <v>0</v>
      </c>
      <c r="AD312" s="197">
        <f t="shared" si="87"/>
        <v>0</v>
      </c>
      <c r="AE312" s="197">
        <f t="shared" si="87"/>
        <v>0</v>
      </c>
      <c r="AF312" s="197">
        <f t="shared" si="87"/>
        <v>0</v>
      </c>
      <c r="AG312" s="197">
        <f t="shared" si="87"/>
        <v>3</v>
      </c>
      <c r="AH312" s="197">
        <f t="shared" si="87"/>
        <v>4</v>
      </c>
      <c r="AI312" s="197">
        <f t="shared" si="87"/>
        <v>0</v>
      </c>
      <c r="AJ312" s="197">
        <f t="shared" si="87"/>
        <v>7</v>
      </c>
      <c r="AK312" s="197">
        <f t="shared" si="87"/>
        <v>768</v>
      </c>
      <c r="AL312" s="197">
        <f t="shared" si="87"/>
        <v>120</v>
      </c>
      <c r="AM312" s="248">
        <f t="shared" si="87"/>
        <v>888</v>
      </c>
      <c r="AN312" s="245"/>
    </row>
    <row r="313" ht="16.5" spans="1:40">
      <c r="A313" s="252" t="s">
        <v>2138</v>
      </c>
      <c r="B313" s="253"/>
      <c r="C313" s="254"/>
      <c r="D313" s="254"/>
      <c r="E313" s="254"/>
      <c r="F313" s="254"/>
      <c r="G313" s="255"/>
      <c r="H313" s="333"/>
      <c r="I313" s="254"/>
      <c r="J313" s="254"/>
      <c r="K313" s="254"/>
      <c r="L313" s="254"/>
      <c r="M313" s="254"/>
      <c r="N313" s="254"/>
      <c r="O313" s="254"/>
      <c r="P313" s="254"/>
      <c r="Q313" s="254"/>
      <c r="R313" s="254"/>
      <c r="S313" s="254"/>
      <c r="T313" s="337"/>
      <c r="U313" s="337"/>
      <c r="V313" s="337"/>
      <c r="W313" s="339"/>
      <c r="X313" s="256"/>
      <c r="Y313" s="254"/>
      <c r="Z313" s="254"/>
      <c r="AA313" s="254"/>
      <c r="AB313" s="254"/>
      <c r="AC313" s="254"/>
      <c r="AD313" s="254"/>
      <c r="AE313" s="254"/>
      <c r="AF313" s="254"/>
      <c r="AG313" s="254"/>
      <c r="AH313" s="254"/>
      <c r="AI313" s="254"/>
      <c r="AJ313" s="337"/>
      <c r="AK313" s="337"/>
      <c r="AL313" s="337"/>
      <c r="AM313" s="339"/>
      <c r="AN313" s="342"/>
    </row>
    <row r="314" spans="1:40">
      <c r="A314" s="178">
        <v>1</v>
      </c>
      <c r="B314" s="198" t="s">
        <v>2139</v>
      </c>
      <c r="C314" s="180"/>
      <c r="D314" s="334" t="s">
        <v>2118</v>
      </c>
      <c r="E314" s="180">
        <v>176</v>
      </c>
      <c r="F314" s="180">
        <v>0</v>
      </c>
      <c r="G314" s="181">
        <f>E314+F314</f>
        <v>176</v>
      </c>
      <c r="H314" s="178"/>
      <c r="I314" s="180"/>
      <c r="J314" s="180"/>
      <c r="K314" s="180"/>
      <c r="L314" s="180"/>
      <c r="M314" s="180"/>
      <c r="N314" s="180"/>
      <c r="O314" s="186"/>
      <c r="P314" s="186"/>
      <c r="Q314" s="186">
        <v>2</v>
      </c>
      <c r="R314" s="186"/>
      <c r="S314" s="186"/>
      <c r="T314" s="186">
        <f>SUM(H314:S314)</f>
        <v>2</v>
      </c>
      <c r="U314" s="186">
        <f>T314*E314</f>
        <v>352</v>
      </c>
      <c r="V314" s="186">
        <f>T314*F314</f>
        <v>0</v>
      </c>
      <c r="W314" s="187">
        <f>T314*G314</f>
        <v>352</v>
      </c>
      <c r="X314" s="178"/>
      <c r="Y314" s="180"/>
      <c r="Z314" s="180"/>
      <c r="AA314" s="180"/>
      <c r="AB314" s="180"/>
      <c r="AC314" s="180"/>
      <c r="AD314" s="180"/>
      <c r="AE314" s="180"/>
      <c r="AF314" s="180"/>
      <c r="AG314" s="180">
        <v>2</v>
      </c>
      <c r="AH314" s="180"/>
      <c r="AI314" s="180"/>
      <c r="AJ314" s="163">
        <f>SUM(X314:AI314)</f>
        <v>2</v>
      </c>
      <c r="AK314" s="180">
        <f>AJ314*E314</f>
        <v>352</v>
      </c>
      <c r="AL314" s="180">
        <f>AJ314*F314</f>
        <v>0</v>
      </c>
      <c r="AM314" s="231">
        <f>AJ314*G314</f>
        <v>352</v>
      </c>
      <c r="AN314" s="240"/>
    </row>
    <row r="315" spans="1:40">
      <c r="A315" s="178">
        <v>2</v>
      </c>
      <c r="B315" s="198" t="s">
        <v>2140</v>
      </c>
      <c r="C315" s="180">
        <v>5</v>
      </c>
      <c r="D315" s="334" t="s">
        <v>879</v>
      </c>
      <c r="E315" s="180">
        <v>60</v>
      </c>
      <c r="F315" s="180">
        <v>30</v>
      </c>
      <c r="G315" s="181">
        <f t="shared" ref="G315:G321" si="88">E315+F315</f>
        <v>90</v>
      </c>
      <c r="H315" s="336"/>
      <c r="I315" s="180"/>
      <c r="J315" s="180"/>
      <c r="K315" s="180"/>
      <c r="L315" s="180"/>
      <c r="M315" s="180"/>
      <c r="N315" s="180"/>
      <c r="O315" s="180"/>
      <c r="P315" s="180"/>
      <c r="Q315" s="180"/>
      <c r="R315" s="180">
        <v>2</v>
      </c>
      <c r="S315" s="180"/>
      <c r="T315" s="186">
        <f>SUM(H315:S315)</f>
        <v>2</v>
      </c>
      <c r="U315" s="186">
        <f>T315*E315</f>
        <v>120</v>
      </c>
      <c r="V315" s="186">
        <f>T315*F315</f>
        <v>60</v>
      </c>
      <c r="W315" s="187">
        <f>T315*G315</f>
        <v>180</v>
      </c>
      <c r="X315" s="178"/>
      <c r="Y315" s="180"/>
      <c r="Z315" s="163">
        <v>15</v>
      </c>
      <c r="AA315" s="180"/>
      <c r="AB315" s="180"/>
      <c r="AC315" s="180"/>
      <c r="AD315" s="180"/>
      <c r="AE315" s="180"/>
      <c r="AF315" s="180"/>
      <c r="AG315" s="180"/>
      <c r="AH315" s="180"/>
      <c r="AI315" s="180"/>
      <c r="AJ315" s="163">
        <f>SUM(X315:AI315)</f>
        <v>15</v>
      </c>
      <c r="AK315" s="180">
        <f>AJ315*E315</f>
        <v>900</v>
      </c>
      <c r="AL315" s="180">
        <f>AJ315*F315</f>
        <v>450</v>
      </c>
      <c r="AM315" s="231">
        <f>AJ315*G315</f>
        <v>1350</v>
      </c>
      <c r="AN315" s="240"/>
    </row>
    <row r="316" spans="1:40">
      <c r="A316" s="178">
        <v>3</v>
      </c>
      <c r="B316" s="198" t="s">
        <v>2141</v>
      </c>
      <c r="C316" s="180">
        <v>5</v>
      </c>
      <c r="D316" s="334" t="s">
        <v>879</v>
      </c>
      <c r="E316" s="180">
        <v>60</v>
      </c>
      <c r="F316" s="180">
        <v>30</v>
      </c>
      <c r="G316" s="181">
        <f t="shared" si="88"/>
        <v>90</v>
      </c>
      <c r="H316" s="336"/>
      <c r="I316" s="180"/>
      <c r="J316" s="180"/>
      <c r="K316" s="180"/>
      <c r="L316" s="180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1"/>
      <c r="X316" s="178"/>
      <c r="Y316" s="180"/>
      <c r="Z316" s="163">
        <v>15</v>
      </c>
      <c r="AA316" s="180"/>
      <c r="AB316" s="180"/>
      <c r="AC316" s="180"/>
      <c r="AD316" s="180"/>
      <c r="AE316" s="180"/>
      <c r="AF316" s="180"/>
      <c r="AG316" s="180"/>
      <c r="AH316" s="180">
        <v>2</v>
      </c>
      <c r="AI316" s="180"/>
      <c r="AJ316" s="163">
        <f>SUM(X316:AI316)</f>
        <v>17</v>
      </c>
      <c r="AK316" s="180">
        <f>AJ316*E316</f>
        <v>1020</v>
      </c>
      <c r="AL316" s="180">
        <f>AJ316*F316</f>
        <v>510</v>
      </c>
      <c r="AM316" s="231">
        <f>AJ316*G316</f>
        <v>1530</v>
      </c>
      <c r="AN316" s="240"/>
    </row>
    <row r="317" spans="1:40">
      <c r="A317" s="178">
        <v>4</v>
      </c>
      <c r="B317" s="198" t="s">
        <v>2142</v>
      </c>
      <c r="C317" s="180">
        <v>2</v>
      </c>
      <c r="D317" s="334" t="s">
        <v>707</v>
      </c>
      <c r="E317" s="180">
        <v>0</v>
      </c>
      <c r="F317" s="180">
        <v>60</v>
      </c>
      <c r="G317" s="181">
        <f t="shared" si="88"/>
        <v>60</v>
      </c>
      <c r="H317" s="336"/>
      <c r="I317" s="180"/>
      <c r="J317" s="180"/>
      <c r="K317" s="180"/>
      <c r="L317" s="180"/>
      <c r="M317" s="180"/>
      <c r="N317" s="180"/>
      <c r="O317" s="180"/>
      <c r="P317" s="180"/>
      <c r="Q317" s="180"/>
      <c r="R317" s="180">
        <v>2</v>
      </c>
      <c r="S317" s="180"/>
      <c r="T317" s="186">
        <f>SUM(H317:S317)</f>
        <v>2</v>
      </c>
      <c r="U317" s="186">
        <f>T317*E317</f>
        <v>0</v>
      </c>
      <c r="V317" s="186">
        <f>T317*F317</f>
        <v>120</v>
      </c>
      <c r="W317" s="187">
        <f>T317*G317</f>
        <v>120</v>
      </c>
      <c r="X317" s="178"/>
      <c r="Y317" s="180"/>
      <c r="Z317" s="163">
        <v>15</v>
      </c>
      <c r="AA317" s="180"/>
      <c r="AB317" s="180"/>
      <c r="AC317" s="180"/>
      <c r="AD317" s="180"/>
      <c r="AE317" s="180"/>
      <c r="AF317" s="180"/>
      <c r="AG317" s="180"/>
      <c r="AH317" s="180"/>
      <c r="AI317" s="180"/>
      <c r="AJ317" s="163">
        <f>SUM(X317:AI317)</f>
        <v>15</v>
      </c>
      <c r="AK317" s="180">
        <f>AJ317*E317</f>
        <v>0</v>
      </c>
      <c r="AL317" s="180">
        <f>AJ317*F317</f>
        <v>900</v>
      </c>
      <c r="AM317" s="231">
        <f>AJ317*G317</f>
        <v>900</v>
      </c>
      <c r="AN317" s="240"/>
    </row>
    <row r="318" spans="1:40">
      <c r="A318" s="178">
        <v>5</v>
      </c>
      <c r="B318" s="198" t="s">
        <v>2143</v>
      </c>
      <c r="C318" s="180">
        <v>2</v>
      </c>
      <c r="D318" s="334" t="s">
        <v>707</v>
      </c>
      <c r="E318" s="180">
        <v>0</v>
      </c>
      <c r="F318" s="180">
        <v>60</v>
      </c>
      <c r="G318" s="181">
        <f t="shared" si="88"/>
        <v>60</v>
      </c>
      <c r="H318" s="336"/>
      <c r="I318" s="180">
        <v>19</v>
      </c>
      <c r="J318" s="180"/>
      <c r="K318" s="180"/>
      <c r="L318" s="180"/>
      <c r="M318" s="180"/>
      <c r="N318" s="180"/>
      <c r="O318" s="180"/>
      <c r="P318" s="180"/>
      <c r="Q318" s="180"/>
      <c r="R318" s="186"/>
      <c r="S318" s="186"/>
      <c r="T318" s="180">
        <f>SUM(H318:S318)</f>
        <v>19</v>
      </c>
      <c r="U318" s="180">
        <f>T318*E318</f>
        <v>0</v>
      </c>
      <c r="V318" s="180">
        <f>T318*F318</f>
        <v>1140</v>
      </c>
      <c r="W318" s="181">
        <f>T318*G318</f>
        <v>1140</v>
      </c>
      <c r="X318" s="178"/>
      <c r="Y318" s="180"/>
      <c r="Z318" s="180"/>
      <c r="AA318" s="180"/>
      <c r="AB318" s="180"/>
      <c r="AC318" s="180"/>
      <c r="AD318" s="180"/>
      <c r="AE318" s="180"/>
      <c r="AF318" s="180"/>
      <c r="AG318" s="180"/>
      <c r="AH318" s="180">
        <v>2</v>
      </c>
      <c r="AI318" s="180"/>
      <c r="AJ318" s="163">
        <f>SUM(X318:AI318)</f>
        <v>2</v>
      </c>
      <c r="AK318" s="180">
        <f>AJ318*E318</f>
        <v>0</v>
      </c>
      <c r="AL318" s="180">
        <f>AJ318*F318</f>
        <v>120</v>
      </c>
      <c r="AM318" s="231">
        <f>AJ318*G318</f>
        <v>120</v>
      </c>
      <c r="AN318" s="240"/>
    </row>
    <row r="319" spans="1:40">
      <c r="A319" s="178">
        <v>6</v>
      </c>
      <c r="B319" s="198" t="s">
        <v>2144</v>
      </c>
      <c r="C319" s="180">
        <v>3</v>
      </c>
      <c r="D319" s="334" t="s">
        <v>262</v>
      </c>
      <c r="E319" s="180">
        <v>36</v>
      </c>
      <c r="F319" s="180">
        <v>18</v>
      </c>
      <c r="G319" s="181">
        <f t="shared" si="88"/>
        <v>54</v>
      </c>
      <c r="H319" s="336"/>
      <c r="I319" s="180"/>
      <c r="J319" s="180"/>
      <c r="K319" s="180"/>
      <c r="L319" s="180"/>
      <c r="M319" s="180"/>
      <c r="N319" s="180"/>
      <c r="O319" s="180"/>
      <c r="P319" s="180"/>
      <c r="Q319" s="180"/>
      <c r="R319" s="186"/>
      <c r="S319" s="186">
        <v>1</v>
      </c>
      <c r="T319" s="180">
        <f>SUM(H319:S319)</f>
        <v>1</v>
      </c>
      <c r="U319" s="180">
        <f>T319*E319</f>
        <v>36</v>
      </c>
      <c r="V319" s="180">
        <f>T319*F319</f>
        <v>18</v>
      </c>
      <c r="W319" s="181">
        <f>T319*G319</f>
        <v>54</v>
      </c>
      <c r="X319" s="178"/>
      <c r="Y319" s="180"/>
      <c r="Z319" s="180"/>
      <c r="AA319" s="180"/>
      <c r="AB319" s="180"/>
      <c r="AC319" s="180"/>
      <c r="AD319" s="180"/>
      <c r="AE319" s="180"/>
      <c r="AF319" s="180"/>
      <c r="AG319" s="180"/>
      <c r="AH319" s="180"/>
      <c r="AI319" s="180"/>
      <c r="AJ319" s="163"/>
      <c r="AK319" s="180"/>
      <c r="AL319" s="180"/>
      <c r="AM319" s="181"/>
      <c r="AN319" s="240"/>
    </row>
    <row r="320" spans="1:40">
      <c r="A320" s="178">
        <v>7</v>
      </c>
      <c r="B320" s="198" t="s">
        <v>2145</v>
      </c>
      <c r="C320" s="180">
        <v>3</v>
      </c>
      <c r="D320" s="334" t="s">
        <v>262</v>
      </c>
      <c r="E320" s="180">
        <v>36</v>
      </c>
      <c r="F320" s="180">
        <v>18</v>
      </c>
      <c r="G320" s="181">
        <f t="shared" si="88"/>
        <v>54</v>
      </c>
      <c r="H320" s="336"/>
      <c r="I320" s="180"/>
      <c r="J320" s="180"/>
      <c r="K320" s="180"/>
      <c r="L320" s="180"/>
      <c r="M320" s="180"/>
      <c r="N320" s="180"/>
      <c r="O320" s="180"/>
      <c r="P320" s="180"/>
      <c r="Q320" s="180"/>
      <c r="R320" s="186"/>
      <c r="S320" s="186"/>
      <c r="T320" s="180"/>
      <c r="U320" s="180"/>
      <c r="V320" s="180"/>
      <c r="W320" s="181"/>
      <c r="X320" s="178"/>
      <c r="Y320" s="180"/>
      <c r="Z320" s="180"/>
      <c r="AA320" s="180"/>
      <c r="AB320" s="180"/>
      <c r="AC320" s="180"/>
      <c r="AD320" s="180"/>
      <c r="AE320" s="180"/>
      <c r="AF320" s="180"/>
      <c r="AG320" s="180"/>
      <c r="AH320" s="180"/>
      <c r="AI320" s="180">
        <v>1</v>
      </c>
      <c r="AJ320" s="163">
        <f>SUM(X320:AI320)</f>
        <v>1</v>
      </c>
      <c r="AK320" s="180">
        <f>AJ320*E320</f>
        <v>36</v>
      </c>
      <c r="AL320" s="180">
        <f>AJ320*F320</f>
        <v>18</v>
      </c>
      <c r="AM320" s="231">
        <f>AJ320*G320</f>
        <v>54</v>
      </c>
      <c r="AN320" s="240"/>
    </row>
    <row r="321" ht="16.5" spans="1:40">
      <c r="A321" s="178">
        <v>8</v>
      </c>
      <c r="B321" s="198" t="s">
        <v>2146</v>
      </c>
      <c r="C321" s="180">
        <v>3</v>
      </c>
      <c r="D321" s="334" t="s">
        <v>1931</v>
      </c>
      <c r="E321" s="180">
        <v>21</v>
      </c>
      <c r="F321" s="180">
        <v>0</v>
      </c>
      <c r="G321" s="181">
        <f t="shared" si="88"/>
        <v>21</v>
      </c>
      <c r="H321" s="162">
        <v>1</v>
      </c>
      <c r="I321" s="180"/>
      <c r="J321" s="180"/>
      <c r="K321" s="180"/>
      <c r="L321" s="180"/>
      <c r="M321" s="180"/>
      <c r="N321" s="180"/>
      <c r="O321" s="180"/>
      <c r="P321" s="180"/>
      <c r="Q321" s="180"/>
      <c r="R321" s="186"/>
      <c r="S321" s="186"/>
      <c r="T321" s="180">
        <f>SUM(H321:S321)</f>
        <v>1</v>
      </c>
      <c r="U321" s="180">
        <f>T321*E321</f>
        <v>21</v>
      </c>
      <c r="V321" s="180">
        <f>T321*F321</f>
        <v>0</v>
      </c>
      <c r="W321" s="181">
        <f>T321*G321</f>
        <v>21</v>
      </c>
      <c r="X321" s="178"/>
      <c r="Y321" s="180"/>
      <c r="Z321" s="180"/>
      <c r="AA321" s="180"/>
      <c r="AB321" s="180"/>
      <c r="AC321" s="180"/>
      <c r="AD321" s="180"/>
      <c r="AE321" s="180"/>
      <c r="AF321" s="180"/>
      <c r="AG321" s="180"/>
      <c r="AH321" s="180"/>
      <c r="AI321" s="180"/>
      <c r="AJ321" s="180"/>
      <c r="AK321" s="180"/>
      <c r="AL321" s="180"/>
      <c r="AM321" s="181"/>
      <c r="AN321" s="240" t="s">
        <v>2026</v>
      </c>
    </row>
    <row r="322" ht="17.25" spans="1:40">
      <c r="A322" s="194"/>
      <c r="B322" s="195" t="s">
        <v>288</v>
      </c>
      <c r="C322" s="195"/>
      <c r="D322" s="195"/>
      <c r="E322" s="195"/>
      <c r="F322" s="195"/>
      <c r="G322" s="196"/>
      <c r="H322" s="202">
        <f t="shared" ref="H322:AM322" si="89">SUM(H314:H321)</f>
        <v>1</v>
      </c>
      <c r="I322" s="197">
        <f t="shared" si="89"/>
        <v>19</v>
      </c>
      <c r="J322" s="197">
        <f t="shared" si="89"/>
        <v>0</v>
      </c>
      <c r="K322" s="197">
        <f t="shared" si="89"/>
        <v>0</v>
      </c>
      <c r="L322" s="197">
        <f t="shared" si="89"/>
        <v>0</v>
      </c>
      <c r="M322" s="197">
        <f t="shared" si="89"/>
        <v>0</v>
      </c>
      <c r="N322" s="197">
        <f t="shared" si="89"/>
        <v>0</v>
      </c>
      <c r="O322" s="197">
        <f t="shared" si="89"/>
        <v>0</v>
      </c>
      <c r="P322" s="197">
        <f t="shared" si="89"/>
        <v>0</v>
      </c>
      <c r="Q322" s="197">
        <f t="shared" si="89"/>
        <v>2</v>
      </c>
      <c r="R322" s="197">
        <f t="shared" si="89"/>
        <v>4</v>
      </c>
      <c r="S322" s="197">
        <f t="shared" si="89"/>
        <v>1</v>
      </c>
      <c r="T322" s="197">
        <f t="shared" si="89"/>
        <v>27</v>
      </c>
      <c r="U322" s="197">
        <f t="shared" si="89"/>
        <v>529</v>
      </c>
      <c r="V322" s="197">
        <f t="shared" si="89"/>
        <v>1338</v>
      </c>
      <c r="W322" s="197">
        <f t="shared" si="89"/>
        <v>1867</v>
      </c>
      <c r="X322" s="197">
        <f t="shared" si="89"/>
        <v>0</v>
      </c>
      <c r="Y322" s="197">
        <f t="shared" si="89"/>
        <v>0</v>
      </c>
      <c r="Z322" s="197">
        <f t="shared" si="89"/>
        <v>45</v>
      </c>
      <c r="AA322" s="197">
        <f t="shared" si="89"/>
        <v>0</v>
      </c>
      <c r="AB322" s="197">
        <f t="shared" si="89"/>
        <v>0</v>
      </c>
      <c r="AC322" s="197">
        <f t="shared" si="89"/>
        <v>0</v>
      </c>
      <c r="AD322" s="197">
        <f t="shared" si="89"/>
        <v>0</v>
      </c>
      <c r="AE322" s="197">
        <f t="shared" si="89"/>
        <v>0</v>
      </c>
      <c r="AF322" s="197">
        <f t="shared" si="89"/>
        <v>0</v>
      </c>
      <c r="AG322" s="197">
        <f t="shared" si="89"/>
        <v>2</v>
      </c>
      <c r="AH322" s="197">
        <f t="shared" si="89"/>
        <v>4</v>
      </c>
      <c r="AI322" s="197">
        <f t="shared" si="89"/>
        <v>1</v>
      </c>
      <c r="AJ322" s="197">
        <f t="shared" si="89"/>
        <v>52</v>
      </c>
      <c r="AK322" s="197">
        <f t="shared" si="89"/>
        <v>2308</v>
      </c>
      <c r="AL322" s="197">
        <f t="shared" si="89"/>
        <v>1998</v>
      </c>
      <c r="AM322" s="248">
        <f t="shared" si="89"/>
        <v>4306</v>
      </c>
      <c r="AN322" s="245"/>
    </row>
    <row r="323" ht="16.5" spans="1:40">
      <c r="A323" s="252" t="s">
        <v>1214</v>
      </c>
      <c r="B323" s="253"/>
      <c r="C323" s="254"/>
      <c r="D323" s="254"/>
      <c r="E323" s="254"/>
      <c r="F323" s="254"/>
      <c r="G323" s="255"/>
      <c r="H323" s="256"/>
      <c r="I323" s="254"/>
      <c r="J323" s="254"/>
      <c r="K323" s="254"/>
      <c r="L323" s="254"/>
      <c r="M323" s="254"/>
      <c r="N323" s="254"/>
      <c r="O323" s="254"/>
      <c r="P323" s="254"/>
      <c r="Q323" s="254"/>
      <c r="R323" s="254"/>
      <c r="S323" s="254"/>
      <c r="T323" s="254"/>
      <c r="U323" s="254"/>
      <c r="V323" s="254"/>
      <c r="W323" s="255"/>
      <c r="X323" s="256"/>
      <c r="Y323" s="254"/>
      <c r="Z323" s="254"/>
      <c r="AA323" s="254"/>
      <c r="AB323" s="254"/>
      <c r="AC323" s="254"/>
      <c r="AD323" s="254"/>
      <c r="AE323" s="254"/>
      <c r="AF323" s="254"/>
      <c r="AG323" s="254"/>
      <c r="AH323" s="254"/>
      <c r="AI323" s="254"/>
      <c r="AJ323" s="254"/>
      <c r="AK323" s="254"/>
      <c r="AL323" s="254"/>
      <c r="AM323" s="255"/>
      <c r="AN323" s="272"/>
    </row>
    <row r="324" ht="48" spans="1:40">
      <c r="A324" s="184">
        <v>1</v>
      </c>
      <c r="B324" s="185" t="s">
        <v>2147</v>
      </c>
      <c r="C324" s="186">
        <v>3</v>
      </c>
      <c r="D324" s="186" t="s">
        <v>1900</v>
      </c>
      <c r="E324" s="186">
        <v>30</v>
      </c>
      <c r="F324" s="186">
        <v>0</v>
      </c>
      <c r="G324" s="205">
        <f>E324+F324</f>
        <v>30</v>
      </c>
      <c r="H324" s="184">
        <v>1</v>
      </c>
      <c r="I324" s="186"/>
      <c r="J324" s="186"/>
      <c r="K324" s="186"/>
      <c r="L324" s="186"/>
      <c r="M324" s="186"/>
      <c r="N324" s="186"/>
      <c r="O324" s="186"/>
      <c r="P324" s="186"/>
      <c r="Q324" s="186"/>
      <c r="R324" s="186"/>
      <c r="S324" s="186"/>
      <c r="T324" s="180">
        <f>SUM(H324:S324)</f>
        <v>1</v>
      </c>
      <c r="U324" s="186">
        <f>T324*E324</f>
        <v>30</v>
      </c>
      <c r="V324" s="186">
        <f>T324*F324</f>
        <v>0</v>
      </c>
      <c r="W324" s="187">
        <f>T324*G324</f>
        <v>30</v>
      </c>
      <c r="X324" s="184"/>
      <c r="Y324" s="186"/>
      <c r="Z324" s="186"/>
      <c r="AA324" s="186"/>
      <c r="AB324" s="186"/>
      <c r="AC324" s="186"/>
      <c r="AD324" s="186"/>
      <c r="AE324" s="186"/>
      <c r="AF324" s="186"/>
      <c r="AG324" s="186"/>
      <c r="AH324" s="186"/>
      <c r="AI324" s="186"/>
      <c r="AJ324" s="186"/>
      <c r="AK324" s="186"/>
      <c r="AL324" s="186"/>
      <c r="AM324" s="232"/>
      <c r="AN324" s="243" t="s">
        <v>1915</v>
      </c>
    </row>
    <row r="325" ht="17.25" spans="1:40">
      <c r="A325" s="194"/>
      <c r="B325" s="195" t="s">
        <v>288</v>
      </c>
      <c r="C325" s="195"/>
      <c r="D325" s="195"/>
      <c r="E325" s="195"/>
      <c r="F325" s="195"/>
      <c r="G325" s="196"/>
      <c r="H325" s="202">
        <f t="shared" ref="H325:AM325" si="90">SUM(H324:H324)</f>
        <v>1</v>
      </c>
      <c r="I325" s="197">
        <f t="shared" si="90"/>
        <v>0</v>
      </c>
      <c r="J325" s="197">
        <f t="shared" si="90"/>
        <v>0</v>
      </c>
      <c r="K325" s="197">
        <f t="shared" si="90"/>
        <v>0</v>
      </c>
      <c r="L325" s="197">
        <f t="shared" si="90"/>
        <v>0</v>
      </c>
      <c r="M325" s="197">
        <f t="shared" si="90"/>
        <v>0</v>
      </c>
      <c r="N325" s="197">
        <f t="shared" si="90"/>
        <v>0</v>
      </c>
      <c r="O325" s="197">
        <f t="shared" si="90"/>
        <v>0</v>
      </c>
      <c r="P325" s="197">
        <f t="shared" si="90"/>
        <v>0</v>
      </c>
      <c r="Q325" s="197">
        <f t="shared" si="90"/>
        <v>0</v>
      </c>
      <c r="R325" s="197">
        <f t="shared" si="90"/>
        <v>0</v>
      </c>
      <c r="S325" s="197">
        <f t="shared" si="90"/>
        <v>0</v>
      </c>
      <c r="T325" s="197">
        <f t="shared" si="90"/>
        <v>1</v>
      </c>
      <c r="U325" s="197">
        <f t="shared" si="90"/>
        <v>30</v>
      </c>
      <c r="V325" s="197">
        <f t="shared" si="90"/>
        <v>0</v>
      </c>
      <c r="W325" s="197">
        <f t="shared" si="90"/>
        <v>30</v>
      </c>
      <c r="X325" s="197">
        <f t="shared" si="90"/>
        <v>0</v>
      </c>
      <c r="Y325" s="197">
        <f t="shared" si="90"/>
        <v>0</v>
      </c>
      <c r="Z325" s="197">
        <f t="shared" si="90"/>
        <v>0</v>
      </c>
      <c r="AA325" s="197">
        <f t="shared" si="90"/>
        <v>0</v>
      </c>
      <c r="AB325" s="197">
        <f t="shared" si="90"/>
        <v>0</v>
      </c>
      <c r="AC325" s="197">
        <f t="shared" si="90"/>
        <v>0</v>
      </c>
      <c r="AD325" s="197">
        <f t="shared" si="90"/>
        <v>0</v>
      </c>
      <c r="AE325" s="197">
        <f t="shared" si="90"/>
        <v>0</v>
      </c>
      <c r="AF325" s="197">
        <f t="shared" si="90"/>
        <v>0</v>
      </c>
      <c r="AG325" s="197">
        <f t="shared" si="90"/>
        <v>0</v>
      </c>
      <c r="AH325" s="197">
        <f t="shared" si="90"/>
        <v>0</v>
      </c>
      <c r="AI325" s="197">
        <f t="shared" si="90"/>
        <v>0</v>
      </c>
      <c r="AJ325" s="197">
        <f t="shared" si="90"/>
        <v>0</v>
      </c>
      <c r="AK325" s="197">
        <f t="shared" si="90"/>
        <v>0</v>
      </c>
      <c r="AL325" s="197">
        <f t="shared" si="90"/>
        <v>0</v>
      </c>
      <c r="AM325" s="294">
        <f t="shared" si="90"/>
        <v>0</v>
      </c>
      <c r="AN325" s="310"/>
    </row>
    <row r="326" ht="16.5" spans="1:40">
      <c r="A326" s="252" t="s">
        <v>1227</v>
      </c>
      <c r="B326" s="253"/>
      <c r="C326" s="254"/>
      <c r="D326" s="254"/>
      <c r="E326" s="254"/>
      <c r="F326" s="254"/>
      <c r="G326" s="255"/>
      <c r="H326" s="256"/>
      <c r="I326" s="254"/>
      <c r="J326" s="254"/>
      <c r="K326" s="254"/>
      <c r="L326" s="254"/>
      <c r="M326" s="254"/>
      <c r="N326" s="254"/>
      <c r="O326" s="254"/>
      <c r="P326" s="254"/>
      <c r="Q326" s="254"/>
      <c r="R326" s="254"/>
      <c r="S326" s="254"/>
      <c r="T326" s="254"/>
      <c r="U326" s="254"/>
      <c r="V326" s="254"/>
      <c r="W326" s="255"/>
      <c r="X326" s="256"/>
      <c r="Y326" s="254"/>
      <c r="Z326" s="254"/>
      <c r="AA326" s="254"/>
      <c r="AB326" s="254"/>
      <c r="AC326" s="254"/>
      <c r="AD326" s="254"/>
      <c r="AE326" s="254"/>
      <c r="AF326" s="254"/>
      <c r="AG326" s="254"/>
      <c r="AH326" s="254"/>
      <c r="AI326" s="254"/>
      <c r="AJ326" s="254"/>
      <c r="AK326" s="254"/>
      <c r="AL326" s="254"/>
      <c r="AM326" s="255"/>
      <c r="AN326" s="272"/>
    </row>
    <row r="327" ht="31.5" spans="1:40">
      <c r="A327" s="178">
        <v>1</v>
      </c>
      <c r="B327" s="179" t="s">
        <v>2148</v>
      </c>
      <c r="C327" s="180">
        <v>3</v>
      </c>
      <c r="D327" s="180" t="s">
        <v>262</v>
      </c>
      <c r="E327" s="180">
        <v>36</v>
      </c>
      <c r="F327" s="180">
        <v>18</v>
      </c>
      <c r="G327" s="181">
        <f t="shared" ref="G327:G338" si="91">E327+F327</f>
        <v>54</v>
      </c>
      <c r="H327" s="178"/>
      <c r="I327" s="180"/>
      <c r="J327" s="180"/>
      <c r="K327" s="180"/>
      <c r="L327" s="180"/>
      <c r="M327" s="180"/>
      <c r="N327" s="180"/>
      <c r="O327" s="223"/>
      <c r="P327" s="163">
        <v>1</v>
      </c>
      <c r="Q327" s="223"/>
      <c r="R327" s="284"/>
      <c r="S327" s="284"/>
      <c r="T327" s="209">
        <f>SUM(H327:S327)</f>
        <v>1</v>
      </c>
      <c r="U327" s="209">
        <f>T327*E327</f>
        <v>36</v>
      </c>
      <c r="V327" s="209">
        <f>T327*F327</f>
        <v>18</v>
      </c>
      <c r="W327" s="210">
        <f>T327*G327</f>
        <v>54</v>
      </c>
      <c r="X327" s="178"/>
      <c r="Y327" s="180">
        <v>12</v>
      </c>
      <c r="Z327" s="180"/>
      <c r="AA327" s="180"/>
      <c r="AB327" s="180"/>
      <c r="AC327" s="180"/>
      <c r="AD327" s="180"/>
      <c r="AE327" s="180"/>
      <c r="AF327" s="180"/>
      <c r="AG327" s="180"/>
      <c r="AH327" s="180"/>
      <c r="AI327" s="180"/>
      <c r="AJ327" s="180">
        <f>SUM(X327:AI327)</f>
        <v>12</v>
      </c>
      <c r="AK327" s="180">
        <f>AJ327*E327</f>
        <v>432</v>
      </c>
      <c r="AL327" s="180">
        <f>AJ327*F327</f>
        <v>216</v>
      </c>
      <c r="AM327" s="181">
        <f>AJ327*G327</f>
        <v>648</v>
      </c>
      <c r="AN327" s="240"/>
    </row>
    <row r="328" spans="1:40">
      <c r="A328" s="178">
        <v>2</v>
      </c>
      <c r="B328" s="179" t="s">
        <v>1238</v>
      </c>
      <c r="C328" s="180">
        <v>3</v>
      </c>
      <c r="D328" s="180" t="s">
        <v>262</v>
      </c>
      <c r="E328" s="180">
        <v>36</v>
      </c>
      <c r="F328" s="180">
        <v>18</v>
      </c>
      <c r="G328" s="181">
        <f t="shared" si="91"/>
        <v>54</v>
      </c>
      <c r="H328" s="178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1"/>
      <c r="X328" s="178"/>
      <c r="Y328" s="180">
        <v>1</v>
      </c>
      <c r="Z328" s="180"/>
      <c r="AA328" s="180"/>
      <c r="AB328" s="180"/>
      <c r="AC328" s="180"/>
      <c r="AD328" s="180"/>
      <c r="AE328" s="180"/>
      <c r="AF328" s="180"/>
      <c r="AG328" s="180"/>
      <c r="AH328" s="180"/>
      <c r="AI328" s="180"/>
      <c r="AJ328" s="180">
        <f>SUM(X328:AI328)</f>
        <v>1</v>
      </c>
      <c r="AK328" s="180">
        <f>AJ328*E328</f>
        <v>36</v>
      </c>
      <c r="AL328" s="180">
        <f>AJ328*F328</f>
        <v>18</v>
      </c>
      <c r="AM328" s="181">
        <f>AJ328*G328</f>
        <v>54</v>
      </c>
      <c r="AN328" s="240"/>
    </row>
    <row r="329" ht="31.5" spans="1:40">
      <c r="A329" s="178">
        <v>3</v>
      </c>
      <c r="B329" s="179" t="s">
        <v>2149</v>
      </c>
      <c r="C329" s="180">
        <v>3</v>
      </c>
      <c r="D329" s="180" t="s">
        <v>262</v>
      </c>
      <c r="E329" s="180">
        <v>36</v>
      </c>
      <c r="F329" s="180">
        <v>18</v>
      </c>
      <c r="G329" s="181">
        <f t="shared" si="91"/>
        <v>54</v>
      </c>
      <c r="H329" s="178"/>
      <c r="I329" s="180"/>
      <c r="J329" s="180"/>
      <c r="K329" s="180"/>
      <c r="L329" s="180"/>
      <c r="M329" s="180"/>
      <c r="N329" s="180"/>
      <c r="O329" s="284"/>
      <c r="P329" s="284"/>
      <c r="Q329" s="284"/>
      <c r="R329" s="284"/>
      <c r="S329" s="284"/>
      <c r="T329" s="284"/>
      <c r="U329" s="284"/>
      <c r="V329" s="284"/>
      <c r="W329" s="347"/>
      <c r="X329" s="178"/>
      <c r="Y329" s="180">
        <v>1</v>
      </c>
      <c r="Z329" s="180"/>
      <c r="AA329" s="180"/>
      <c r="AB329" s="180"/>
      <c r="AC329" s="180"/>
      <c r="AD329" s="180"/>
      <c r="AE329" s="180"/>
      <c r="AF329" s="180"/>
      <c r="AG329" s="180"/>
      <c r="AH329" s="180"/>
      <c r="AI329" s="180"/>
      <c r="AJ329" s="180">
        <f>SUM(X329:AI329)</f>
        <v>1</v>
      </c>
      <c r="AK329" s="180">
        <f>AJ329*E329</f>
        <v>36</v>
      </c>
      <c r="AL329" s="180">
        <f>AJ329*F329</f>
        <v>18</v>
      </c>
      <c r="AM329" s="181">
        <f>AJ329*G329</f>
        <v>54</v>
      </c>
      <c r="AN329" s="240"/>
    </row>
    <row r="330" ht="31.5" spans="1:40">
      <c r="A330" s="178">
        <v>4</v>
      </c>
      <c r="B330" s="179" t="s">
        <v>2150</v>
      </c>
      <c r="C330" s="180">
        <v>3</v>
      </c>
      <c r="D330" s="180" t="s">
        <v>1894</v>
      </c>
      <c r="E330" s="180">
        <v>28</v>
      </c>
      <c r="F330" s="180">
        <v>0</v>
      </c>
      <c r="G330" s="181">
        <f t="shared" si="91"/>
        <v>28</v>
      </c>
      <c r="H330" s="178"/>
      <c r="I330" s="180"/>
      <c r="J330" s="180"/>
      <c r="K330" s="180"/>
      <c r="L330" s="180"/>
      <c r="M330" s="180">
        <v>1</v>
      </c>
      <c r="N330" s="180"/>
      <c r="O330" s="186"/>
      <c r="P330" s="186"/>
      <c r="Q330" s="186"/>
      <c r="R330" s="186"/>
      <c r="S330" s="186"/>
      <c r="T330" s="209">
        <f>SUM(H330:S330)</f>
        <v>1</v>
      </c>
      <c r="U330" s="186">
        <f t="shared" ref="U330:U338" si="92">T330*E330</f>
        <v>28</v>
      </c>
      <c r="V330" s="186">
        <f t="shared" ref="V330:V338" si="93">T330*F330</f>
        <v>0</v>
      </c>
      <c r="W330" s="187">
        <f t="shared" ref="W330:W338" si="94">T330*G330</f>
        <v>28</v>
      </c>
      <c r="X330" s="178"/>
      <c r="Y330" s="180"/>
      <c r="Z330" s="180"/>
      <c r="AA330" s="180"/>
      <c r="AB330" s="180"/>
      <c r="AC330" s="180"/>
      <c r="AD330" s="180"/>
      <c r="AE330" s="180"/>
      <c r="AF330" s="180"/>
      <c r="AG330" s="180"/>
      <c r="AH330" s="180"/>
      <c r="AI330" s="180"/>
      <c r="AJ330" s="180"/>
      <c r="AK330" s="180"/>
      <c r="AL330" s="180"/>
      <c r="AM330" s="181"/>
      <c r="AN330" s="240"/>
    </row>
    <row r="331" ht="31.5" spans="1:40">
      <c r="A331" s="178">
        <v>5</v>
      </c>
      <c r="B331" s="257" t="s">
        <v>2151</v>
      </c>
      <c r="C331" s="183">
        <v>3</v>
      </c>
      <c r="D331" s="163" t="s">
        <v>1935</v>
      </c>
      <c r="E331" s="163">
        <v>36</v>
      </c>
      <c r="F331" s="180">
        <v>0</v>
      </c>
      <c r="G331" s="169">
        <f t="shared" si="91"/>
        <v>36</v>
      </c>
      <c r="H331" s="178">
        <v>1</v>
      </c>
      <c r="I331" s="180"/>
      <c r="J331" s="180"/>
      <c r="K331" s="180"/>
      <c r="L331" s="180"/>
      <c r="M331" s="180"/>
      <c r="N331" s="180"/>
      <c r="O331" s="186"/>
      <c r="P331" s="186"/>
      <c r="Q331" s="186"/>
      <c r="R331" s="186"/>
      <c r="S331" s="186"/>
      <c r="T331" s="180">
        <f t="shared" ref="T331:T338" si="95">SUM(H331:S331)</f>
        <v>1</v>
      </c>
      <c r="U331" s="186">
        <f t="shared" si="92"/>
        <v>36</v>
      </c>
      <c r="V331" s="186">
        <f t="shared" si="93"/>
        <v>0</v>
      </c>
      <c r="W331" s="187">
        <f t="shared" si="94"/>
        <v>36</v>
      </c>
      <c r="X331" s="178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1"/>
      <c r="AN331" s="240" t="s">
        <v>1922</v>
      </c>
    </row>
    <row r="332" spans="1:40">
      <c r="A332" s="178">
        <v>6</v>
      </c>
      <c r="B332" s="179" t="s">
        <v>2152</v>
      </c>
      <c r="C332" s="183">
        <v>3</v>
      </c>
      <c r="D332" s="163" t="s">
        <v>1880</v>
      </c>
      <c r="E332" s="163">
        <v>24</v>
      </c>
      <c r="F332" s="180">
        <v>0</v>
      </c>
      <c r="G332" s="169">
        <f t="shared" si="91"/>
        <v>24</v>
      </c>
      <c r="H332" s="178">
        <v>1</v>
      </c>
      <c r="I332" s="180"/>
      <c r="J332" s="180"/>
      <c r="K332" s="180"/>
      <c r="L332" s="180"/>
      <c r="M332" s="180"/>
      <c r="N332" s="180"/>
      <c r="O332" s="186"/>
      <c r="P332" s="186"/>
      <c r="Q332" s="186"/>
      <c r="R332" s="186"/>
      <c r="S332" s="186"/>
      <c r="T332" s="180">
        <f t="shared" si="95"/>
        <v>1</v>
      </c>
      <c r="U332" s="186">
        <f t="shared" si="92"/>
        <v>24</v>
      </c>
      <c r="V332" s="186">
        <f t="shared" si="93"/>
        <v>0</v>
      </c>
      <c r="W332" s="187">
        <f t="shared" si="94"/>
        <v>24</v>
      </c>
      <c r="X332" s="178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1"/>
      <c r="AN332" s="240" t="s">
        <v>1922</v>
      </c>
    </row>
    <row r="333" ht="31.5" spans="1:40">
      <c r="A333" s="178">
        <v>7</v>
      </c>
      <c r="B333" s="185" t="s">
        <v>2153</v>
      </c>
      <c r="C333" s="208" t="s">
        <v>1950</v>
      </c>
      <c r="D333" s="209" t="s">
        <v>1925</v>
      </c>
      <c r="E333" s="209">
        <v>18</v>
      </c>
      <c r="F333" s="186">
        <v>0</v>
      </c>
      <c r="G333" s="268">
        <f t="shared" si="91"/>
        <v>18</v>
      </c>
      <c r="H333" s="184">
        <v>1</v>
      </c>
      <c r="I333" s="186"/>
      <c r="J333" s="180"/>
      <c r="K333" s="186"/>
      <c r="L333" s="186"/>
      <c r="M333" s="186"/>
      <c r="N333" s="186"/>
      <c r="O333" s="186"/>
      <c r="P333" s="186"/>
      <c r="Q333" s="186"/>
      <c r="R333" s="186"/>
      <c r="S333" s="186"/>
      <c r="T333" s="180">
        <f t="shared" si="95"/>
        <v>1</v>
      </c>
      <c r="U333" s="180">
        <f t="shared" si="92"/>
        <v>18</v>
      </c>
      <c r="V333" s="180">
        <f t="shared" si="93"/>
        <v>0</v>
      </c>
      <c r="W333" s="181">
        <f t="shared" si="94"/>
        <v>18</v>
      </c>
      <c r="X333" s="184"/>
      <c r="Y333" s="186"/>
      <c r="Z333" s="186"/>
      <c r="AA333" s="186"/>
      <c r="AB333" s="186"/>
      <c r="AC333" s="186"/>
      <c r="AD333" s="186"/>
      <c r="AE333" s="186"/>
      <c r="AF333" s="186"/>
      <c r="AG333" s="186"/>
      <c r="AH333" s="186"/>
      <c r="AI333" s="186"/>
      <c r="AJ333" s="180"/>
      <c r="AK333" s="180"/>
      <c r="AL333" s="180"/>
      <c r="AM333" s="181"/>
      <c r="AN333" s="243" t="s">
        <v>1948</v>
      </c>
    </row>
    <row r="334" ht="31.5" spans="1:40">
      <c r="A334" s="178">
        <v>8</v>
      </c>
      <c r="B334" s="185" t="s">
        <v>2154</v>
      </c>
      <c r="C334" s="208">
        <v>1</v>
      </c>
      <c r="D334" s="209" t="s">
        <v>1931</v>
      </c>
      <c r="E334" s="209">
        <v>21</v>
      </c>
      <c r="F334" s="186">
        <v>0</v>
      </c>
      <c r="G334" s="210">
        <f t="shared" si="91"/>
        <v>21</v>
      </c>
      <c r="H334" s="184">
        <v>2</v>
      </c>
      <c r="I334" s="186"/>
      <c r="J334" s="186"/>
      <c r="K334" s="186"/>
      <c r="L334" s="186"/>
      <c r="M334" s="186"/>
      <c r="N334" s="186"/>
      <c r="O334" s="186"/>
      <c r="P334" s="186"/>
      <c r="Q334" s="186"/>
      <c r="R334" s="186"/>
      <c r="S334" s="186"/>
      <c r="T334" s="180">
        <f t="shared" si="95"/>
        <v>2</v>
      </c>
      <c r="U334" s="186">
        <f t="shared" si="92"/>
        <v>42</v>
      </c>
      <c r="V334" s="186">
        <f t="shared" si="93"/>
        <v>0</v>
      </c>
      <c r="W334" s="187">
        <f t="shared" si="94"/>
        <v>42</v>
      </c>
      <c r="X334" s="184"/>
      <c r="Y334" s="186"/>
      <c r="Z334" s="186"/>
      <c r="AA334" s="186"/>
      <c r="AB334" s="186"/>
      <c r="AC334" s="186"/>
      <c r="AD334" s="186"/>
      <c r="AE334" s="186"/>
      <c r="AF334" s="186"/>
      <c r="AG334" s="186"/>
      <c r="AH334" s="186"/>
      <c r="AI334" s="186"/>
      <c r="AJ334" s="186"/>
      <c r="AK334" s="186"/>
      <c r="AL334" s="186"/>
      <c r="AM334" s="187"/>
      <c r="AN334" s="243" t="s">
        <v>1932</v>
      </c>
    </row>
    <row r="335" ht="47.25" spans="1:40">
      <c r="A335" s="178">
        <v>9</v>
      </c>
      <c r="B335" s="185" t="s">
        <v>2155</v>
      </c>
      <c r="C335" s="208">
        <v>3</v>
      </c>
      <c r="D335" s="209" t="s">
        <v>1900</v>
      </c>
      <c r="E335" s="209">
        <v>30</v>
      </c>
      <c r="F335" s="186">
        <v>0</v>
      </c>
      <c r="G335" s="210">
        <f t="shared" si="91"/>
        <v>30</v>
      </c>
      <c r="H335" s="184">
        <v>1</v>
      </c>
      <c r="I335" s="186"/>
      <c r="J335" s="186"/>
      <c r="K335" s="186"/>
      <c r="L335" s="186"/>
      <c r="M335" s="186"/>
      <c r="N335" s="186"/>
      <c r="O335" s="186"/>
      <c r="P335" s="186"/>
      <c r="Q335" s="186"/>
      <c r="R335" s="186"/>
      <c r="S335" s="186"/>
      <c r="T335" s="180">
        <f t="shared" si="95"/>
        <v>1</v>
      </c>
      <c r="U335" s="186">
        <f t="shared" si="92"/>
        <v>30</v>
      </c>
      <c r="V335" s="186">
        <f t="shared" si="93"/>
        <v>0</v>
      </c>
      <c r="W335" s="187">
        <f t="shared" si="94"/>
        <v>30</v>
      </c>
      <c r="X335" s="184"/>
      <c r="Y335" s="186"/>
      <c r="Z335" s="186"/>
      <c r="AA335" s="186"/>
      <c r="AB335" s="186"/>
      <c r="AC335" s="186"/>
      <c r="AD335" s="186"/>
      <c r="AE335" s="186"/>
      <c r="AF335" s="186"/>
      <c r="AG335" s="186"/>
      <c r="AH335" s="186"/>
      <c r="AI335" s="186"/>
      <c r="AJ335" s="186"/>
      <c r="AK335" s="186"/>
      <c r="AL335" s="186"/>
      <c r="AM335" s="187"/>
      <c r="AN335" s="243" t="s">
        <v>1915</v>
      </c>
    </row>
    <row r="336" spans="1:40">
      <c r="A336" s="178">
        <v>10</v>
      </c>
      <c r="B336" s="179" t="s">
        <v>2156</v>
      </c>
      <c r="C336" s="183">
        <v>1</v>
      </c>
      <c r="D336" s="163" t="s">
        <v>2157</v>
      </c>
      <c r="E336" s="163">
        <v>9</v>
      </c>
      <c r="F336" s="180">
        <v>0</v>
      </c>
      <c r="G336" s="205">
        <f t="shared" si="91"/>
        <v>9</v>
      </c>
      <c r="H336" s="162">
        <v>1</v>
      </c>
      <c r="I336" s="180"/>
      <c r="J336" s="180"/>
      <c r="K336" s="180"/>
      <c r="L336" s="180"/>
      <c r="M336" s="180"/>
      <c r="N336" s="180"/>
      <c r="O336" s="180"/>
      <c r="P336" s="180"/>
      <c r="Q336" s="180"/>
      <c r="R336" s="186"/>
      <c r="S336" s="186"/>
      <c r="T336" s="180">
        <f t="shared" si="95"/>
        <v>1</v>
      </c>
      <c r="U336" s="163">
        <f t="shared" si="92"/>
        <v>9</v>
      </c>
      <c r="V336" s="163">
        <f t="shared" si="93"/>
        <v>0</v>
      </c>
      <c r="W336" s="205">
        <f t="shared" si="94"/>
        <v>9</v>
      </c>
      <c r="X336" s="178"/>
      <c r="Y336" s="180"/>
      <c r="Z336" s="180"/>
      <c r="AA336" s="180"/>
      <c r="AB336" s="180"/>
      <c r="AC336" s="180"/>
      <c r="AD336" s="180"/>
      <c r="AE336" s="180"/>
      <c r="AF336" s="180"/>
      <c r="AG336" s="180"/>
      <c r="AH336" s="180"/>
      <c r="AI336" s="180"/>
      <c r="AJ336" s="180"/>
      <c r="AK336" s="180"/>
      <c r="AL336" s="180"/>
      <c r="AM336" s="231"/>
      <c r="AN336" s="240" t="s">
        <v>1904</v>
      </c>
    </row>
    <row r="337" spans="1:40">
      <c r="A337" s="178">
        <v>11</v>
      </c>
      <c r="B337" s="185" t="s">
        <v>1762</v>
      </c>
      <c r="C337" s="208">
        <v>2</v>
      </c>
      <c r="D337" s="209" t="s">
        <v>242</v>
      </c>
      <c r="E337" s="209">
        <v>24</v>
      </c>
      <c r="F337" s="186">
        <v>12</v>
      </c>
      <c r="G337" s="210">
        <f t="shared" si="91"/>
        <v>36</v>
      </c>
      <c r="H337" s="184"/>
      <c r="I337" s="186">
        <v>6</v>
      </c>
      <c r="J337" s="186"/>
      <c r="K337" s="186"/>
      <c r="L337" s="186"/>
      <c r="M337" s="186"/>
      <c r="N337" s="186"/>
      <c r="O337" s="186"/>
      <c r="P337" s="186"/>
      <c r="Q337" s="186"/>
      <c r="R337" s="186"/>
      <c r="S337" s="186"/>
      <c r="T337" s="180">
        <f t="shared" si="95"/>
        <v>6</v>
      </c>
      <c r="U337" s="180">
        <f t="shared" si="92"/>
        <v>144</v>
      </c>
      <c r="V337" s="180">
        <f t="shared" si="93"/>
        <v>72</v>
      </c>
      <c r="W337" s="231">
        <f t="shared" si="94"/>
        <v>216</v>
      </c>
      <c r="X337" s="184"/>
      <c r="Y337" s="186"/>
      <c r="Z337" s="186"/>
      <c r="AA337" s="186"/>
      <c r="AB337" s="186"/>
      <c r="AC337" s="186"/>
      <c r="AD337" s="186"/>
      <c r="AE337" s="186"/>
      <c r="AF337" s="186"/>
      <c r="AG337" s="186"/>
      <c r="AH337" s="186"/>
      <c r="AI337" s="186"/>
      <c r="AJ337" s="186"/>
      <c r="AK337" s="186"/>
      <c r="AL337" s="186"/>
      <c r="AM337" s="187"/>
      <c r="AN337" s="243"/>
    </row>
    <row r="338" ht="32.25" spans="1:40">
      <c r="A338" s="178">
        <v>12</v>
      </c>
      <c r="B338" s="190" t="s">
        <v>2158</v>
      </c>
      <c r="C338" s="214">
        <v>2</v>
      </c>
      <c r="D338" s="215" t="s">
        <v>1885</v>
      </c>
      <c r="E338" s="215">
        <v>25</v>
      </c>
      <c r="F338" s="191">
        <v>0</v>
      </c>
      <c r="G338" s="216">
        <f t="shared" si="91"/>
        <v>25</v>
      </c>
      <c r="H338" s="189">
        <v>1</v>
      </c>
      <c r="I338" s="191"/>
      <c r="J338" s="191"/>
      <c r="K338" s="191"/>
      <c r="L338" s="191"/>
      <c r="M338" s="191"/>
      <c r="N338" s="191"/>
      <c r="O338" s="191"/>
      <c r="P338" s="191"/>
      <c r="Q338" s="191"/>
      <c r="R338" s="186"/>
      <c r="S338" s="186"/>
      <c r="T338" s="180">
        <f t="shared" si="95"/>
        <v>1</v>
      </c>
      <c r="U338" s="191">
        <f t="shared" si="92"/>
        <v>25</v>
      </c>
      <c r="V338" s="191">
        <f t="shared" si="93"/>
        <v>0</v>
      </c>
      <c r="W338" s="192">
        <f t="shared" si="94"/>
        <v>25</v>
      </c>
      <c r="X338" s="189"/>
      <c r="Y338" s="191"/>
      <c r="Z338" s="191"/>
      <c r="AA338" s="191"/>
      <c r="AB338" s="191"/>
      <c r="AC338" s="191"/>
      <c r="AD338" s="191"/>
      <c r="AE338" s="191"/>
      <c r="AF338" s="191"/>
      <c r="AG338" s="191"/>
      <c r="AH338" s="191"/>
      <c r="AI338" s="191"/>
      <c r="AJ338" s="191"/>
      <c r="AK338" s="191"/>
      <c r="AL338" s="191"/>
      <c r="AM338" s="192"/>
      <c r="AN338" s="244" t="s">
        <v>1886</v>
      </c>
    </row>
    <row r="339" ht="17.25" spans="1:40">
      <c r="A339" s="194"/>
      <c r="B339" s="195" t="s">
        <v>288</v>
      </c>
      <c r="C339" s="195"/>
      <c r="D339" s="195"/>
      <c r="E339" s="195"/>
      <c r="F339" s="195"/>
      <c r="G339" s="196"/>
      <c r="H339" s="202">
        <f t="shared" ref="H339:AM339" si="96">SUM(H327:H338)</f>
        <v>8</v>
      </c>
      <c r="I339" s="197">
        <f t="shared" si="96"/>
        <v>6</v>
      </c>
      <c r="J339" s="197">
        <f t="shared" si="96"/>
        <v>0</v>
      </c>
      <c r="K339" s="197">
        <f t="shared" si="96"/>
        <v>0</v>
      </c>
      <c r="L339" s="197">
        <f t="shared" si="96"/>
        <v>0</v>
      </c>
      <c r="M339" s="197">
        <f t="shared" si="96"/>
        <v>1</v>
      </c>
      <c r="N339" s="197">
        <f t="shared" si="96"/>
        <v>0</v>
      </c>
      <c r="O339" s="197">
        <f t="shared" si="96"/>
        <v>0</v>
      </c>
      <c r="P339" s="197">
        <f t="shared" si="96"/>
        <v>1</v>
      </c>
      <c r="Q339" s="197">
        <f t="shared" si="96"/>
        <v>0</v>
      </c>
      <c r="R339" s="197">
        <f t="shared" si="96"/>
        <v>0</v>
      </c>
      <c r="S339" s="197">
        <f t="shared" si="96"/>
        <v>0</v>
      </c>
      <c r="T339" s="197">
        <f t="shared" si="96"/>
        <v>16</v>
      </c>
      <c r="U339" s="197">
        <f t="shared" si="96"/>
        <v>392</v>
      </c>
      <c r="V339" s="197">
        <f t="shared" si="96"/>
        <v>90</v>
      </c>
      <c r="W339" s="197">
        <f t="shared" si="96"/>
        <v>482</v>
      </c>
      <c r="X339" s="197">
        <f t="shared" si="96"/>
        <v>0</v>
      </c>
      <c r="Y339" s="197">
        <f t="shared" si="96"/>
        <v>14</v>
      </c>
      <c r="Z339" s="197">
        <f t="shared" si="96"/>
        <v>0</v>
      </c>
      <c r="AA339" s="197">
        <f t="shared" si="96"/>
        <v>0</v>
      </c>
      <c r="AB339" s="197">
        <f t="shared" si="96"/>
        <v>0</v>
      </c>
      <c r="AC339" s="197">
        <f t="shared" si="96"/>
        <v>0</v>
      </c>
      <c r="AD339" s="197">
        <f t="shared" si="96"/>
        <v>0</v>
      </c>
      <c r="AE339" s="197">
        <f t="shared" si="96"/>
        <v>0</v>
      </c>
      <c r="AF339" s="197">
        <f t="shared" si="96"/>
        <v>0</v>
      </c>
      <c r="AG339" s="197">
        <f t="shared" si="96"/>
        <v>0</v>
      </c>
      <c r="AH339" s="197">
        <f t="shared" si="96"/>
        <v>0</v>
      </c>
      <c r="AI339" s="197">
        <f t="shared" si="96"/>
        <v>0</v>
      </c>
      <c r="AJ339" s="197">
        <f t="shared" si="96"/>
        <v>14</v>
      </c>
      <c r="AK339" s="197">
        <f t="shared" si="96"/>
        <v>504</v>
      </c>
      <c r="AL339" s="197">
        <f t="shared" si="96"/>
        <v>252</v>
      </c>
      <c r="AM339" s="248">
        <f t="shared" si="96"/>
        <v>756</v>
      </c>
      <c r="AN339" s="245"/>
    </row>
    <row r="340" ht="16.5" spans="1:40">
      <c r="A340" s="252" t="s">
        <v>1038</v>
      </c>
      <c r="B340" s="253"/>
      <c r="C340" s="254"/>
      <c r="D340" s="254"/>
      <c r="E340" s="254"/>
      <c r="F340" s="254"/>
      <c r="G340" s="255"/>
      <c r="H340" s="256"/>
      <c r="I340" s="254"/>
      <c r="J340" s="254"/>
      <c r="K340" s="254"/>
      <c r="L340" s="254"/>
      <c r="M340" s="254"/>
      <c r="N340" s="254"/>
      <c r="O340" s="254"/>
      <c r="P340" s="254"/>
      <c r="Q340" s="254"/>
      <c r="R340" s="254"/>
      <c r="S340" s="254"/>
      <c r="T340" s="254"/>
      <c r="U340" s="254"/>
      <c r="V340" s="254"/>
      <c r="W340" s="255"/>
      <c r="X340" s="256"/>
      <c r="Y340" s="254"/>
      <c r="Z340" s="254"/>
      <c r="AA340" s="254"/>
      <c r="AB340" s="254"/>
      <c r="AC340" s="254"/>
      <c r="AD340" s="254"/>
      <c r="AE340" s="254"/>
      <c r="AF340" s="254"/>
      <c r="AG340" s="254"/>
      <c r="AH340" s="254"/>
      <c r="AI340" s="254"/>
      <c r="AJ340" s="254"/>
      <c r="AK340" s="254"/>
      <c r="AL340" s="254"/>
      <c r="AM340" s="255"/>
      <c r="AN340" s="272"/>
    </row>
    <row r="341" spans="1:40">
      <c r="A341" s="178">
        <v>1</v>
      </c>
      <c r="B341" s="179" t="s">
        <v>1046</v>
      </c>
      <c r="C341" s="180">
        <v>3</v>
      </c>
      <c r="D341" s="180" t="s">
        <v>262</v>
      </c>
      <c r="E341" s="180">
        <v>36</v>
      </c>
      <c r="F341" s="180">
        <v>18</v>
      </c>
      <c r="G341" s="181">
        <f>E341+F341</f>
        <v>54</v>
      </c>
      <c r="H341" s="178"/>
      <c r="I341" s="180"/>
      <c r="J341" s="180">
        <v>6</v>
      </c>
      <c r="K341" s="180"/>
      <c r="L341" s="180"/>
      <c r="M341" s="180"/>
      <c r="N341" s="180"/>
      <c r="O341" s="180"/>
      <c r="P341" s="180"/>
      <c r="Q341" s="180"/>
      <c r="R341" s="180"/>
      <c r="S341" s="180"/>
      <c r="T341" s="180">
        <f>SUM(H341:S341)</f>
        <v>6</v>
      </c>
      <c r="U341" s="180">
        <f>T341*E341</f>
        <v>216</v>
      </c>
      <c r="V341" s="180">
        <f>T341*F341</f>
        <v>108</v>
      </c>
      <c r="W341" s="181">
        <f>T341*G341</f>
        <v>324</v>
      </c>
      <c r="X341" s="178"/>
      <c r="Y341" s="180"/>
      <c r="Z341" s="180"/>
      <c r="AA341" s="180"/>
      <c r="AB341" s="180"/>
      <c r="AC341" s="180"/>
      <c r="AD341" s="180"/>
      <c r="AE341" s="180"/>
      <c r="AF341" s="180"/>
      <c r="AG341" s="180"/>
      <c r="AH341" s="180"/>
      <c r="AI341" s="180"/>
      <c r="AJ341" s="180"/>
      <c r="AK341" s="180"/>
      <c r="AL341" s="180"/>
      <c r="AM341" s="181"/>
      <c r="AN341" s="240"/>
    </row>
    <row r="342" spans="1:40">
      <c r="A342" s="178">
        <v>2</v>
      </c>
      <c r="B342" s="179" t="s">
        <v>2159</v>
      </c>
      <c r="C342" s="180">
        <v>2</v>
      </c>
      <c r="D342" s="180" t="s">
        <v>242</v>
      </c>
      <c r="E342" s="180">
        <v>24</v>
      </c>
      <c r="F342" s="180">
        <v>12</v>
      </c>
      <c r="G342" s="181">
        <f>E342+F342</f>
        <v>36</v>
      </c>
      <c r="H342" s="178"/>
      <c r="I342" s="180"/>
      <c r="J342" s="180"/>
      <c r="K342" s="180"/>
      <c r="L342" s="180"/>
      <c r="M342" s="180"/>
      <c r="N342" s="180"/>
      <c r="O342" s="180"/>
      <c r="P342" s="180">
        <v>1</v>
      </c>
      <c r="Q342" s="180"/>
      <c r="R342" s="180"/>
      <c r="S342" s="180"/>
      <c r="T342" s="180">
        <f>SUM(H342:S342)</f>
        <v>1</v>
      </c>
      <c r="U342" s="180">
        <f>T342*E342</f>
        <v>24</v>
      </c>
      <c r="V342" s="180">
        <f>T342*F342</f>
        <v>12</v>
      </c>
      <c r="W342" s="181">
        <f>T342*G342</f>
        <v>36</v>
      </c>
      <c r="X342" s="178"/>
      <c r="Y342" s="180"/>
      <c r="Z342" s="180"/>
      <c r="AA342" s="180"/>
      <c r="AB342" s="180"/>
      <c r="AC342" s="180"/>
      <c r="AD342" s="180"/>
      <c r="AE342" s="180"/>
      <c r="AF342" s="180"/>
      <c r="AG342" s="180"/>
      <c r="AH342" s="180"/>
      <c r="AI342" s="180"/>
      <c r="AJ342" s="180"/>
      <c r="AK342" s="180"/>
      <c r="AL342" s="180"/>
      <c r="AM342" s="181"/>
      <c r="AN342" s="240"/>
    </row>
    <row r="343" ht="63.75" spans="1:40">
      <c r="A343" s="259">
        <v>3</v>
      </c>
      <c r="B343" s="269" t="s">
        <v>2160</v>
      </c>
      <c r="C343" s="222">
        <v>3</v>
      </c>
      <c r="D343" s="222" t="s">
        <v>1900</v>
      </c>
      <c r="E343" s="222">
        <v>30</v>
      </c>
      <c r="F343" s="222">
        <v>0</v>
      </c>
      <c r="G343" s="181">
        <f>E343+F343</f>
        <v>30</v>
      </c>
      <c r="H343" s="259">
        <v>1</v>
      </c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180">
        <f>SUM(H343:S343)</f>
        <v>1</v>
      </c>
      <c r="U343" s="180">
        <f>T343*E343</f>
        <v>30</v>
      </c>
      <c r="V343" s="180">
        <f>T343*F343</f>
        <v>0</v>
      </c>
      <c r="W343" s="181">
        <f>T343*G343</f>
        <v>30</v>
      </c>
      <c r="X343" s="259"/>
      <c r="Y343" s="222"/>
      <c r="Z343" s="222"/>
      <c r="AA343" s="222"/>
      <c r="AB343" s="222"/>
      <c r="AC343" s="222"/>
      <c r="AD343" s="222"/>
      <c r="AE343" s="222"/>
      <c r="AF343" s="222"/>
      <c r="AG343" s="222"/>
      <c r="AH343" s="222"/>
      <c r="AI343" s="222"/>
      <c r="AJ343" s="222"/>
      <c r="AK343" s="222"/>
      <c r="AL343" s="222"/>
      <c r="AM343" s="273"/>
      <c r="AN343" s="274" t="s">
        <v>1915</v>
      </c>
    </row>
    <row r="344" ht="17.25" spans="1:40">
      <c r="A344" s="194"/>
      <c r="B344" s="195" t="s">
        <v>288</v>
      </c>
      <c r="C344" s="195"/>
      <c r="D344" s="195"/>
      <c r="E344" s="195"/>
      <c r="F344" s="195"/>
      <c r="G344" s="196"/>
      <c r="H344" s="202">
        <f>SUM(H341:H343)</f>
        <v>1</v>
      </c>
      <c r="I344" s="197">
        <f t="shared" ref="I344:AM344" si="97">SUM(I341:I343)</f>
        <v>0</v>
      </c>
      <c r="J344" s="197">
        <f t="shared" si="97"/>
        <v>6</v>
      </c>
      <c r="K344" s="197">
        <f t="shared" si="97"/>
        <v>0</v>
      </c>
      <c r="L344" s="197">
        <f t="shared" si="97"/>
        <v>0</v>
      </c>
      <c r="M344" s="197">
        <f t="shared" si="97"/>
        <v>0</v>
      </c>
      <c r="N344" s="197">
        <f t="shared" si="97"/>
        <v>0</v>
      </c>
      <c r="O344" s="197">
        <f t="shared" si="97"/>
        <v>0</v>
      </c>
      <c r="P344" s="197">
        <f t="shared" si="97"/>
        <v>1</v>
      </c>
      <c r="Q344" s="197">
        <f t="shared" si="97"/>
        <v>0</v>
      </c>
      <c r="R344" s="197">
        <f t="shared" si="97"/>
        <v>0</v>
      </c>
      <c r="S344" s="197">
        <f t="shared" si="97"/>
        <v>0</v>
      </c>
      <c r="T344" s="197">
        <f t="shared" si="97"/>
        <v>8</v>
      </c>
      <c r="U344" s="197">
        <f t="shared" si="97"/>
        <v>270</v>
      </c>
      <c r="V344" s="197">
        <f t="shared" si="97"/>
        <v>120</v>
      </c>
      <c r="W344" s="197">
        <f t="shared" si="97"/>
        <v>390</v>
      </c>
      <c r="X344" s="197">
        <f t="shared" si="97"/>
        <v>0</v>
      </c>
      <c r="Y344" s="197">
        <f t="shared" si="97"/>
        <v>0</v>
      </c>
      <c r="Z344" s="197">
        <f t="shared" si="97"/>
        <v>0</v>
      </c>
      <c r="AA344" s="197">
        <f t="shared" si="97"/>
        <v>0</v>
      </c>
      <c r="AB344" s="197">
        <f t="shared" si="97"/>
        <v>0</v>
      </c>
      <c r="AC344" s="197">
        <f t="shared" si="97"/>
        <v>0</v>
      </c>
      <c r="AD344" s="197">
        <f t="shared" si="97"/>
        <v>0</v>
      </c>
      <c r="AE344" s="197">
        <f t="shared" si="97"/>
        <v>0</v>
      </c>
      <c r="AF344" s="197">
        <f t="shared" si="97"/>
        <v>0</v>
      </c>
      <c r="AG344" s="197">
        <f t="shared" si="97"/>
        <v>0</v>
      </c>
      <c r="AH344" s="197">
        <f t="shared" si="97"/>
        <v>0</v>
      </c>
      <c r="AI344" s="197">
        <f t="shared" si="97"/>
        <v>0</v>
      </c>
      <c r="AJ344" s="197">
        <f t="shared" si="97"/>
        <v>0</v>
      </c>
      <c r="AK344" s="197">
        <f t="shared" si="97"/>
        <v>0</v>
      </c>
      <c r="AL344" s="197">
        <f t="shared" si="97"/>
        <v>0</v>
      </c>
      <c r="AM344" s="248">
        <f t="shared" si="97"/>
        <v>0</v>
      </c>
      <c r="AN344" s="310"/>
    </row>
    <row r="345" ht="16.5" spans="1:40">
      <c r="A345" s="252" t="s">
        <v>1056</v>
      </c>
      <c r="B345" s="253"/>
      <c r="C345" s="254"/>
      <c r="D345" s="254"/>
      <c r="E345" s="254"/>
      <c r="F345" s="254"/>
      <c r="G345" s="255"/>
      <c r="H345" s="256"/>
      <c r="I345" s="254"/>
      <c r="J345" s="254"/>
      <c r="K345" s="254"/>
      <c r="L345" s="254"/>
      <c r="M345" s="254"/>
      <c r="N345" s="254"/>
      <c r="O345" s="254"/>
      <c r="P345" s="254"/>
      <c r="Q345" s="254"/>
      <c r="R345" s="254"/>
      <c r="S345" s="254"/>
      <c r="T345" s="254"/>
      <c r="U345" s="254"/>
      <c r="V345" s="254"/>
      <c r="W345" s="255"/>
      <c r="X345" s="256"/>
      <c r="Y345" s="254"/>
      <c r="Z345" s="254"/>
      <c r="AA345" s="254"/>
      <c r="AB345" s="254"/>
      <c r="AC345" s="254"/>
      <c r="AD345" s="254"/>
      <c r="AE345" s="254"/>
      <c r="AF345" s="254"/>
      <c r="AG345" s="254"/>
      <c r="AH345" s="254"/>
      <c r="AI345" s="254"/>
      <c r="AJ345" s="254"/>
      <c r="AK345" s="254"/>
      <c r="AL345" s="254"/>
      <c r="AM345" s="255"/>
      <c r="AN345" s="272"/>
    </row>
    <row r="346" spans="1:40">
      <c r="A346" s="178">
        <v>1</v>
      </c>
      <c r="B346" s="179" t="s">
        <v>2161</v>
      </c>
      <c r="C346" s="180">
        <v>2</v>
      </c>
      <c r="D346" s="180" t="s">
        <v>1897</v>
      </c>
      <c r="E346" s="180">
        <v>14</v>
      </c>
      <c r="F346" s="180">
        <v>0</v>
      </c>
      <c r="G346" s="181">
        <f>E346+F346</f>
        <v>14</v>
      </c>
      <c r="H346" s="178"/>
      <c r="I346" s="180"/>
      <c r="J346" s="180"/>
      <c r="K346" s="180"/>
      <c r="L346" s="180"/>
      <c r="M346" s="180">
        <v>1</v>
      </c>
      <c r="N346" s="180"/>
      <c r="O346" s="180"/>
      <c r="P346" s="180"/>
      <c r="Q346" s="180"/>
      <c r="R346" s="180"/>
      <c r="S346" s="180"/>
      <c r="T346" s="180">
        <f>SUM(H346:S346)</f>
        <v>1</v>
      </c>
      <c r="U346" s="180">
        <f>T346*E346</f>
        <v>14</v>
      </c>
      <c r="V346" s="180">
        <f>T346*F346</f>
        <v>0</v>
      </c>
      <c r="W346" s="181">
        <f>T346*G346</f>
        <v>14</v>
      </c>
      <c r="X346" s="178"/>
      <c r="Y346" s="180"/>
      <c r="Z346" s="180"/>
      <c r="AA346" s="180"/>
      <c r="AB346" s="180"/>
      <c r="AC346" s="180"/>
      <c r="AD346" s="180"/>
      <c r="AE346" s="180"/>
      <c r="AF346" s="180"/>
      <c r="AG346" s="180"/>
      <c r="AH346" s="180"/>
      <c r="AI346" s="180"/>
      <c r="AJ346" s="180"/>
      <c r="AK346" s="180"/>
      <c r="AL346" s="180"/>
      <c r="AM346" s="181"/>
      <c r="AN346" s="240"/>
    </row>
    <row r="347" spans="1:40">
      <c r="A347" s="178">
        <v>2</v>
      </c>
      <c r="B347" s="179" t="s">
        <v>2162</v>
      </c>
      <c r="C347" s="180">
        <v>2</v>
      </c>
      <c r="D347" s="180" t="s">
        <v>1894</v>
      </c>
      <c r="E347" s="180">
        <v>28</v>
      </c>
      <c r="F347" s="180">
        <v>0</v>
      </c>
      <c r="G347" s="181">
        <f>E347+F347</f>
        <v>28</v>
      </c>
      <c r="H347" s="178"/>
      <c r="I347" s="180"/>
      <c r="J347" s="180"/>
      <c r="K347" s="180"/>
      <c r="L347" s="180"/>
      <c r="M347" s="180">
        <v>1</v>
      </c>
      <c r="N347" s="180"/>
      <c r="O347" s="180"/>
      <c r="P347" s="180"/>
      <c r="Q347" s="180"/>
      <c r="R347" s="180"/>
      <c r="S347" s="180"/>
      <c r="T347" s="180">
        <f>SUM(H347:S347)</f>
        <v>1</v>
      </c>
      <c r="U347" s="180">
        <f>T347*E347</f>
        <v>28</v>
      </c>
      <c r="V347" s="180">
        <f>T347*F347</f>
        <v>0</v>
      </c>
      <c r="W347" s="181">
        <f>T347*G347</f>
        <v>28</v>
      </c>
      <c r="X347" s="178"/>
      <c r="Y347" s="180"/>
      <c r="Z347" s="180"/>
      <c r="AA347" s="180"/>
      <c r="AB347" s="180"/>
      <c r="AC347" s="180"/>
      <c r="AD347" s="180"/>
      <c r="AE347" s="180"/>
      <c r="AF347" s="180"/>
      <c r="AG347" s="180"/>
      <c r="AH347" s="180"/>
      <c r="AI347" s="180"/>
      <c r="AJ347" s="180"/>
      <c r="AK347" s="180"/>
      <c r="AL347" s="180"/>
      <c r="AM347" s="181"/>
      <c r="AN347" s="240"/>
    </row>
    <row r="348" ht="16.5" spans="1:40">
      <c r="A348" s="189">
        <v>3</v>
      </c>
      <c r="B348" s="190" t="s">
        <v>2163</v>
      </c>
      <c r="C348" s="180">
        <v>3</v>
      </c>
      <c r="D348" s="180" t="s">
        <v>262</v>
      </c>
      <c r="E348" s="191">
        <v>36</v>
      </c>
      <c r="F348" s="191">
        <v>18</v>
      </c>
      <c r="G348" s="233">
        <f>E348+F348</f>
        <v>54</v>
      </c>
      <c r="H348" s="189"/>
      <c r="I348" s="191"/>
      <c r="J348" s="191"/>
      <c r="K348" s="191"/>
      <c r="L348" s="191"/>
      <c r="M348" s="191"/>
      <c r="N348" s="191"/>
      <c r="O348" s="191"/>
      <c r="P348" s="191"/>
      <c r="Q348" s="191"/>
      <c r="R348" s="186"/>
      <c r="S348" s="186"/>
      <c r="T348" s="180"/>
      <c r="U348" s="180"/>
      <c r="V348" s="180"/>
      <c r="W348" s="181"/>
      <c r="X348" s="189"/>
      <c r="Y348" s="191"/>
      <c r="Z348" s="191"/>
      <c r="AA348" s="191"/>
      <c r="AB348" s="191"/>
      <c r="AC348" s="191"/>
      <c r="AD348" s="191"/>
      <c r="AE348" s="191"/>
      <c r="AF348" s="191">
        <v>1</v>
      </c>
      <c r="AG348" s="191"/>
      <c r="AH348" s="186"/>
      <c r="AI348" s="186"/>
      <c r="AJ348" s="180">
        <f>SUM(X348:AI348)</f>
        <v>1</v>
      </c>
      <c r="AK348" s="180">
        <f>AJ348*E348</f>
        <v>36</v>
      </c>
      <c r="AL348" s="180">
        <f>AJ348*F348</f>
        <v>18</v>
      </c>
      <c r="AM348" s="231">
        <f>AJ348*G348</f>
        <v>54</v>
      </c>
      <c r="AN348" s="244"/>
    </row>
    <row r="349" ht="17.25" spans="1:40">
      <c r="A349" s="194"/>
      <c r="B349" s="195" t="s">
        <v>288</v>
      </c>
      <c r="C349" s="195"/>
      <c r="D349" s="195"/>
      <c r="E349" s="195"/>
      <c r="F349" s="195"/>
      <c r="G349" s="196"/>
      <c r="H349" s="202">
        <f>SUM(H346:H348)</f>
        <v>0</v>
      </c>
      <c r="I349" s="197">
        <f>SUM(I346:I348)</f>
        <v>0</v>
      </c>
      <c r="J349" s="197">
        <f t="shared" ref="J349:AM349" si="98">SUM(J346:J348)</f>
        <v>0</v>
      </c>
      <c r="K349" s="197">
        <f t="shared" si="98"/>
        <v>0</v>
      </c>
      <c r="L349" s="197">
        <f t="shared" si="98"/>
        <v>0</v>
      </c>
      <c r="M349" s="197">
        <f t="shared" si="98"/>
        <v>2</v>
      </c>
      <c r="N349" s="197">
        <f t="shared" si="98"/>
        <v>0</v>
      </c>
      <c r="O349" s="197">
        <f t="shared" si="98"/>
        <v>0</v>
      </c>
      <c r="P349" s="197">
        <f t="shared" si="98"/>
        <v>0</v>
      </c>
      <c r="Q349" s="197">
        <f t="shared" si="98"/>
        <v>0</v>
      </c>
      <c r="R349" s="197">
        <f t="shared" si="98"/>
        <v>0</v>
      </c>
      <c r="S349" s="197">
        <f t="shared" si="98"/>
        <v>0</v>
      </c>
      <c r="T349" s="197">
        <f t="shared" si="98"/>
        <v>2</v>
      </c>
      <c r="U349" s="197">
        <f t="shared" si="98"/>
        <v>42</v>
      </c>
      <c r="V349" s="197">
        <f t="shared" si="98"/>
        <v>0</v>
      </c>
      <c r="W349" s="197">
        <f t="shared" si="98"/>
        <v>42</v>
      </c>
      <c r="X349" s="197">
        <f t="shared" si="98"/>
        <v>0</v>
      </c>
      <c r="Y349" s="197">
        <f t="shared" si="98"/>
        <v>0</v>
      </c>
      <c r="Z349" s="197">
        <f t="shared" si="98"/>
        <v>0</v>
      </c>
      <c r="AA349" s="197">
        <f t="shared" si="98"/>
        <v>0</v>
      </c>
      <c r="AB349" s="197">
        <f t="shared" si="98"/>
        <v>0</v>
      </c>
      <c r="AC349" s="197">
        <f t="shared" si="98"/>
        <v>0</v>
      </c>
      <c r="AD349" s="197">
        <f t="shared" si="98"/>
        <v>0</v>
      </c>
      <c r="AE349" s="197">
        <f t="shared" si="98"/>
        <v>0</v>
      </c>
      <c r="AF349" s="197">
        <f t="shared" si="98"/>
        <v>1</v>
      </c>
      <c r="AG349" s="197">
        <f t="shared" si="98"/>
        <v>0</v>
      </c>
      <c r="AH349" s="197">
        <f t="shared" si="98"/>
        <v>0</v>
      </c>
      <c r="AI349" s="197">
        <f t="shared" si="98"/>
        <v>0</v>
      </c>
      <c r="AJ349" s="197">
        <f t="shared" si="98"/>
        <v>1</v>
      </c>
      <c r="AK349" s="197">
        <f t="shared" si="98"/>
        <v>36</v>
      </c>
      <c r="AL349" s="197">
        <f t="shared" si="98"/>
        <v>18</v>
      </c>
      <c r="AM349" s="248">
        <f t="shared" si="98"/>
        <v>54</v>
      </c>
      <c r="AN349" s="310"/>
    </row>
    <row r="350" ht="16.5" spans="1:40">
      <c r="A350" s="252" t="s">
        <v>652</v>
      </c>
      <c r="B350" s="253"/>
      <c r="C350" s="254"/>
      <c r="D350" s="254"/>
      <c r="E350" s="254"/>
      <c r="F350" s="254"/>
      <c r="G350" s="255"/>
      <c r="H350" s="256"/>
      <c r="I350" s="254"/>
      <c r="J350" s="254"/>
      <c r="K350" s="254"/>
      <c r="L350" s="254"/>
      <c r="M350" s="254"/>
      <c r="N350" s="254"/>
      <c r="O350" s="254"/>
      <c r="P350" s="254"/>
      <c r="Q350" s="254"/>
      <c r="R350" s="254"/>
      <c r="S350" s="254"/>
      <c r="T350" s="254"/>
      <c r="U350" s="254"/>
      <c r="V350" s="254"/>
      <c r="W350" s="255"/>
      <c r="X350" s="256"/>
      <c r="Y350" s="254"/>
      <c r="Z350" s="254"/>
      <c r="AA350" s="254"/>
      <c r="AB350" s="254"/>
      <c r="AC350" s="254"/>
      <c r="AD350" s="254"/>
      <c r="AE350" s="254"/>
      <c r="AF350" s="254"/>
      <c r="AG350" s="254"/>
      <c r="AH350" s="254"/>
      <c r="AI350" s="254"/>
      <c r="AJ350" s="254"/>
      <c r="AK350" s="254"/>
      <c r="AL350" s="254"/>
      <c r="AM350" s="255"/>
      <c r="AN350" s="272"/>
    </row>
    <row r="351" spans="1:40">
      <c r="A351" s="178">
        <v>1</v>
      </c>
      <c r="B351" s="198" t="s">
        <v>658</v>
      </c>
      <c r="C351" s="180">
        <v>3</v>
      </c>
      <c r="D351" s="180" t="s">
        <v>262</v>
      </c>
      <c r="E351" s="180">
        <v>36</v>
      </c>
      <c r="F351" s="180">
        <v>18</v>
      </c>
      <c r="G351" s="181">
        <f t="shared" ref="G351:G357" si="99">E351+F351</f>
        <v>54</v>
      </c>
      <c r="H351" s="178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1"/>
      <c r="X351" s="178"/>
      <c r="Y351" s="180"/>
      <c r="Z351" s="180">
        <v>6</v>
      </c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63">
        <f>SUM(X351:AI351)</f>
        <v>6</v>
      </c>
      <c r="AK351" s="180">
        <f>AJ351*E351</f>
        <v>216</v>
      </c>
      <c r="AL351" s="180">
        <f>AJ351*F351</f>
        <v>108</v>
      </c>
      <c r="AM351" s="231">
        <f>AJ351*G351</f>
        <v>324</v>
      </c>
      <c r="AN351" s="240"/>
    </row>
    <row r="352" ht="31.5" spans="1:40">
      <c r="A352" s="184">
        <v>2</v>
      </c>
      <c r="B352" s="185" t="s">
        <v>2164</v>
      </c>
      <c r="C352" s="186">
        <v>3</v>
      </c>
      <c r="D352" s="180" t="s">
        <v>1900</v>
      </c>
      <c r="E352" s="180">
        <v>30</v>
      </c>
      <c r="F352" s="180">
        <v>0</v>
      </c>
      <c r="G352" s="181">
        <f t="shared" si="99"/>
        <v>30</v>
      </c>
      <c r="H352" s="184">
        <v>1</v>
      </c>
      <c r="I352" s="186"/>
      <c r="J352" s="186"/>
      <c r="K352" s="186"/>
      <c r="L352" s="186"/>
      <c r="M352" s="186"/>
      <c r="N352" s="186"/>
      <c r="O352" s="186"/>
      <c r="P352" s="186"/>
      <c r="Q352" s="186"/>
      <c r="R352" s="186"/>
      <c r="S352" s="186"/>
      <c r="T352" s="180">
        <f>SUM(H352:S352)</f>
        <v>1</v>
      </c>
      <c r="U352" s="180">
        <f>T352*E352</f>
        <v>30</v>
      </c>
      <c r="V352" s="180">
        <f>T352*F352</f>
        <v>0</v>
      </c>
      <c r="W352" s="181">
        <f>T352*G352</f>
        <v>30</v>
      </c>
      <c r="X352" s="184"/>
      <c r="Y352" s="186"/>
      <c r="Z352" s="186"/>
      <c r="AA352" s="186"/>
      <c r="AB352" s="186"/>
      <c r="AC352" s="186"/>
      <c r="AD352" s="186"/>
      <c r="AE352" s="186"/>
      <c r="AF352" s="186"/>
      <c r="AG352" s="186"/>
      <c r="AH352" s="186"/>
      <c r="AI352" s="186"/>
      <c r="AJ352" s="180"/>
      <c r="AK352" s="180"/>
      <c r="AL352" s="180"/>
      <c r="AM352" s="181"/>
      <c r="AN352" s="243" t="s">
        <v>1915</v>
      </c>
    </row>
    <row r="353" spans="1:40">
      <c r="A353" s="178">
        <v>3</v>
      </c>
      <c r="B353" s="330" t="s">
        <v>2165</v>
      </c>
      <c r="C353" s="186">
        <v>3</v>
      </c>
      <c r="D353" s="186" t="s">
        <v>1894</v>
      </c>
      <c r="E353" s="186">
        <v>28</v>
      </c>
      <c r="F353" s="186">
        <v>0</v>
      </c>
      <c r="G353" s="181">
        <f t="shared" si="99"/>
        <v>28</v>
      </c>
      <c r="H353" s="184"/>
      <c r="I353" s="186"/>
      <c r="J353" s="186"/>
      <c r="K353" s="186"/>
      <c r="L353" s="186"/>
      <c r="M353" s="186"/>
      <c r="N353" s="186"/>
      <c r="O353" s="186"/>
      <c r="P353" s="186"/>
      <c r="Q353" s="186"/>
      <c r="R353" s="186"/>
      <c r="S353" s="186"/>
      <c r="T353" s="180"/>
      <c r="U353" s="186"/>
      <c r="V353" s="186"/>
      <c r="W353" s="181"/>
      <c r="X353" s="184"/>
      <c r="Y353" s="186"/>
      <c r="Z353" s="186"/>
      <c r="AA353" s="186"/>
      <c r="AB353" s="186"/>
      <c r="AC353" s="186">
        <v>1</v>
      </c>
      <c r="AD353" s="186"/>
      <c r="AE353" s="186"/>
      <c r="AF353" s="186"/>
      <c r="AG353" s="186"/>
      <c r="AH353" s="186"/>
      <c r="AI353" s="186"/>
      <c r="AJ353" s="163">
        <f>SUM(X353:AI353)</f>
        <v>1</v>
      </c>
      <c r="AK353" s="180">
        <f>AJ353*E353</f>
        <v>28</v>
      </c>
      <c r="AL353" s="180">
        <f>AJ353*F353</f>
        <v>0</v>
      </c>
      <c r="AM353" s="181">
        <f>AJ353*G353</f>
        <v>28</v>
      </c>
      <c r="AN353" s="243"/>
    </row>
    <row r="354" spans="1:40">
      <c r="A354" s="184">
        <v>4</v>
      </c>
      <c r="B354" s="330" t="s">
        <v>2165</v>
      </c>
      <c r="C354" s="186">
        <v>3</v>
      </c>
      <c r="D354" s="186" t="s">
        <v>262</v>
      </c>
      <c r="E354" s="186">
        <v>36</v>
      </c>
      <c r="F354" s="186">
        <v>18</v>
      </c>
      <c r="G354" s="181">
        <f t="shared" si="99"/>
        <v>54</v>
      </c>
      <c r="H354" s="184"/>
      <c r="I354" s="186"/>
      <c r="J354" s="186"/>
      <c r="K354" s="186"/>
      <c r="L354" s="186"/>
      <c r="M354" s="186"/>
      <c r="N354" s="186"/>
      <c r="O354" s="186"/>
      <c r="P354" s="186"/>
      <c r="Q354" s="186"/>
      <c r="R354" s="186"/>
      <c r="S354" s="186"/>
      <c r="T354" s="180"/>
      <c r="U354" s="180"/>
      <c r="V354" s="180"/>
      <c r="W354" s="181"/>
      <c r="X354" s="184"/>
      <c r="Y354" s="186"/>
      <c r="Z354" s="186"/>
      <c r="AA354" s="186"/>
      <c r="AB354" s="186"/>
      <c r="AC354" s="186"/>
      <c r="AD354" s="186"/>
      <c r="AE354" s="186"/>
      <c r="AF354" s="186">
        <v>1</v>
      </c>
      <c r="AG354" s="186"/>
      <c r="AH354" s="186"/>
      <c r="AI354" s="186"/>
      <c r="AJ354" s="163">
        <f>SUM(X354:AI354)</f>
        <v>1</v>
      </c>
      <c r="AK354" s="180">
        <f>AJ354*E354</f>
        <v>36</v>
      </c>
      <c r="AL354" s="180">
        <f>AJ354*F354</f>
        <v>18</v>
      </c>
      <c r="AM354" s="181">
        <f>AJ354*G354</f>
        <v>54</v>
      </c>
      <c r="AN354" s="243"/>
    </row>
    <row r="355" spans="1:40">
      <c r="A355" s="178">
        <v>5</v>
      </c>
      <c r="B355" s="179" t="s">
        <v>2166</v>
      </c>
      <c r="C355" s="180">
        <v>3</v>
      </c>
      <c r="D355" s="180" t="s">
        <v>1883</v>
      </c>
      <c r="E355" s="180">
        <v>42</v>
      </c>
      <c r="F355" s="180">
        <v>0</v>
      </c>
      <c r="G355" s="181">
        <f t="shared" si="99"/>
        <v>42</v>
      </c>
      <c r="H355" s="178"/>
      <c r="I355" s="180"/>
      <c r="J355" s="180"/>
      <c r="K355" s="180"/>
      <c r="L355" s="180">
        <v>1</v>
      </c>
      <c r="M355" s="180"/>
      <c r="N355" s="180"/>
      <c r="O355" s="180"/>
      <c r="P355" s="180"/>
      <c r="Q355" s="180"/>
      <c r="R355" s="180"/>
      <c r="S355" s="180"/>
      <c r="T355" s="180">
        <f>SUM(H355:S355)</f>
        <v>1</v>
      </c>
      <c r="U355" s="180">
        <f>T355*E355</f>
        <v>42</v>
      </c>
      <c r="V355" s="180">
        <f>T355*F355</f>
        <v>0</v>
      </c>
      <c r="W355" s="181">
        <f>T355*G355</f>
        <v>42</v>
      </c>
      <c r="X355" s="178"/>
      <c r="Y355" s="180"/>
      <c r="Z355" s="180"/>
      <c r="AA355" s="180"/>
      <c r="AB355" s="180"/>
      <c r="AC355" s="180"/>
      <c r="AD355" s="180"/>
      <c r="AE355" s="180"/>
      <c r="AF355" s="180"/>
      <c r="AG355" s="180"/>
      <c r="AH355" s="180"/>
      <c r="AI355" s="180"/>
      <c r="AJ355" s="180"/>
      <c r="AK355" s="180"/>
      <c r="AL355" s="180"/>
      <c r="AM355" s="181"/>
      <c r="AN355" s="240"/>
    </row>
    <row r="356" spans="1:40">
      <c r="A356" s="184">
        <v>6</v>
      </c>
      <c r="B356" s="179" t="s">
        <v>2166</v>
      </c>
      <c r="C356" s="180">
        <v>3</v>
      </c>
      <c r="D356" s="186" t="s">
        <v>262</v>
      </c>
      <c r="E356" s="186">
        <v>36</v>
      </c>
      <c r="F356" s="186">
        <v>18</v>
      </c>
      <c r="G356" s="181">
        <f t="shared" si="99"/>
        <v>54</v>
      </c>
      <c r="H356" s="178"/>
      <c r="I356" s="180"/>
      <c r="J356" s="180"/>
      <c r="K356" s="180"/>
      <c r="L356" s="180"/>
      <c r="M356" s="180"/>
      <c r="N356" s="180"/>
      <c r="O356" s="180">
        <v>1</v>
      </c>
      <c r="P356" s="180"/>
      <c r="Q356" s="180"/>
      <c r="R356" s="180"/>
      <c r="S356" s="180"/>
      <c r="T356" s="180">
        <f>SUM(H356:S356)</f>
        <v>1</v>
      </c>
      <c r="U356" s="180">
        <f>T356*E356</f>
        <v>36</v>
      </c>
      <c r="V356" s="180">
        <f>T356*F356</f>
        <v>18</v>
      </c>
      <c r="W356" s="181">
        <f>T356*G356</f>
        <v>54</v>
      </c>
      <c r="X356" s="178"/>
      <c r="Y356" s="180"/>
      <c r="Z356" s="180"/>
      <c r="AA356" s="180"/>
      <c r="AB356" s="180"/>
      <c r="AC356" s="180"/>
      <c r="AD356" s="180"/>
      <c r="AE356" s="180"/>
      <c r="AF356" s="180"/>
      <c r="AG356" s="180"/>
      <c r="AH356" s="180"/>
      <c r="AI356" s="180"/>
      <c r="AJ356" s="180"/>
      <c r="AK356" s="180"/>
      <c r="AL356" s="180"/>
      <c r="AM356" s="181"/>
      <c r="AN356" s="240"/>
    </row>
    <row r="357" ht="32.25" spans="1:40">
      <c r="A357" s="178">
        <v>7</v>
      </c>
      <c r="B357" s="179" t="s">
        <v>2167</v>
      </c>
      <c r="C357" s="180">
        <v>3</v>
      </c>
      <c r="D357" s="180" t="s">
        <v>1900</v>
      </c>
      <c r="E357" s="180">
        <v>30</v>
      </c>
      <c r="F357" s="180">
        <v>0</v>
      </c>
      <c r="G357" s="181">
        <f t="shared" si="99"/>
        <v>30</v>
      </c>
      <c r="H357" s="201">
        <v>2</v>
      </c>
      <c r="I357" s="180"/>
      <c r="J357" s="180"/>
      <c r="K357" s="180"/>
      <c r="L357" s="180"/>
      <c r="M357" s="180"/>
      <c r="N357" s="180"/>
      <c r="O357" s="180"/>
      <c r="P357" s="180"/>
      <c r="Q357" s="180"/>
      <c r="R357" s="180"/>
      <c r="S357" s="180"/>
      <c r="T357" s="180">
        <f>SUM(H357:S357)</f>
        <v>2</v>
      </c>
      <c r="U357" s="180">
        <f>T357*E357</f>
        <v>60</v>
      </c>
      <c r="V357" s="180">
        <f>T357*F357</f>
        <v>0</v>
      </c>
      <c r="W357" s="181">
        <f>T357*G357</f>
        <v>60</v>
      </c>
      <c r="X357" s="178"/>
      <c r="Y357" s="180"/>
      <c r="Z357" s="180"/>
      <c r="AA357" s="180"/>
      <c r="AB357" s="180"/>
      <c r="AC357" s="180"/>
      <c r="AD357" s="180"/>
      <c r="AE357" s="180"/>
      <c r="AF357" s="180"/>
      <c r="AG357" s="180"/>
      <c r="AH357" s="180"/>
      <c r="AI357" s="180"/>
      <c r="AJ357" s="180"/>
      <c r="AK357" s="180"/>
      <c r="AL357" s="180"/>
      <c r="AM357" s="181"/>
      <c r="AN357" s="240" t="s">
        <v>1901</v>
      </c>
    </row>
    <row r="358" ht="17.25" spans="1:40">
      <c r="A358" s="194"/>
      <c r="B358" s="195" t="s">
        <v>288</v>
      </c>
      <c r="C358" s="195"/>
      <c r="D358" s="195"/>
      <c r="E358" s="195"/>
      <c r="F358" s="195"/>
      <c r="G358" s="196"/>
      <c r="H358" s="202">
        <f>SUM(H351:H357)</f>
        <v>3</v>
      </c>
      <c r="I358" s="197">
        <f>SUM(I351:I357)</f>
        <v>0</v>
      </c>
      <c r="J358" s="197">
        <f t="shared" ref="J358:AM358" si="100">SUM(J351:J357)</f>
        <v>0</v>
      </c>
      <c r="K358" s="197">
        <f t="shared" si="100"/>
        <v>0</v>
      </c>
      <c r="L358" s="197">
        <f t="shared" si="100"/>
        <v>1</v>
      </c>
      <c r="M358" s="197">
        <f t="shared" si="100"/>
        <v>0</v>
      </c>
      <c r="N358" s="197">
        <f t="shared" si="100"/>
        <v>0</v>
      </c>
      <c r="O358" s="197">
        <f t="shared" si="100"/>
        <v>1</v>
      </c>
      <c r="P358" s="197">
        <f t="shared" si="100"/>
        <v>0</v>
      </c>
      <c r="Q358" s="197">
        <f t="shared" si="100"/>
        <v>0</v>
      </c>
      <c r="R358" s="197">
        <f t="shared" si="100"/>
        <v>0</v>
      </c>
      <c r="S358" s="197">
        <f t="shared" si="100"/>
        <v>0</v>
      </c>
      <c r="T358" s="197">
        <f t="shared" si="100"/>
        <v>5</v>
      </c>
      <c r="U358" s="197">
        <f t="shared" si="100"/>
        <v>168</v>
      </c>
      <c r="V358" s="197">
        <f t="shared" si="100"/>
        <v>18</v>
      </c>
      <c r="W358" s="197">
        <f t="shared" si="100"/>
        <v>186</v>
      </c>
      <c r="X358" s="197">
        <f t="shared" si="100"/>
        <v>0</v>
      </c>
      <c r="Y358" s="197">
        <f t="shared" si="100"/>
        <v>0</v>
      </c>
      <c r="Z358" s="197">
        <f t="shared" si="100"/>
        <v>6</v>
      </c>
      <c r="AA358" s="197">
        <f t="shared" si="100"/>
        <v>0</v>
      </c>
      <c r="AB358" s="197">
        <f t="shared" si="100"/>
        <v>0</v>
      </c>
      <c r="AC358" s="197">
        <f t="shared" si="100"/>
        <v>1</v>
      </c>
      <c r="AD358" s="197">
        <f t="shared" si="100"/>
        <v>0</v>
      </c>
      <c r="AE358" s="197">
        <f t="shared" si="100"/>
        <v>0</v>
      </c>
      <c r="AF358" s="197">
        <f t="shared" si="100"/>
        <v>1</v>
      </c>
      <c r="AG358" s="197">
        <f t="shared" si="100"/>
        <v>0</v>
      </c>
      <c r="AH358" s="197">
        <f t="shared" si="100"/>
        <v>0</v>
      </c>
      <c r="AI358" s="197">
        <f t="shared" si="100"/>
        <v>0</v>
      </c>
      <c r="AJ358" s="197">
        <f t="shared" si="100"/>
        <v>8</v>
      </c>
      <c r="AK358" s="197">
        <f t="shared" si="100"/>
        <v>280</v>
      </c>
      <c r="AL358" s="197">
        <f t="shared" si="100"/>
        <v>126</v>
      </c>
      <c r="AM358" s="248">
        <f t="shared" si="100"/>
        <v>406</v>
      </c>
      <c r="AN358" s="245"/>
    </row>
    <row r="359" ht="16.5" spans="1:40">
      <c r="A359" s="287" t="s">
        <v>1331</v>
      </c>
      <c r="B359" s="288"/>
      <c r="C359" s="289"/>
      <c r="D359" s="289"/>
      <c r="E359" s="289"/>
      <c r="F359" s="289"/>
      <c r="G359" s="290"/>
      <c r="H359" s="291"/>
      <c r="I359" s="289"/>
      <c r="J359" s="289"/>
      <c r="K359" s="289"/>
      <c r="L359" s="289"/>
      <c r="M359" s="289"/>
      <c r="N359" s="289"/>
      <c r="O359" s="289"/>
      <c r="P359" s="289"/>
      <c r="Q359" s="289"/>
      <c r="R359" s="289"/>
      <c r="S359" s="289"/>
      <c r="T359" s="289"/>
      <c r="U359" s="289"/>
      <c r="V359" s="289"/>
      <c r="W359" s="290"/>
      <c r="X359" s="291"/>
      <c r="Y359" s="289"/>
      <c r="Z359" s="289"/>
      <c r="AA359" s="289"/>
      <c r="AB359" s="289"/>
      <c r="AC359" s="289"/>
      <c r="AD359" s="289"/>
      <c r="AE359" s="289"/>
      <c r="AF359" s="289"/>
      <c r="AG359" s="289"/>
      <c r="AH359" s="289"/>
      <c r="AI359" s="289"/>
      <c r="AJ359" s="289"/>
      <c r="AK359" s="289"/>
      <c r="AL359" s="289"/>
      <c r="AM359" s="290"/>
      <c r="AN359" s="308"/>
    </row>
    <row r="360" ht="31.5" spans="1:40">
      <c r="A360" s="178">
        <v>1</v>
      </c>
      <c r="B360" s="179" t="s">
        <v>2168</v>
      </c>
      <c r="C360" s="180">
        <v>2</v>
      </c>
      <c r="D360" s="180" t="s">
        <v>242</v>
      </c>
      <c r="E360" s="180">
        <v>24</v>
      </c>
      <c r="F360" s="180">
        <v>12</v>
      </c>
      <c r="G360" s="181">
        <f>E360+F360</f>
        <v>36</v>
      </c>
      <c r="H360" s="178"/>
      <c r="I360" s="180"/>
      <c r="J360" s="180"/>
      <c r="K360" s="180"/>
      <c r="L360" s="180"/>
      <c r="M360" s="180"/>
      <c r="N360" s="180"/>
      <c r="O360" s="180"/>
      <c r="P360" s="180">
        <v>1</v>
      </c>
      <c r="Q360" s="180"/>
      <c r="R360" s="180"/>
      <c r="S360" s="180"/>
      <c r="T360" s="180">
        <f>SUM(H360:S360)</f>
        <v>1</v>
      </c>
      <c r="U360" s="180">
        <f>T360*E360</f>
        <v>24</v>
      </c>
      <c r="V360" s="180">
        <f>T360*F360</f>
        <v>12</v>
      </c>
      <c r="W360" s="181">
        <f>T360*G360</f>
        <v>36</v>
      </c>
      <c r="X360" s="178"/>
      <c r="Y360" s="180"/>
      <c r="Z360" s="180"/>
      <c r="AA360" s="180"/>
      <c r="AB360" s="180"/>
      <c r="AC360" s="180"/>
      <c r="AD360" s="180"/>
      <c r="AE360" s="180"/>
      <c r="AF360" s="180"/>
      <c r="AG360" s="180"/>
      <c r="AH360" s="180"/>
      <c r="AI360" s="180"/>
      <c r="AJ360" s="180"/>
      <c r="AK360" s="180"/>
      <c r="AL360" s="180"/>
      <c r="AM360" s="181"/>
      <c r="AN360" s="240"/>
    </row>
    <row r="361" ht="31.5" spans="1:40">
      <c r="A361" s="178">
        <v>2</v>
      </c>
      <c r="B361" s="179" t="s">
        <v>1329</v>
      </c>
      <c r="C361" s="180">
        <v>2</v>
      </c>
      <c r="D361" s="180" t="s">
        <v>242</v>
      </c>
      <c r="E361" s="180">
        <v>24</v>
      </c>
      <c r="F361" s="180">
        <v>12</v>
      </c>
      <c r="G361" s="181">
        <f>E361+F361</f>
        <v>36</v>
      </c>
      <c r="H361" s="178"/>
      <c r="I361" s="180"/>
      <c r="J361" s="180"/>
      <c r="K361" s="180"/>
      <c r="L361" s="180"/>
      <c r="M361" s="180"/>
      <c r="N361" s="180"/>
      <c r="O361" s="180"/>
      <c r="P361" s="180"/>
      <c r="Q361" s="180"/>
      <c r="R361" s="180"/>
      <c r="S361" s="180"/>
      <c r="T361" s="180"/>
      <c r="U361" s="180"/>
      <c r="V361" s="180"/>
      <c r="W361" s="181"/>
      <c r="X361" s="178"/>
      <c r="Y361" s="180"/>
      <c r="Z361" s="180">
        <v>6</v>
      </c>
      <c r="AA361" s="180"/>
      <c r="AB361" s="180"/>
      <c r="AC361" s="180"/>
      <c r="AD361" s="180"/>
      <c r="AE361" s="180"/>
      <c r="AF361" s="180"/>
      <c r="AG361" s="180"/>
      <c r="AH361" s="180"/>
      <c r="AI361" s="180"/>
      <c r="AJ361" s="163">
        <f>SUM(X361:AI361)</f>
        <v>6</v>
      </c>
      <c r="AK361" s="180">
        <f>AJ361*E361</f>
        <v>144</v>
      </c>
      <c r="AL361" s="180">
        <f>AJ361*F361</f>
        <v>72</v>
      </c>
      <c r="AM361" s="231">
        <f>AJ361*G361</f>
        <v>216</v>
      </c>
      <c r="AN361" s="240"/>
    </row>
    <row r="362" ht="31.5" spans="1:40">
      <c r="A362" s="178">
        <v>3</v>
      </c>
      <c r="B362" s="179" t="s">
        <v>2169</v>
      </c>
      <c r="C362" s="180">
        <v>1</v>
      </c>
      <c r="D362" s="180" t="s">
        <v>1897</v>
      </c>
      <c r="E362" s="180">
        <v>14</v>
      </c>
      <c r="F362" s="180">
        <v>0</v>
      </c>
      <c r="G362" s="181">
        <f>E362+F362</f>
        <v>14</v>
      </c>
      <c r="H362" s="178"/>
      <c r="I362" s="180"/>
      <c r="J362" s="180"/>
      <c r="K362" s="180"/>
      <c r="L362" s="180"/>
      <c r="M362" s="180">
        <v>1</v>
      </c>
      <c r="N362" s="180"/>
      <c r="O362" s="180"/>
      <c r="P362" s="180"/>
      <c r="Q362" s="180"/>
      <c r="R362" s="180"/>
      <c r="S362" s="180"/>
      <c r="T362" s="180">
        <f>SUM(H362:S362)</f>
        <v>1</v>
      </c>
      <c r="U362" s="180">
        <f>T362*E362</f>
        <v>14</v>
      </c>
      <c r="V362" s="180">
        <f>T362*F362</f>
        <v>0</v>
      </c>
      <c r="W362" s="181">
        <f>T362*G362</f>
        <v>14</v>
      </c>
      <c r="X362" s="178"/>
      <c r="Y362" s="180"/>
      <c r="Z362" s="180"/>
      <c r="AA362" s="180"/>
      <c r="AB362" s="180"/>
      <c r="AC362" s="180"/>
      <c r="AD362" s="180"/>
      <c r="AE362" s="180"/>
      <c r="AF362" s="180"/>
      <c r="AG362" s="180"/>
      <c r="AH362" s="180"/>
      <c r="AI362" s="180"/>
      <c r="AJ362" s="180"/>
      <c r="AK362" s="180"/>
      <c r="AL362" s="180"/>
      <c r="AM362" s="181"/>
      <c r="AN362" s="240"/>
    </row>
    <row r="363" ht="31.5" spans="1:40">
      <c r="A363" s="259">
        <v>4</v>
      </c>
      <c r="B363" s="269" t="s">
        <v>2170</v>
      </c>
      <c r="C363" s="222">
        <v>2</v>
      </c>
      <c r="D363" s="222" t="s">
        <v>1897</v>
      </c>
      <c r="E363" s="222">
        <v>14</v>
      </c>
      <c r="F363" s="222">
        <v>0</v>
      </c>
      <c r="G363" s="273">
        <f>E363+F363</f>
        <v>14</v>
      </c>
      <c r="H363" s="259"/>
      <c r="I363" s="222"/>
      <c r="J363" s="222"/>
      <c r="K363" s="186"/>
      <c r="L363" s="222"/>
      <c r="M363" s="222">
        <v>1</v>
      </c>
      <c r="N363" s="222"/>
      <c r="O363" s="222"/>
      <c r="P363" s="222"/>
      <c r="Q363" s="222"/>
      <c r="R363" s="222"/>
      <c r="S363" s="222"/>
      <c r="T363" s="186">
        <f>SUM(H363:S363)</f>
        <v>1</v>
      </c>
      <c r="U363" s="186">
        <f>T363*E363</f>
        <v>14</v>
      </c>
      <c r="V363" s="186">
        <f>T363*F363</f>
        <v>0</v>
      </c>
      <c r="W363" s="232">
        <f>T363*G363</f>
        <v>14</v>
      </c>
      <c r="X363" s="259"/>
      <c r="Y363" s="222"/>
      <c r="Z363" s="222"/>
      <c r="AA363" s="222"/>
      <c r="AB363" s="222"/>
      <c r="AC363" s="222"/>
      <c r="AD363" s="222"/>
      <c r="AE363" s="222"/>
      <c r="AF363" s="222"/>
      <c r="AG363" s="222"/>
      <c r="AH363" s="222"/>
      <c r="AI363" s="222"/>
      <c r="AJ363" s="222"/>
      <c r="AK363" s="222"/>
      <c r="AL363" s="222"/>
      <c r="AM363" s="273"/>
      <c r="AN363" s="274"/>
    </row>
    <row r="364" spans="1:40">
      <c r="A364" s="178">
        <v>5</v>
      </c>
      <c r="B364" s="179" t="s">
        <v>2171</v>
      </c>
      <c r="C364" s="180">
        <v>3</v>
      </c>
      <c r="D364" s="180" t="s">
        <v>262</v>
      </c>
      <c r="E364" s="180">
        <v>36</v>
      </c>
      <c r="F364" s="180">
        <v>18</v>
      </c>
      <c r="G364" s="181">
        <f>E364+F364</f>
        <v>54</v>
      </c>
      <c r="H364" s="178"/>
      <c r="I364" s="180"/>
      <c r="J364" s="180"/>
      <c r="K364" s="180"/>
      <c r="L364" s="180"/>
      <c r="M364" s="180"/>
      <c r="N364" s="180"/>
      <c r="O364" s="180"/>
      <c r="P364" s="180"/>
      <c r="Q364" s="180"/>
      <c r="R364" s="180"/>
      <c r="S364" s="180"/>
      <c r="T364" s="180"/>
      <c r="U364" s="180"/>
      <c r="V364" s="180"/>
      <c r="W364" s="181"/>
      <c r="X364" s="178"/>
      <c r="Y364" s="180"/>
      <c r="Z364" s="180"/>
      <c r="AA364" s="180"/>
      <c r="AB364" s="180"/>
      <c r="AC364" s="180"/>
      <c r="AD364" s="180"/>
      <c r="AE364" s="180"/>
      <c r="AF364" s="180"/>
      <c r="AG364" s="180"/>
      <c r="AH364" s="180"/>
      <c r="AI364" s="180">
        <v>1</v>
      </c>
      <c r="AJ364" s="163">
        <f>SUM(X364:AI364)</f>
        <v>1</v>
      </c>
      <c r="AK364" s="180">
        <f>AJ364*E364</f>
        <v>36</v>
      </c>
      <c r="AL364" s="180">
        <f>AJ364*F364</f>
        <v>18</v>
      </c>
      <c r="AM364" s="231">
        <f>AJ364*G364</f>
        <v>54</v>
      </c>
      <c r="AN364" s="240"/>
    </row>
    <row r="365" ht="48" spans="1:40">
      <c r="A365" s="189">
        <v>6</v>
      </c>
      <c r="B365" s="190" t="s">
        <v>2172</v>
      </c>
      <c r="C365" s="1188" t="s">
        <v>1888</v>
      </c>
      <c r="D365" s="191" t="s">
        <v>1889</v>
      </c>
      <c r="E365" s="191">
        <v>43</v>
      </c>
      <c r="F365" s="191">
        <v>0</v>
      </c>
      <c r="G365" s="233">
        <v>43</v>
      </c>
      <c r="H365" s="189"/>
      <c r="I365" s="191"/>
      <c r="J365" s="191"/>
      <c r="K365" s="191"/>
      <c r="L365" s="191"/>
      <c r="M365" s="191"/>
      <c r="N365" s="191">
        <v>1</v>
      </c>
      <c r="O365" s="191"/>
      <c r="P365" s="191"/>
      <c r="Q365" s="191"/>
      <c r="R365" s="191"/>
      <c r="S365" s="191"/>
      <c r="T365" s="180">
        <f>SUM(H365:S365)</f>
        <v>1</v>
      </c>
      <c r="U365" s="180">
        <f>T365*E365</f>
        <v>43</v>
      </c>
      <c r="V365" s="180">
        <f>T365*F365</f>
        <v>0</v>
      </c>
      <c r="W365" s="192">
        <f>T365*G365</f>
        <v>43</v>
      </c>
      <c r="X365" s="193"/>
      <c r="Y365" s="191"/>
      <c r="Z365" s="191"/>
      <c r="AA365" s="191"/>
      <c r="AB365" s="191"/>
      <c r="AC365" s="191"/>
      <c r="AD365" s="191"/>
      <c r="AE365" s="191"/>
      <c r="AF365" s="191"/>
      <c r="AG365" s="191"/>
      <c r="AH365" s="191"/>
      <c r="AI365" s="191"/>
      <c r="AJ365" s="191"/>
      <c r="AK365" s="191"/>
      <c r="AL365" s="191"/>
      <c r="AM365" s="233"/>
      <c r="AN365" s="244" t="s">
        <v>1890</v>
      </c>
    </row>
    <row r="366" ht="17.25" spans="1:40">
      <c r="A366" s="194"/>
      <c r="B366" s="195" t="s">
        <v>288</v>
      </c>
      <c r="C366" s="195"/>
      <c r="D366" s="195"/>
      <c r="E366" s="195"/>
      <c r="F366" s="195"/>
      <c r="G366" s="196"/>
      <c r="H366" s="202">
        <f>SUM(H360:H365)</f>
        <v>0</v>
      </c>
      <c r="I366" s="197">
        <f t="shared" ref="I366:AM366" si="101">SUM(I360:I365)</f>
        <v>0</v>
      </c>
      <c r="J366" s="197">
        <f t="shared" si="101"/>
        <v>0</v>
      </c>
      <c r="K366" s="197">
        <f t="shared" si="101"/>
        <v>0</v>
      </c>
      <c r="L366" s="197">
        <f t="shared" si="101"/>
        <v>0</v>
      </c>
      <c r="M366" s="197">
        <f t="shared" si="101"/>
        <v>2</v>
      </c>
      <c r="N366" s="197">
        <f t="shared" si="101"/>
        <v>1</v>
      </c>
      <c r="O366" s="197">
        <f t="shared" si="101"/>
        <v>0</v>
      </c>
      <c r="P366" s="197">
        <f t="shared" si="101"/>
        <v>1</v>
      </c>
      <c r="Q366" s="197">
        <f t="shared" si="101"/>
        <v>0</v>
      </c>
      <c r="R366" s="197">
        <f t="shared" si="101"/>
        <v>0</v>
      </c>
      <c r="S366" s="197">
        <f t="shared" si="101"/>
        <v>0</v>
      </c>
      <c r="T366" s="197">
        <f t="shared" si="101"/>
        <v>4</v>
      </c>
      <c r="U366" s="197">
        <f t="shared" si="101"/>
        <v>95</v>
      </c>
      <c r="V366" s="197">
        <f t="shared" si="101"/>
        <v>12</v>
      </c>
      <c r="W366" s="197">
        <f t="shared" si="101"/>
        <v>107</v>
      </c>
      <c r="X366" s="197">
        <f t="shared" si="101"/>
        <v>0</v>
      </c>
      <c r="Y366" s="197">
        <f t="shared" si="101"/>
        <v>0</v>
      </c>
      <c r="Z366" s="197">
        <f t="shared" si="101"/>
        <v>6</v>
      </c>
      <c r="AA366" s="197">
        <f t="shared" si="101"/>
        <v>0</v>
      </c>
      <c r="AB366" s="197">
        <f t="shared" si="101"/>
        <v>0</v>
      </c>
      <c r="AC366" s="197">
        <f t="shared" si="101"/>
        <v>0</v>
      </c>
      <c r="AD366" s="197">
        <f t="shared" si="101"/>
        <v>0</v>
      </c>
      <c r="AE366" s="197">
        <f t="shared" si="101"/>
        <v>0</v>
      </c>
      <c r="AF366" s="197">
        <f t="shared" si="101"/>
        <v>0</v>
      </c>
      <c r="AG366" s="197">
        <f t="shared" si="101"/>
        <v>0</v>
      </c>
      <c r="AH366" s="197">
        <f t="shared" si="101"/>
        <v>0</v>
      </c>
      <c r="AI366" s="197">
        <f t="shared" si="101"/>
        <v>1</v>
      </c>
      <c r="AJ366" s="197">
        <f t="shared" si="101"/>
        <v>7</v>
      </c>
      <c r="AK366" s="197">
        <f t="shared" si="101"/>
        <v>180</v>
      </c>
      <c r="AL366" s="197">
        <f t="shared" si="101"/>
        <v>90</v>
      </c>
      <c r="AM366" s="248">
        <f t="shared" si="101"/>
        <v>270</v>
      </c>
      <c r="AN366" s="245"/>
    </row>
    <row r="367" ht="16.5" spans="1:40">
      <c r="A367" s="287" t="s">
        <v>2173</v>
      </c>
      <c r="B367" s="288"/>
      <c r="C367" s="289"/>
      <c r="D367" s="289"/>
      <c r="E367" s="289"/>
      <c r="F367" s="289"/>
      <c r="G367" s="290"/>
      <c r="H367" s="291"/>
      <c r="I367" s="289"/>
      <c r="J367" s="289"/>
      <c r="K367" s="289"/>
      <c r="L367" s="289"/>
      <c r="M367" s="289"/>
      <c r="N367" s="289"/>
      <c r="O367" s="289"/>
      <c r="P367" s="289"/>
      <c r="Q367" s="289"/>
      <c r="R367" s="289"/>
      <c r="S367" s="289"/>
      <c r="T367" s="289"/>
      <c r="U367" s="289"/>
      <c r="V367" s="289"/>
      <c r="W367" s="290"/>
      <c r="X367" s="291"/>
      <c r="Y367" s="289"/>
      <c r="Z367" s="289"/>
      <c r="AA367" s="289"/>
      <c r="AB367" s="289"/>
      <c r="AC367" s="289"/>
      <c r="AD367" s="289"/>
      <c r="AE367" s="289"/>
      <c r="AF367" s="289"/>
      <c r="AG367" s="289"/>
      <c r="AH367" s="289"/>
      <c r="AI367" s="289"/>
      <c r="AJ367" s="289"/>
      <c r="AK367" s="289"/>
      <c r="AL367" s="289"/>
      <c r="AM367" s="290"/>
      <c r="AN367" s="308"/>
    </row>
    <row r="368" spans="1:40">
      <c r="A368" s="178">
        <v>1</v>
      </c>
      <c r="B368" s="179" t="s">
        <v>1205</v>
      </c>
      <c r="C368" s="180">
        <v>1</v>
      </c>
      <c r="D368" s="180" t="s">
        <v>1188</v>
      </c>
      <c r="E368" s="180">
        <v>12</v>
      </c>
      <c r="F368" s="180">
        <v>18</v>
      </c>
      <c r="G368" s="181">
        <f>E368+F368</f>
        <v>30</v>
      </c>
      <c r="H368" s="178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>
        <v>2</v>
      </c>
      <c r="S368" s="180">
        <v>1</v>
      </c>
      <c r="T368" s="180">
        <f>SUM(H368:S368)</f>
        <v>3</v>
      </c>
      <c r="U368" s="180">
        <f>T368*E368</f>
        <v>36</v>
      </c>
      <c r="V368" s="180">
        <f>T368*F368</f>
        <v>54</v>
      </c>
      <c r="W368" s="181">
        <f>T368*G368</f>
        <v>90</v>
      </c>
      <c r="X368" s="178"/>
      <c r="Y368" s="180"/>
      <c r="Z368" s="180"/>
      <c r="AA368" s="180"/>
      <c r="AB368" s="180"/>
      <c r="AC368" s="180"/>
      <c r="AD368" s="180"/>
      <c r="AE368" s="180"/>
      <c r="AF368" s="180"/>
      <c r="AG368" s="180"/>
      <c r="AH368" s="180"/>
      <c r="AI368" s="180"/>
      <c r="AJ368" s="180"/>
      <c r="AK368" s="180"/>
      <c r="AL368" s="180"/>
      <c r="AM368" s="181"/>
      <c r="AN368" s="240"/>
    </row>
    <row r="369" spans="1:40">
      <c r="A369" s="178">
        <v>2</v>
      </c>
      <c r="B369" s="179" t="s">
        <v>1194</v>
      </c>
      <c r="C369" s="180">
        <v>1</v>
      </c>
      <c r="D369" s="180" t="s">
        <v>1188</v>
      </c>
      <c r="E369" s="180">
        <v>12</v>
      </c>
      <c r="F369" s="180">
        <v>18</v>
      </c>
      <c r="G369" s="181">
        <f>E369+F369</f>
        <v>30</v>
      </c>
      <c r="H369" s="178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1"/>
      <c r="X369" s="178"/>
      <c r="Y369" s="180"/>
      <c r="Z369" s="180"/>
      <c r="AA369" s="180"/>
      <c r="AB369" s="180"/>
      <c r="AC369" s="180"/>
      <c r="AD369" s="180"/>
      <c r="AE369" s="180"/>
      <c r="AF369" s="180"/>
      <c r="AG369" s="180"/>
      <c r="AH369" s="180">
        <v>2</v>
      </c>
      <c r="AI369" s="180">
        <v>1</v>
      </c>
      <c r="AJ369" s="163">
        <f>SUM(X369:AI369)</f>
        <v>3</v>
      </c>
      <c r="AK369" s="180">
        <f>AJ369*E369</f>
        <v>36</v>
      </c>
      <c r="AL369" s="180">
        <f>AJ369*F369</f>
        <v>54</v>
      </c>
      <c r="AM369" s="231">
        <f>AJ369*G369</f>
        <v>90</v>
      </c>
      <c r="AN369" s="240"/>
    </row>
    <row r="370" ht="16.5" spans="1:40">
      <c r="A370" s="178">
        <v>3</v>
      </c>
      <c r="B370" s="179" t="s">
        <v>1190</v>
      </c>
      <c r="C370" s="180">
        <v>1</v>
      </c>
      <c r="D370" s="180" t="s">
        <v>1188</v>
      </c>
      <c r="E370" s="180">
        <v>12</v>
      </c>
      <c r="F370" s="180">
        <v>18</v>
      </c>
      <c r="G370" s="181">
        <f>E370+F370</f>
        <v>30</v>
      </c>
      <c r="H370" s="178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1"/>
      <c r="X370" s="178"/>
      <c r="Y370" s="180"/>
      <c r="Z370" s="180"/>
      <c r="AA370" s="180"/>
      <c r="AB370" s="180"/>
      <c r="AC370" s="180"/>
      <c r="AD370" s="180"/>
      <c r="AE370" s="180"/>
      <c r="AF370" s="180"/>
      <c r="AG370" s="180"/>
      <c r="AH370" s="180">
        <v>2</v>
      </c>
      <c r="AI370" s="180">
        <v>1</v>
      </c>
      <c r="AJ370" s="163">
        <f>SUM(X370:AI370)</f>
        <v>3</v>
      </c>
      <c r="AK370" s="180">
        <f>AJ370*E370</f>
        <v>36</v>
      </c>
      <c r="AL370" s="180">
        <f>AJ370*F370</f>
        <v>54</v>
      </c>
      <c r="AM370" s="231">
        <f>AJ370*G370</f>
        <v>90</v>
      </c>
      <c r="AN370" s="240"/>
    </row>
    <row r="371" ht="17.25" spans="1:40">
      <c r="A371" s="194"/>
      <c r="B371" s="195" t="s">
        <v>288</v>
      </c>
      <c r="C371" s="195"/>
      <c r="D371" s="195"/>
      <c r="E371" s="195"/>
      <c r="F371" s="195"/>
      <c r="G371" s="196"/>
      <c r="H371" s="202">
        <f t="shared" ref="H371:AM371" si="102">SUM(H368:H370)</f>
        <v>0</v>
      </c>
      <c r="I371" s="197">
        <f t="shared" si="102"/>
        <v>0</v>
      </c>
      <c r="J371" s="197">
        <f t="shared" si="102"/>
        <v>0</v>
      </c>
      <c r="K371" s="197">
        <f t="shared" si="102"/>
        <v>0</v>
      </c>
      <c r="L371" s="197">
        <f t="shared" si="102"/>
        <v>0</v>
      </c>
      <c r="M371" s="197">
        <f t="shared" si="102"/>
        <v>0</v>
      </c>
      <c r="N371" s="197">
        <f t="shared" si="102"/>
        <v>0</v>
      </c>
      <c r="O371" s="197">
        <f t="shared" si="102"/>
        <v>0</v>
      </c>
      <c r="P371" s="197">
        <f t="shared" si="102"/>
        <v>0</v>
      </c>
      <c r="Q371" s="197">
        <f t="shared" si="102"/>
        <v>0</v>
      </c>
      <c r="R371" s="197">
        <f t="shared" si="102"/>
        <v>2</v>
      </c>
      <c r="S371" s="197">
        <f t="shared" si="102"/>
        <v>1</v>
      </c>
      <c r="T371" s="197">
        <f t="shared" si="102"/>
        <v>3</v>
      </c>
      <c r="U371" s="197">
        <f t="shared" si="102"/>
        <v>36</v>
      </c>
      <c r="V371" s="197">
        <f t="shared" si="102"/>
        <v>54</v>
      </c>
      <c r="W371" s="197">
        <f t="shared" si="102"/>
        <v>90</v>
      </c>
      <c r="X371" s="197">
        <f t="shared" si="102"/>
        <v>0</v>
      </c>
      <c r="Y371" s="197">
        <f t="shared" si="102"/>
        <v>0</v>
      </c>
      <c r="Z371" s="197">
        <f t="shared" si="102"/>
        <v>0</v>
      </c>
      <c r="AA371" s="197">
        <f t="shared" si="102"/>
        <v>0</v>
      </c>
      <c r="AB371" s="197">
        <f t="shared" si="102"/>
        <v>0</v>
      </c>
      <c r="AC371" s="197">
        <f t="shared" si="102"/>
        <v>0</v>
      </c>
      <c r="AD371" s="197">
        <f t="shared" si="102"/>
        <v>0</v>
      </c>
      <c r="AE371" s="197">
        <f t="shared" si="102"/>
        <v>0</v>
      </c>
      <c r="AF371" s="197">
        <f t="shared" si="102"/>
        <v>0</v>
      </c>
      <c r="AG371" s="197">
        <f t="shared" si="102"/>
        <v>0</v>
      </c>
      <c r="AH371" s="197">
        <f t="shared" si="102"/>
        <v>4</v>
      </c>
      <c r="AI371" s="197">
        <f t="shared" si="102"/>
        <v>2</v>
      </c>
      <c r="AJ371" s="197">
        <f t="shared" si="102"/>
        <v>6</v>
      </c>
      <c r="AK371" s="197">
        <f t="shared" si="102"/>
        <v>72</v>
      </c>
      <c r="AL371" s="197">
        <f t="shared" si="102"/>
        <v>108</v>
      </c>
      <c r="AM371" s="248">
        <f t="shared" si="102"/>
        <v>180</v>
      </c>
      <c r="AN371" s="245"/>
    </row>
    <row r="372" ht="16.5" spans="1:40">
      <c r="A372" s="287" t="s">
        <v>2174</v>
      </c>
      <c r="B372" s="288"/>
      <c r="C372" s="289"/>
      <c r="D372" s="289"/>
      <c r="E372" s="289"/>
      <c r="F372" s="289"/>
      <c r="G372" s="290"/>
      <c r="H372" s="291"/>
      <c r="I372" s="289"/>
      <c r="J372" s="289"/>
      <c r="K372" s="289"/>
      <c r="L372" s="289"/>
      <c r="M372" s="289"/>
      <c r="N372" s="289"/>
      <c r="O372" s="289"/>
      <c r="P372" s="289"/>
      <c r="Q372" s="289"/>
      <c r="R372" s="289"/>
      <c r="S372" s="289"/>
      <c r="T372" s="289"/>
      <c r="U372" s="289"/>
      <c r="V372" s="289"/>
      <c r="W372" s="290"/>
      <c r="X372" s="291"/>
      <c r="Y372" s="289"/>
      <c r="Z372" s="289"/>
      <c r="AA372" s="289"/>
      <c r="AB372" s="289"/>
      <c r="AC372" s="289"/>
      <c r="AD372" s="289"/>
      <c r="AE372" s="289"/>
      <c r="AF372" s="289"/>
      <c r="AG372" s="289"/>
      <c r="AH372" s="289"/>
      <c r="AI372" s="289"/>
      <c r="AJ372" s="289"/>
      <c r="AK372" s="289"/>
      <c r="AL372" s="289"/>
      <c r="AM372" s="290"/>
      <c r="AN372" s="308"/>
    </row>
    <row r="373" spans="1:40">
      <c r="A373" s="178">
        <v>1</v>
      </c>
      <c r="B373" s="179" t="s">
        <v>905</v>
      </c>
      <c r="C373" s="180">
        <v>3</v>
      </c>
      <c r="D373" s="180" t="s">
        <v>262</v>
      </c>
      <c r="E373" s="180">
        <v>36</v>
      </c>
      <c r="F373" s="180">
        <v>18</v>
      </c>
      <c r="G373" s="181">
        <f>E373+F373</f>
        <v>54</v>
      </c>
      <c r="H373" s="178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>
        <v>1</v>
      </c>
      <c r="S373" s="180"/>
      <c r="T373" s="180">
        <f>SUM(H373:S373)</f>
        <v>1</v>
      </c>
      <c r="U373" s="180">
        <f>T373*E373</f>
        <v>36</v>
      </c>
      <c r="V373" s="180">
        <f>T373*F373</f>
        <v>18</v>
      </c>
      <c r="W373" s="181">
        <f>T373*G373</f>
        <v>54</v>
      </c>
      <c r="X373" s="178"/>
      <c r="Y373" s="180"/>
      <c r="Z373" s="180"/>
      <c r="AA373" s="180"/>
      <c r="AB373" s="180"/>
      <c r="AC373" s="180"/>
      <c r="AD373" s="180"/>
      <c r="AE373" s="180"/>
      <c r="AF373" s="180"/>
      <c r="AG373" s="180"/>
      <c r="AH373" s="180"/>
      <c r="AI373" s="180"/>
      <c r="AJ373" s="180"/>
      <c r="AK373" s="180"/>
      <c r="AL373" s="180"/>
      <c r="AM373" s="181"/>
      <c r="AN373" s="240"/>
    </row>
    <row r="374" ht="16.5" spans="1:40">
      <c r="A374" s="178">
        <v>2</v>
      </c>
      <c r="B374" s="179" t="s">
        <v>888</v>
      </c>
      <c r="C374" s="180">
        <v>2</v>
      </c>
      <c r="D374" s="180" t="s">
        <v>242</v>
      </c>
      <c r="E374" s="180">
        <v>24</v>
      </c>
      <c r="F374" s="180">
        <v>12</v>
      </c>
      <c r="G374" s="181">
        <f>E374+F374</f>
        <v>36</v>
      </c>
      <c r="H374" s="178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1"/>
      <c r="X374" s="178"/>
      <c r="Y374" s="180"/>
      <c r="Z374" s="180"/>
      <c r="AA374" s="180"/>
      <c r="AB374" s="180"/>
      <c r="AC374" s="180"/>
      <c r="AD374" s="180"/>
      <c r="AE374" s="180"/>
      <c r="AF374" s="180"/>
      <c r="AG374" s="180"/>
      <c r="AH374" s="180">
        <v>1</v>
      </c>
      <c r="AI374" s="180"/>
      <c r="AJ374" s="163">
        <f>SUM(X374:AI374)</f>
        <v>1</v>
      </c>
      <c r="AK374" s="180">
        <f>AJ374*E374</f>
        <v>24</v>
      </c>
      <c r="AL374" s="180">
        <f>AJ374*F374</f>
        <v>12</v>
      </c>
      <c r="AM374" s="231">
        <f>AJ374*G374</f>
        <v>36</v>
      </c>
      <c r="AN374" s="240"/>
    </row>
    <row r="375" ht="17.25" spans="1:40">
      <c r="A375" s="194"/>
      <c r="B375" s="195" t="s">
        <v>288</v>
      </c>
      <c r="C375" s="195"/>
      <c r="D375" s="195"/>
      <c r="E375" s="195"/>
      <c r="F375" s="195"/>
      <c r="G375" s="196"/>
      <c r="H375" s="202">
        <f t="shared" ref="H375:AM375" si="103">SUM(H373:H374)</f>
        <v>0</v>
      </c>
      <c r="I375" s="197">
        <f t="shared" si="103"/>
        <v>0</v>
      </c>
      <c r="J375" s="197">
        <f t="shared" si="103"/>
        <v>0</v>
      </c>
      <c r="K375" s="197">
        <f t="shared" si="103"/>
        <v>0</v>
      </c>
      <c r="L375" s="197">
        <f t="shared" si="103"/>
        <v>0</v>
      </c>
      <c r="M375" s="197">
        <f t="shared" si="103"/>
        <v>0</v>
      </c>
      <c r="N375" s="197">
        <f t="shared" si="103"/>
        <v>0</v>
      </c>
      <c r="O375" s="197">
        <f t="shared" si="103"/>
        <v>0</v>
      </c>
      <c r="P375" s="197">
        <f t="shared" si="103"/>
        <v>0</v>
      </c>
      <c r="Q375" s="197">
        <f t="shared" si="103"/>
        <v>0</v>
      </c>
      <c r="R375" s="197">
        <f t="shared" si="103"/>
        <v>1</v>
      </c>
      <c r="S375" s="197">
        <f t="shared" si="103"/>
        <v>0</v>
      </c>
      <c r="T375" s="197">
        <f t="shared" si="103"/>
        <v>1</v>
      </c>
      <c r="U375" s="197">
        <f t="shared" si="103"/>
        <v>36</v>
      </c>
      <c r="V375" s="197">
        <f t="shared" si="103"/>
        <v>18</v>
      </c>
      <c r="W375" s="197">
        <f t="shared" si="103"/>
        <v>54</v>
      </c>
      <c r="X375" s="197">
        <f t="shared" si="103"/>
        <v>0</v>
      </c>
      <c r="Y375" s="197">
        <f t="shared" si="103"/>
        <v>0</v>
      </c>
      <c r="Z375" s="197">
        <f t="shared" si="103"/>
        <v>0</v>
      </c>
      <c r="AA375" s="197">
        <f t="shared" si="103"/>
        <v>0</v>
      </c>
      <c r="AB375" s="197">
        <f t="shared" si="103"/>
        <v>0</v>
      </c>
      <c r="AC375" s="197">
        <f t="shared" si="103"/>
        <v>0</v>
      </c>
      <c r="AD375" s="197">
        <f t="shared" si="103"/>
        <v>0</v>
      </c>
      <c r="AE375" s="197">
        <f t="shared" si="103"/>
        <v>0</v>
      </c>
      <c r="AF375" s="197">
        <f t="shared" si="103"/>
        <v>0</v>
      </c>
      <c r="AG375" s="197">
        <f t="shared" si="103"/>
        <v>0</v>
      </c>
      <c r="AH375" s="197">
        <f t="shared" si="103"/>
        <v>1</v>
      </c>
      <c r="AI375" s="197">
        <f t="shared" si="103"/>
        <v>0</v>
      </c>
      <c r="AJ375" s="197">
        <f t="shared" si="103"/>
        <v>1</v>
      </c>
      <c r="AK375" s="197">
        <f t="shared" si="103"/>
        <v>24</v>
      </c>
      <c r="AL375" s="197">
        <f t="shared" si="103"/>
        <v>12</v>
      </c>
      <c r="AM375" s="248">
        <f t="shared" si="103"/>
        <v>36</v>
      </c>
      <c r="AN375" s="245"/>
    </row>
    <row r="376" ht="16.5" spans="1:40">
      <c r="A376" s="287" t="s">
        <v>2175</v>
      </c>
      <c r="B376" s="288"/>
      <c r="C376" s="289"/>
      <c r="D376" s="289"/>
      <c r="E376" s="289"/>
      <c r="F376" s="289"/>
      <c r="G376" s="290"/>
      <c r="H376" s="291"/>
      <c r="I376" s="289"/>
      <c r="J376" s="289"/>
      <c r="K376" s="289"/>
      <c r="L376" s="289"/>
      <c r="M376" s="289"/>
      <c r="N376" s="289"/>
      <c r="O376" s="289"/>
      <c r="P376" s="289"/>
      <c r="Q376" s="289"/>
      <c r="R376" s="289"/>
      <c r="S376" s="289"/>
      <c r="T376" s="289"/>
      <c r="U376" s="289"/>
      <c r="V376" s="289"/>
      <c r="W376" s="290"/>
      <c r="X376" s="291"/>
      <c r="Y376" s="289"/>
      <c r="Z376" s="289"/>
      <c r="AA376" s="289"/>
      <c r="AB376" s="289"/>
      <c r="AC376" s="289"/>
      <c r="AD376" s="289"/>
      <c r="AE376" s="289"/>
      <c r="AF376" s="289"/>
      <c r="AG376" s="289"/>
      <c r="AH376" s="289"/>
      <c r="AI376" s="289"/>
      <c r="AJ376" s="289"/>
      <c r="AK376" s="289"/>
      <c r="AL376" s="289"/>
      <c r="AM376" s="290"/>
      <c r="AN376" s="308"/>
    </row>
    <row r="377" ht="16.5" spans="1:40">
      <c r="A377" s="178">
        <v>1</v>
      </c>
      <c r="B377" s="179" t="s">
        <v>928</v>
      </c>
      <c r="C377" s="180">
        <v>2</v>
      </c>
      <c r="D377" s="180" t="s">
        <v>242</v>
      </c>
      <c r="E377" s="180">
        <v>24</v>
      </c>
      <c r="F377" s="180">
        <v>12</v>
      </c>
      <c r="G377" s="181">
        <f>E377+F377</f>
        <v>36</v>
      </c>
      <c r="H377" s="178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>
        <v>1</v>
      </c>
      <c r="S377" s="180"/>
      <c r="T377" s="180">
        <f>SUM(H377:S377)</f>
        <v>1</v>
      </c>
      <c r="U377" s="180">
        <f>T377*E377</f>
        <v>24</v>
      </c>
      <c r="V377" s="180">
        <f>T377*F377</f>
        <v>12</v>
      </c>
      <c r="W377" s="181">
        <f>T377*G377</f>
        <v>36</v>
      </c>
      <c r="X377" s="178"/>
      <c r="Y377" s="180"/>
      <c r="Z377" s="180"/>
      <c r="AA377" s="180"/>
      <c r="AB377" s="180"/>
      <c r="AC377" s="180"/>
      <c r="AD377" s="180"/>
      <c r="AE377" s="180"/>
      <c r="AF377" s="180"/>
      <c r="AG377" s="180"/>
      <c r="AH377" s="180"/>
      <c r="AI377" s="180"/>
      <c r="AJ377" s="180"/>
      <c r="AK377" s="180"/>
      <c r="AL377" s="180"/>
      <c r="AM377" s="231"/>
      <c r="AN377" s="240"/>
    </row>
    <row r="378" ht="17.25" spans="1:40">
      <c r="A378" s="194"/>
      <c r="B378" s="195" t="s">
        <v>288</v>
      </c>
      <c r="C378" s="195"/>
      <c r="D378" s="195"/>
      <c r="E378" s="195"/>
      <c r="F378" s="195"/>
      <c r="G378" s="196"/>
      <c r="H378" s="202">
        <f t="shared" ref="H378:AM378" si="104">SUM(H377:H377)</f>
        <v>0</v>
      </c>
      <c r="I378" s="197">
        <f t="shared" si="104"/>
        <v>0</v>
      </c>
      <c r="J378" s="197">
        <f t="shared" si="104"/>
        <v>0</v>
      </c>
      <c r="K378" s="197">
        <f t="shared" si="104"/>
        <v>0</v>
      </c>
      <c r="L378" s="197">
        <f t="shared" si="104"/>
        <v>0</v>
      </c>
      <c r="M378" s="197">
        <f t="shared" si="104"/>
        <v>0</v>
      </c>
      <c r="N378" s="197">
        <f t="shared" si="104"/>
        <v>0</v>
      </c>
      <c r="O378" s="197">
        <f t="shared" si="104"/>
        <v>0</v>
      </c>
      <c r="P378" s="197">
        <f t="shared" si="104"/>
        <v>0</v>
      </c>
      <c r="Q378" s="197">
        <f t="shared" si="104"/>
        <v>0</v>
      </c>
      <c r="R378" s="197">
        <f t="shared" si="104"/>
        <v>1</v>
      </c>
      <c r="S378" s="197">
        <f t="shared" si="104"/>
        <v>0</v>
      </c>
      <c r="T378" s="197">
        <f t="shared" si="104"/>
        <v>1</v>
      </c>
      <c r="U378" s="197">
        <f t="shared" si="104"/>
        <v>24</v>
      </c>
      <c r="V378" s="197">
        <f t="shared" si="104"/>
        <v>12</v>
      </c>
      <c r="W378" s="197">
        <f t="shared" si="104"/>
        <v>36</v>
      </c>
      <c r="X378" s="197">
        <f t="shared" si="104"/>
        <v>0</v>
      </c>
      <c r="Y378" s="197">
        <f t="shared" si="104"/>
        <v>0</v>
      </c>
      <c r="Z378" s="197">
        <f t="shared" si="104"/>
        <v>0</v>
      </c>
      <c r="AA378" s="197">
        <f t="shared" si="104"/>
        <v>0</v>
      </c>
      <c r="AB378" s="197">
        <f t="shared" si="104"/>
        <v>0</v>
      </c>
      <c r="AC378" s="197">
        <f t="shared" si="104"/>
        <v>0</v>
      </c>
      <c r="AD378" s="197">
        <f t="shared" si="104"/>
        <v>0</v>
      </c>
      <c r="AE378" s="197">
        <f t="shared" si="104"/>
        <v>0</v>
      </c>
      <c r="AF378" s="197">
        <f t="shared" si="104"/>
        <v>0</v>
      </c>
      <c r="AG378" s="197">
        <f t="shared" si="104"/>
        <v>0</v>
      </c>
      <c r="AH378" s="197">
        <f t="shared" si="104"/>
        <v>0</v>
      </c>
      <c r="AI378" s="197">
        <f t="shared" si="104"/>
        <v>0</v>
      </c>
      <c r="AJ378" s="197">
        <f t="shared" si="104"/>
        <v>0</v>
      </c>
      <c r="AK378" s="197">
        <f t="shared" si="104"/>
        <v>0</v>
      </c>
      <c r="AL378" s="197">
        <f t="shared" si="104"/>
        <v>0</v>
      </c>
      <c r="AM378" s="248">
        <f t="shared" si="104"/>
        <v>0</v>
      </c>
      <c r="AN378" s="245"/>
    </row>
    <row r="379" ht="16.5" spans="1:40">
      <c r="A379" s="287" t="s">
        <v>2176</v>
      </c>
      <c r="B379" s="288"/>
      <c r="C379" s="289"/>
      <c r="D379" s="289"/>
      <c r="E379" s="289"/>
      <c r="F379" s="289"/>
      <c r="G379" s="290"/>
      <c r="H379" s="291"/>
      <c r="I379" s="289"/>
      <c r="J379" s="289"/>
      <c r="K379" s="289"/>
      <c r="L379" s="289"/>
      <c r="M379" s="289"/>
      <c r="N379" s="289"/>
      <c r="O379" s="289"/>
      <c r="P379" s="289"/>
      <c r="Q379" s="289"/>
      <c r="R379" s="289"/>
      <c r="S379" s="289"/>
      <c r="T379" s="289"/>
      <c r="U379" s="289"/>
      <c r="V379" s="289"/>
      <c r="W379" s="290"/>
      <c r="X379" s="291"/>
      <c r="Y379" s="289"/>
      <c r="Z379" s="289"/>
      <c r="AA379" s="289"/>
      <c r="AB379" s="289"/>
      <c r="AC379" s="289"/>
      <c r="AD379" s="289"/>
      <c r="AE379" s="289"/>
      <c r="AF379" s="289"/>
      <c r="AG379" s="289"/>
      <c r="AH379" s="289"/>
      <c r="AI379" s="289"/>
      <c r="AJ379" s="289"/>
      <c r="AK379" s="289"/>
      <c r="AL379" s="289"/>
      <c r="AM379" s="290"/>
      <c r="AN379" s="308"/>
    </row>
    <row r="380" spans="1:40">
      <c r="A380" s="178">
        <v>1</v>
      </c>
      <c r="B380" s="179" t="s">
        <v>937</v>
      </c>
      <c r="C380" s="180">
        <v>2</v>
      </c>
      <c r="D380" s="180" t="s">
        <v>242</v>
      </c>
      <c r="E380" s="180">
        <v>24</v>
      </c>
      <c r="F380" s="180">
        <v>12</v>
      </c>
      <c r="G380" s="181">
        <f>E380+F380</f>
        <v>36</v>
      </c>
      <c r="H380" s="178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1"/>
      <c r="X380" s="178"/>
      <c r="Y380" s="180"/>
      <c r="Z380" s="180"/>
      <c r="AA380" s="180"/>
      <c r="AB380" s="180"/>
      <c r="AC380" s="180"/>
      <c r="AD380" s="180"/>
      <c r="AE380" s="180"/>
      <c r="AF380" s="180"/>
      <c r="AG380" s="180"/>
      <c r="AH380" s="180">
        <v>1</v>
      </c>
      <c r="AI380" s="180"/>
      <c r="AJ380" s="163">
        <f>SUM(X380:AI380)</f>
        <v>1</v>
      </c>
      <c r="AK380" s="180">
        <f>AJ380*E380</f>
        <v>24</v>
      </c>
      <c r="AL380" s="180">
        <f>AJ380*F380</f>
        <v>12</v>
      </c>
      <c r="AM380" s="231">
        <f>AJ380*G380</f>
        <v>36</v>
      </c>
      <c r="AN380" s="240"/>
    </row>
    <row r="381" ht="32.25" spans="1:40">
      <c r="A381" s="178">
        <v>2</v>
      </c>
      <c r="B381" s="179" t="s">
        <v>940</v>
      </c>
      <c r="C381" s="180">
        <v>2</v>
      </c>
      <c r="D381" s="180" t="s">
        <v>943</v>
      </c>
      <c r="E381" s="180">
        <v>21</v>
      </c>
      <c r="F381" s="180">
        <v>18</v>
      </c>
      <c r="G381" s="181">
        <f>E381+F381</f>
        <v>39</v>
      </c>
      <c r="H381" s="178"/>
      <c r="I381" s="180"/>
      <c r="J381" s="180"/>
      <c r="K381" s="180"/>
      <c r="L381" s="180"/>
      <c r="M381" s="180"/>
      <c r="N381" s="180"/>
      <c r="O381" s="180"/>
      <c r="P381" s="180"/>
      <c r="Q381" s="180"/>
      <c r="R381" s="180"/>
      <c r="S381" s="180"/>
      <c r="T381" s="180"/>
      <c r="U381" s="180"/>
      <c r="V381" s="180"/>
      <c r="W381" s="181"/>
      <c r="X381" s="178"/>
      <c r="Y381" s="180"/>
      <c r="Z381" s="180"/>
      <c r="AA381" s="180"/>
      <c r="AB381" s="180"/>
      <c r="AC381" s="180"/>
      <c r="AD381" s="180"/>
      <c r="AE381" s="180"/>
      <c r="AF381" s="180"/>
      <c r="AG381" s="180"/>
      <c r="AH381" s="180">
        <v>1</v>
      </c>
      <c r="AI381" s="180"/>
      <c r="AJ381" s="163">
        <f>SUM(X381:AI381)</f>
        <v>1</v>
      </c>
      <c r="AK381" s="180">
        <f>AJ381*E381</f>
        <v>21</v>
      </c>
      <c r="AL381" s="180">
        <f>AJ381*F381</f>
        <v>18</v>
      </c>
      <c r="AM381" s="231">
        <f>AJ381*G381</f>
        <v>39</v>
      </c>
      <c r="AN381" s="240"/>
    </row>
    <row r="382" ht="17.25" spans="1:40">
      <c r="A382" s="194"/>
      <c r="B382" s="195" t="s">
        <v>288</v>
      </c>
      <c r="C382" s="195"/>
      <c r="D382" s="195"/>
      <c r="E382" s="195"/>
      <c r="F382" s="195"/>
      <c r="G382" s="196"/>
      <c r="H382" s="202">
        <f t="shared" ref="H382:AM382" si="105">SUM(H380:H381)</f>
        <v>0</v>
      </c>
      <c r="I382" s="197">
        <f t="shared" si="105"/>
        <v>0</v>
      </c>
      <c r="J382" s="197">
        <f t="shared" si="105"/>
        <v>0</v>
      </c>
      <c r="K382" s="197">
        <f t="shared" si="105"/>
        <v>0</v>
      </c>
      <c r="L382" s="197">
        <f t="shared" si="105"/>
        <v>0</v>
      </c>
      <c r="M382" s="197">
        <f t="shared" si="105"/>
        <v>0</v>
      </c>
      <c r="N382" s="197">
        <f t="shared" si="105"/>
        <v>0</v>
      </c>
      <c r="O382" s="197">
        <f t="shared" si="105"/>
        <v>0</v>
      </c>
      <c r="P382" s="197">
        <f t="shared" si="105"/>
        <v>0</v>
      </c>
      <c r="Q382" s="197">
        <f t="shared" si="105"/>
        <v>0</v>
      </c>
      <c r="R382" s="197">
        <f t="shared" si="105"/>
        <v>0</v>
      </c>
      <c r="S382" s="197">
        <f t="shared" si="105"/>
        <v>0</v>
      </c>
      <c r="T382" s="197">
        <f t="shared" si="105"/>
        <v>0</v>
      </c>
      <c r="U382" s="197">
        <f t="shared" si="105"/>
        <v>0</v>
      </c>
      <c r="V382" s="197">
        <f t="shared" si="105"/>
        <v>0</v>
      </c>
      <c r="W382" s="197">
        <f t="shared" si="105"/>
        <v>0</v>
      </c>
      <c r="X382" s="197">
        <f t="shared" si="105"/>
        <v>0</v>
      </c>
      <c r="Y382" s="197">
        <f t="shared" si="105"/>
        <v>0</v>
      </c>
      <c r="Z382" s="197">
        <f t="shared" si="105"/>
        <v>0</v>
      </c>
      <c r="AA382" s="197">
        <f t="shared" si="105"/>
        <v>0</v>
      </c>
      <c r="AB382" s="197">
        <f t="shared" si="105"/>
        <v>0</v>
      </c>
      <c r="AC382" s="197">
        <f t="shared" si="105"/>
        <v>0</v>
      </c>
      <c r="AD382" s="197">
        <f t="shared" si="105"/>
        <v>0</v>
      </c>
      <c r="AE382" s="197">
        <f t="shared" si="105"/>
        <v>0</v>
      </c>
      <c r="AF382" s="197">
        <f t="shared" si="105"/>
        <v>0</v>
      </c>
      <c r="AG382" s="197">
        <f t="shared" si="105"/>
        <v>0</v>
      </c>
      <c r="AH382" s="197">
        <f t="shared" si="105"/>
        <v>2</v>
      </c>
      <c r="AI382" s="197">
        <f t="shared" si="105"/>
        <v>0</v>
      </c>
      <c r="AJ382" s="197">
        <f t="shared" si="105"/>
        <v>2</v>
      </c>
      <c r="AK382" s="197">
        <f t="shared" si="105"/>
        <v>45</v>
      </c>
      <c r="AL382" s="197">
        <f t="shared" si="105"/>
        <v>30</v>
      </c>
      <c r="AM382" s="248">
        <f t="shared" si="105"/>
        <v>75</v>
      </c>
      <c r="AN382" s="245"/>
    </row>
    <row r="383" ht="16.5" spans="1:40">
      <c r="A383" s="344"/>
      <c r="B383" s="344"/>
      <c r="C383" s="344"/>
      <c r="D383" s="344"/>
      <c r="E383" s="344"/>
      <c r="F383" s="344"/>
      <c r="G383" s="345"/>
      <c r="H383" s="345"/>
      <c r="I383" s="346"/>
      <c r="J383" s="346"/>
      <c r="K383" s="346"/>
      <c r="L383" s="346"/>
      <c r="M383" s="346"/>
      <c r="N383" s="346"/>
      <c r="O383" s="346"/>
      <c r="P383" s="346"/>
      <c r="Q383" s="346"/>
      <c r="R383" s="346"/>
      <c r="S383" s="346"/>
      <c r="T383" s="346"/>
      <c r="U383" s="346"/>
      <c r="V383" s="346"/>
      <c r="W383" s="346"/>
      <c r="X383" s="346"/>
      <c r="Y383" s="346"/>
      <c r="Z383" s="346"/>
      <c r="AA383" s="346"/>
      <c r="AB383" s="346"/>
      <c r="AC383" s="346"/>
      <c r="AD383" s="346"/>
      <c r="AE383" s="346"/>
      <c r="AF383" s="346"/>
      <c r="AG383" s="346"/>
      <c r="AH383" s="346"/>
      <c r="AI383" s="346"/>
      <c r="AJ383" s="346"/>
      <c r="AK383" s="346"/>
      <c r="AL383" s="346"/>
      <c r="AM383" s="346"/>
      <c r="AN383" s="346"/>
    </row>
    <row r="384" spans="1:40">
      <c r="A384" s="344"/>
      <c r="B384" s="344"/>
      <c r="C384" s="344"/>
      <c r="D384" s="344"/>
      <c r="E384" s="344"/>
      <c r="F384" s="344"/>
      <c r="G384" s="345"/>
      <c r="H384" s="345"/>
      <c r="I384" s="346"/>
      <c r="J384" s="346"/>
      <c r="K384" s="346"/>
      <c r="L384" s="346"/>
      <c r="M384" s="346"/>
      <c r="N384" s="346"/>
      <c r="O384" s="346"/>
      <c r="P384" s="346"/>
      <c r="Q384" s="346"/>
      <c r="R384" s="346"/>
      <c r="S384" s="346"/>
      <c r="T384" s="346"/>
      <c r="U384" s="346"/>
      <c r="V384" s="346"/>
      <c r="W384" s="346"/>
      <c r="X384" s="346"/>
      <c r="Y384" s="346"/>
      <c r="Z384" s="346"/>
      <c r="AA384" s="346"/>
      <c r="AB384" s="346"/>
      <c r="AC384" s="346"/>
      <c r="AD384" s="346"/>
      <c r="AE384" s="346"/>
      <c r="AF384" s="346"/>
      <c r="AG384" s="346"/>
      <c r="AH384" s="346"/>
      <c r="AI384" s="346"/>
      <c r="AJ384" s="346"/>
      <c r="AK384" s="346"/>
      <c r="AL384" s="346"/>
      <c r="AM384" s="346"/>
      <c r="AN384" s="346"/>
    </row>
    <row r="385" ht="18.75" spans="5:40">
      <c r="E385" s="348"/>
      <c r="H385" s="71"/>
      <c r="I385" s="71"/>
      <c r="X385" s="157"/>
      <c r="AJ385" s="349"/>
      <c r="AN385" s="71"/>
    </row>
    <row r="386" ht="18.75" spans="8:40">
      <c r="H386" s="71"/>
      <c r="I386" s="71"/>
      <c r="X386" s="157"/>
      <c r="AJ386" s="350"/>
      <c r="AN386" s="71"/>
    </row>
    <row r="387" spans="8:40">
      <c r="H387" s="71"/>
      <c r="I387" s="71"/>
      <c r="X387" s="157"/>
      <c r="AN387" s="71"/>
    </row>
    <row r="388" spans="8:40">
      <c r="H388" s="71"/>
      <c r="I388" s="71"/>
      <c r="X388" s="157"/>
      <c r="AN388" s="71"/>
    </row>
    <row r="389" ht="18.75" spans="8:40">
      <c r="H389" s="71"/>
      <c r="I389" s="71"/>
      <c r="X389" s="157"/>
      <c r="AJ389" s="351"/>
      <c r="AN389" s="71"/>
    </row>
    <row r="390" spans="8:40">
      <c r="H390" s="71"/>
      <c r="I390" s="71"/>
      <c r="X390" s="157"/>
      <c r="AN390" s="71"/>
    </row>
    <row r="391" spans="8:40">
      <c r="H391" s="71"/>
      <c r="I391" s="71"/>
      <c r="X391" s="157"/>
      <c r="AJ391" s="71"/>
      <c r="AN391" s="71"/>
    </row>
    <row r="392" spans="8:40">
      <c r="H392" s="71"/>
      <c r="I392" s="71"/>
      <c r="X392" s="157"/>
      <c r="AN392" s="71"/>
    </row>
    <row r="393" ht="18.75" spans="8:40">
      <c r="H393" s="71"/>
      <c r="I393" s="71"/>
      <c r="X393" s="157"/>
      <c r="AJ393" s="350"/>
      <c r="AN393" s="71"/>
    </row>
    <row r="394" spans="8:40">
      <c r="H394" s="71"/>
      <c r="I394" s="71"/>
      <c r="X394" s="157"/>
      <c r="AN394" s="71"/>
    </row>
    <row r="395" spans="8:40">
      <c r="H395" s="71"/>
      <c r="I395" s="71"/>
      <c r="X395" s="157"/>
      <c r="AN395" s="71"/>
    </row>
    <row r="396" spans="8:40">
      <c r="H396" s="71"/>
      <c r="I396" s="71"/>
      <c r="X396" s="157"/>
      <c r="AN396" s="71"/>
    </row>
    <row r="397" spans="8:40">
      <c r="H397" s="71"/>
      <c r="I397" s="71"/>
      <c r="X397" s="157"/>
      <c r="AN397" s="71"/>
    </row>
    <row r="398" spans="8:40">
      <c r="H398" s="71"/>
      <c r="I398" s="71"/>
      <c r="X398" s="157"/>
      <c r="AN398" s="71"/>
    </row>
    <row r="399" spans="8:40">
      <c r="H399" s="71"/>
      <c r="I399" s="71"/>
      <c r="X399" s="157"/>
      <c r="AN399" s="71"/>
    </row>
    <row r="400" spans="8:40">
      <c r="H400" s="71"/>
      <c r="I400" s="71"/>
      <c r="X400" s="157"/>
      <c r="AN400" s="71"/>
    </row>
    <row r="401" spans="8:40">
      <c r="H401" s="71"/>
      <c r="I401" s="71"/>
      <c r="X401" s="157"/>
      <c r="AN401" s="71"/>
    </row>
    <row r="402" spans="8:40">
      <c r="H402" s="71"/>
      <c r="I402" s="71"/>
      <c r="X402" s="157"/>
      <c r="AN402" s="71"/>
    </row>
    <row r="403" spans="8:40">
      <c r="H403" s="71"/>
      <c r="I403" s="71"/>
      <c r="X403" s="157"/>
      <c r="AN403" s="71"/>
    </row>
    <row r="404" spans="8:40">
      <c r="H404" s="71"/>
      <c r="I404" s="71"/>
      <c r="X404" s="157"/>
      <c r="AN404" s="71"/>
    </row>
    <row r="405" spans="8:40">
      <c r="H405" s="71"/>
      <c r="I405" s="71"/>
      <c r="X405" s="157"/>
      <c r="AN405" s="71"/>
    </row>
    <row r="406" spans="8:40">
      <c r="H406" s="71"/>
      <c r="I406" s="71"/>
      <c r="X406" s="157"/>
      <c r="AN406" s="71"/>
    </row>
    <row r="407" spans="8:40">
      <c r="H407" s="71"/>
      <c r="I407" s="71"/>
      <c r="X407" s="157"/>
      <c r="AN407" s="71"/>
    </row>
    <row r="408" spans="8:40">
      <c r="H408" s="71"/>
      <c r="I408" s="71"/>
      <c r="X408" s="157"/>
      <c r="AN408" s="71"/>
    </row>
    <row r="409" spans="8:40">
      <c r="H409" s="71"/>
      <c r="I409" s="71"/>
      <c r="X409" s="157"/>
      <c r="AN409" s="71"/>
    </row>
    <row r="410" spans="8:40">
      <c r="H410" s="71"/>
      <c r="I410" s="71"/>
      <c r="X410" s="157"/>
      <c r="AN410" s="71"/>
    </row>
    <row r="411" spans="8:40">
      <c r="H411" s="71"/>
      <c r="I411" s="71"/>
      <c r="X411" s="157"/>
      <c r="AN411" s="71"/>
    </row>
    <row r="412" spans="8:40">
      <c r="H412" s="71"/>
      <c r="I412" s="71"/>
      <c r="X412" s="157"/>
      <c r="AN412" s="71"/>
    </row>
    <row r="413" spans="8:40">
      <c r="H413" s="71"/>
      <c r="I413" s="71"/>
      <c r="X413" s="157"/>
      <c r="AN413" s="71"/>
    </row>
    <row r="414" spans="8:40">
      <c r="H414" s="71"/>
      <c r="I414" s="71"/>
      <c r="X414" s="157"/>
      <c r="AN414" s="71"/>
    </row>
    <row r="415" spans="8:40">
      <c r="H415" s="71"/>
      <c r="I415" s="71"/>
      <c r="X415" s="157"/>
      <c r="AN415" s="71"/>
    </row>
    <row r="416" spans="8:40">
      <c r="H416" s="71"/>
      <c r="I416" s="71"/>
      <c r="X416" s="157"/>
      <c r="AN416" s="71"/>
    </row>
    <row r="417" spans="8:40">
      <c r="H417" s="71"/>
      <c r="I417" s="71"/>
      <c r="X417" s="157"/>
      <c r="AN417" s="71"/>
    </row>
    <row r="418" spans="8:40">
      <c r="H418" s="71"/>
      <c r="I418" s="71"/>
      <c r="X418" s="157"/>
      <c r="AN418" s="71"/>
    </row>
    <row r="419" spans="8:40">
      <c r="H419" s="71"/>
      <c r="I419" s="71"/>
      <c r="X419" s="157"/>
      <c r="AN419" s="71"/>
    </row>
    <row r="420" spans="8:40">
      <c r="H420" s="71"/>
      <c r="I420" s="71"/>
      <c r="X420" s="157"/>
      <c r="AN420" s="71"/>
    </row>
    <row r="421" spans="8:40">
      <c r="H421" s="71"/>
      <c r="I421" s="71"/>
      <c r="X421" s="157"/>
      <c r="AN421" s="71"/>
    </row>
    <row r="422" spans="8:40">
      <c r="H422" s="71"/>
      <c r="I422" s="71"/>
      <c r="X422" s="157"/>
      <c r="AN422" s="71"/>
    </row>
    <row r="423" spans="8:40">
      <c r="H423" s="71"/>
      <c r="I423" s="71"/>
      <c r="X423" s="157"/>
      <c r="AN423" s="71"/>
    </row>
    <row r="424" spans="8:40">
      <c r="H424" s="71"/>
      <c r="I424" s="71"/>
      <c r="X424" s="157"/>
      <c r="AN424" s="71"/>
    </row>
    <row r="425" spans="8:40">
      <c r="H425" s="71"/>
      <c r="I425" s="71"/>
      <c r="X425" s="157"/>
      <c r="AN425" s="71"/>
    </row>
    <row r="426" spans="8:40">
      <c r="H426" s="71"/>
      <c r="I426" s="71"/>
      <c r="X426" s="157"/>
      <c r="AN426" s="71"/>
    </row>
    <row r="427" spans="8:40">
      <c r="H427" s="71"/>
      <c r="I427" s="71"/>
      <c r="X427" s="157"/>
      <c r="AN427" s="71"/>
    </row>
    <row r="428" spans="8:40">
      <c r="H428" s="71"/>
      <c r="I428" s="71"/>
      <c r="X428" s="157"/>
      <c r="AN428" s="71"/>
    </row>
    <row r="429" spans="8:40">
      <c r="H429" s="71"/>
      <c r="I429" s="71"/>
      <c r="X429" s="157"/>
      <c r="AN429" s="71"/>
    </row>
    <row r="430" spans="8:40">
      <c r="H430" s="71"/>
      <c r="I430" s="71"/>
      <c r="X430" s="157"/>
      <c r="AN430" s="71"/>
    </row>
    <row r="431" spans="8:40">
      <c r="H431" s="71"/>
      <c r="I431" s="71"/>
      <c r="X431" s="157"/>
      <c r="AN431" s="71"/>
    </row>
    <row r="432" spans="8:40">
      <c r="H432" s="71"/>
      <c r="I432" s="71"/>
      <c r="X432" s="157"/>
      <c r="AN432" s="71"/>
    </row>
    <row r="433" spans="8:40">
      <c r="H433" s="71"/>
      <c r="I433" s="71"/>
      <c r="X433" s="157"/>
      <c r="AN433" s="71"/>
    </row>
    <row r="434" spans="8:40">
      <c r="H434" s="71"/>
      <c r="I434" s="71"/>
      <c r="X434" s="157"/>
      <c r="AN434" s="71"/>
    </row>
    <row r="435" spans="8:40">
      <c r="H435" s="71"/>
      <c r="I435" s="71"/>
      <c r="X435" s="157"/>
      <c r="AN435" s="71"/>
    </row>
    <row r="436" spans="8:40">
      <c r="H436" s="71"/>
      <c r="I436" s="71"/>
      <c r="X436" s="157"/>
      <c r="AN436" s="71"/>
    </row>
    <row r="437" spans="8:40">
      <c r="H437" s="71"/>
      <c r="I437" s="71"/>
      <c r="X437" s="157"/>
      <c r="AN437" s="71"/>
    </row>
    <row r="438" spans="8:40">
      <c r="H438" s="71"/>
      <c r="I438" s="71"/>
      <c r="X438" s="157"/>
      <c r="AN438" s="71"/>
    </row>
    <row r="439" spans="8:40">
      <c r="H439" s="71"/>
      <c r="I439" s="71"/>
      <c r="X439" s="157"/>
      <c r="AN439" s="71"/>
    </row>
    <row r="440" spans="8:40">
      <c r="H440" s="71"/>
      <c r="I440" s="71"/>
      <c r="X440" s="157"/>
      <c r="AN440" s="71"/>
    </row>
    <row r="441" spans="8:40">
      <c r="H441" s="71"/>
      <c r="I441" s="71"/>
      <c r="X441" s="157"/>
      <c r="AN441" s="71"/>
    </row>
    <row r="442" spans="8:40">
      <c r="H442" s="71"/>
      <c r="I442" s="71"/>
      <c r="X442" s="157"/>
      <c r="AN442" s="71"/>
    </row>
    <row r="443" spans="8:40">
      <c r="H443" s="71"/>
      <c r="I443" s="71"/>
      <c r="X443" s="157"/>
      <c r="AN443" s="71"/>
    </row>
    <row r="444" spans="8:40">
      <c r="H444" s="71"/>
      <c r="I444" s="71"/>
      <c r="X444" s="157"/>
      <c r="AN444" s="71"/>
    </row>
    <row r="445" spans="8:40">
      <c r="H445" s="71"/>
      <c r="I445" s="71"/>
      <c r="X445" s="157"/>
      <c r="AN445" s="71"/>
    </row>
    <row r="446" spans="8:40">
      <c r="H446" s="71"/>
      <c r="I446" s="71"/>
      <c r="X446" s="157"/>
      <c r="AN446" s="71"/>
    </row>
    <row r="447" spans="8:40">
      <c r="H447" s="71"/>
      <c r="I447" s="71"/>
      <c r="X447" s="157"/>
      <c r="AN447" s="71"/>
    </row>
    <row r="448" spans="8:40">
      <c r="H448" s="71"/>
      <c r="I448" s="71"/>
      <c r="X448" s="157"/>
      <c r="AN448" s="71"/>
    </row>
    <row r="449" spans="8:40">
      <c r="H449" s="71"/>
      <c r="I449" s="71"/>
      <c r="X449" s="157"/>
      <c r="AN449" s="71"/>
    </row>
    <row r="450" spans="8:40">
      <c r="H450" s="71"/>
      <c r="I450" s="71"/>
      <c r="X450" s="157"/>
      <c r="AN450" s="71"/>
    </row>
    <row r="451" spans="8:40">
      <c r="H451" s="71"/>
      <c r="I451" s="71"/>
      <c r="X451" s="157"/>
      <c r="AN451" s="71"/>
    </row>
    <row r="452" spans="8:40">
      <c r="H452" s="71"/>
      <c r="I452" s="71"/>
      <c r="X452" s="157"/>
      <c r="AN452" s="71"/>
    </row>
    <row r="453" spans="8:40">
      <c r="H453" s="71"/>
      <c r="I453" s="71"/>
      <c r="X453" s="157"/>
      <c r="AN453" s="71"/>
    </row>
    <row r="454" spans="8:40">
      <c r="H454" s="71"/>
      <c r="I454" s="71"/>
      <c r="X454" s="157"/>
      <c r="AN454" s="71"/>
    </row>
    <row r="455" spans="8:40">
      <c r="H455" s="71"/>
      <c r="I455" s="71"/>
      <c r="X455" s="157"/>
      <c r="AN455" s="71"/>
    </row>
    <row r="456" spans="8:40">
      <c r="H456" s="71"/>
      <c r="I456" s="71"/>
      <c r="X456" s="157"/>
      <c r="AN456" s="71"/>
    </row>
    <row r="457" spans="8:40">
      <c r="H457" s="71"/>
      <c r="I457" s="71"/>
      <c r="X457" s="157"/>
      <c r="AN457" s="71"/>
    </row>
    <row r="458" spans="8:40">
      <c r="H458" s="71"/>
      <c r="I458" s="71"/>
      <c r="X458" s="157"/>
      <c r="AN458" s="71"/>
    </row>
    <row r="459" spans="8:40">
      <c r="H459" s="71"/>
      <c r="I459" s="71"/>
      <c r="X459" s="157"/>
      <c r="AN459" s="71"/>
    </row>
    <row r="460" spans="8:40">
      <c r="H460" s="71"/>
      <c r="I460" s="71"/>
      <c r="X460" s="157"/>
      <c r="AN460" s="71"/>
    </row>
    <row r="461" spans="8:40">
      <c r="H461" s="71"/>
      <c r="I461" s="71"/>
      <c r="X461" s="157"/>
      <c r="AN461" s="71"/>
    </row>
    <row r="462" spans="8:40">
      <c r="H462" s="71"/>
      <c r="I462" s="71"/>
      <c r="X462" s="157"/>
      <c r="AN462" s="71"/>
    </row>
    <row r="463" spans="8:40">
      <c r="H463" s="71"/>
      <c r="I463" s="71"/>
      <c r="X463" s="157"/>
      <c r="AN463" s="71"/>
    </row>
    <row r="464" spans="8:40">
      <c r="H464" s="71"/>
      <c r="I464" s="71"/>
      <c r="X464" s="157"/>
      <c r="AN464" s="71"/>
    </row>
    <row r="465" spans="8:40">
      <c r="H465" s="71"/>
      <c r="I465" s="71"/>
      <c r="X465" s="157"/>
      <c r="AN465" s="71"/>
    </row>
    <row r="466" spans="8:40">
      <c r="H466" s="71"/>
      <c r="I466" s="71"/>
      <c r="X466" s="157"/>
      <c r="AN466" s="71"/>
    </row>
    <row r="467" spans="8:40">
      <c r="H467" s="71"/>
      <c r="I467" s="71"/>
      <c r="X467" s="157"/>
      <c r="AN467" s="71"/>
    </row>
    <row r="468" spans="8:40">
      <c r="H468" s="71"/>
      <c r="I468" s="71"/>
      <c r="X468" s="157"/>
      <c r="AN468" s="71"/>
    </row>
    <row r="469" spans="8:40">
      <c r="H469" s="71"/>
      <c r="I469" s="71"/>
      <c r="X469" s="157"/>
      <c r="AN469" s="71"/>
    </row>
    <row r="470" spans="8:40">
      <c r="H470" s="71"/>
      <c r="I470" s="71"/>
      <c r="X470" s="157"/>
      <c r="AN470" s="71"/>
    </row>
    <row r="471" spans="8:40">
      <c r="H471" s="71"/>
      <c r="I471" s="71"/>
      <c r="X471" s="157"/>
      <c r="AN471" s="71"/>
    </row>
    <row r="472" spans="8:40">
      <c r="H472" s="71"/>
      <c r="I472" s="71"/>
      <c r="X472" s="157"/>
      <c r="AN472" s="71"/>
    </row>
    <row r="473" spans="8:40">
      <c r="H473" s="71"/>
      <c r="I473" s="71"/>
      <c r="X473" s="157"/>
      <c r="AN473" s="71"/>
    </row>
    <row r="474" spans="8:40">
      <c r="H474" s="71"/>
      <c r="I474" s="71"/>
      <c r="X474" s="157"/>
      <c r="AN474" s="71"/>
    </row>
    <row r="475" spans="8:40">
      <c r="H475" s="71"/>
      <c r="I475" s="71"/>
      <c r="X475" s="157"/>
      <c r="AN475" s="71"/>
    </row>
    <row r="476" spans="8:40">
      <c r="H476" s="71"/>
      <c r="I476" s="71"/>
      <c r="X476" s="157"/>
      <c r="AN476" s="71"/>
    </row>
    <row r="477" spans="8:40">
      <c r="H477" s="71"/>
      <c r="I477" s="71"/>
      <c r="X477" s="157"/>
      <c r="AN477" s="71"/>
    </row>
    <row r="478" spans="8:40">
      <c r="H478" s="71"/>
      <c r="I478" s="71"/>
      <c r="X478" s="157"/>
      <c r="AN478" s="71"/>
    </row>
    <row r="479" spans="8:40">
      <c r="H479" s="71"/>
      <c r="I479" s="71"/>
      <c r="X479" s="157"/>
      <c r="AN479" s="71"/>
    </row>
    <row r="480" spans="8:40">
      <c r="H480" s="71"/>
      <c r="I480" s="71"/>
      <c r="X480" s="157"/>
      <c r="AN480" s="71"/>
    </row>
    <row r="481" spans="8:40">
      <c r="H481" s="71"/>
      <c r="I481" s="71"/>
      <c r="X481" s="157"/>
      <c r="AN481" s="71"/>
    </row>
    <row r="482" spans="8:40">
      <c r="H482" s="71"/>
      <c r="I482" s="71"/>
      <c r="X482" s="157"/>
      <c r="AN482" s="71"/>
    </row>
    <row r="483" spans="8:40">
      <c r="H483" s="71"/>
      <c r="I483" s="71"/>
      <c r="X483" s="157"/>
      <c r="AN483" s="71"/>
    </row>
    <row r="484" spans="8:40">
      <c r="H484" s="71"/>
      <c r="I484" s="71"/>
      <c r="X484" s="157"/>
      <c r="AN484" s="71"/>
    </row>
    <row r="485" spans="8:40">
      <c r="H485" s="71"/>
      <c r="I485" s="71"/>
      <c r="X485" s="157"/>
      <c r="AN485" s="71"/>
    </row>
    <row r="486" spans="8:40">
      <c r="H486" s="71"/>
      <c r="I486" s="71"/>
      <c r="X486" s="157"/>
      <c r="AN486" s="71"/>
    </row>
    <row r="487" spans="8:40">
      <c r="H487" s="71"/>
      <c r="I487" s="71"/>
      <c r="X487" s="157"/>
      <c r="AN487" s="71"/>
    </row>
    <row r="488" spans="8:40">
      <c r="H488" s="71"/>
      <c r="I488" s="71"/>
      <c r="X488" s="157"/>
      <c r="AN488" s="71"/>
    </row>
    <row r="489" spans="8:40">
      <c r="H489" s="71"/>
      <c r="I489" s="71"/>
      <c r="X489" s="157"/>
      <c r="AN489" s="71"/>
    </row>
    <row r="490" spans="8:40">
      <c r="H490" s="71"/>
      <c r="I490" s="71"/>
      <c r="X490" s="157"/>
      <c r="AN490" s="71"/>
    </row>
    <row r="491" spans="8:40">
      <c r="H491" s="71"/>
      <c r="I491" s="71"/>
      <c r="X491" s="157"/>
      <c r="AN491" s="71"/>
    </row>
    <row r="492" spans="8:40">
      <c r="H492" s="71"/>
      <c r="I492" s="71"/>
      <c r="X492" s="157"/>
      <c r="AN492" s="71"/>
    </row>
    <row r="493" spans="8:40">
      <c r="H493" s="71"/>
      <c r="I493" s="71"/>
      <c r="X493" s="157"/>
      <c r="AN493" s="71"/>
    </row>
    <row r="494" spans="8:40">
      <c r="H494" s="71"/>
      <c r="I494" s="71"/>
      <c r="X494" s="157"/>
      <c r="AN494" s="71"/>
    </row>
    <row r="495" spans="8:40">
      <c r="H495" s="71"/>
      <c r="I495" s="71"/>
      <c r="X495" s="157"/>
      <c r="AN495" s="71"/>
    </row>
    <row r="496" spans="8:40">
      <c r="H496" s="71"/>
      <c r="I496" s="71"/>
      <c r="X496" s="157"/>
      <c r="AN496" s="71"/>
    </row>
    <row r="497" spans="8:40">
      <c r="H497" s="71"/>
      <c r="I497" s="71"/>
      <c r="X497" s="157"/>
      <c r="AN497" s="71"/>
    </row>
    <row r="498" spans="8:40">
      <c r="H498" s="71"/>
      <c r="I498" s="71"/>
      <c r="X498" s="157"/>
      <c r="AN498" s="71"/>
    </row>
    <row r="499" spans="8:40">
      <c r="H499" s="71"/>
      <c r="I499" s="71"/>
      <c r="X499" s="157"/>
      <c r="AN499" s="71"/>
    </row>
    <row r="500" spans="8:40">
      <c r="H500" s="71"/>
      <c r="I500" s="71"/>
      <c r="X500" s="157"/>
      <c r="AN500" s="71"/>
    </row>
    <row r="501" spans="8:40">
      <c r="H501" s="71"/>
      <c r="I501" s="71"/>
      <c r="X501" s="157"/>
      <c r="AN501" s="71"/>
    </row>
    <row r="502" spans="8:40">
      <c r="H502" s="71"/>
      <c r="I502" s="71"/>
      <c r="X502" s="157"/>
      <c r="AN502" s="71"/>
    </row>
    <row r="503" spans="8:40">
      <c r="H503" s="71"/>
      <c r="I503" s="71"/>
      <c r="X503" s="157"/>
      <c r="AN503" s="71"/>
    </row>
    <row r="504" spans="8:40">
      <c r="H504" s="71"/>
      <c r="I504" s="71"/>
      <c r="X504" s="157"/>
      <c r="AN504" s="71"/>
    </row>
    <row r="505" spans="8:40">
      <c r="H505" s="71"/>
      <c r="I505" s="71"/>
      <c r="X505" s="157"/>
      <c r="AN505" s="71"/>
    </row>
    <row r="506" spans="8:40">
      <c r="H506" s="71"/>
      <c r="I506" s="71"/>
      <c r="X506" s="157"/>
      <c r="AN506" s="71"/>
    </row>
    <row r="507" spans="8:40">
      <c r="H507" s="71"/>
      <c r="I507" s="71"/>
      <c r="X507" s="157"/>
      <c r="AN507" s="71"/>
    </row>
    <row r="508" spans="8:40">
      <c r="H508" s="71"/>
      <c r="I508" s="71"/>
      <c r="X508" s="157"/>
      <c r="AN508" s="71"/>
    </row>
    <row r="509" spans="8:40">
      <c r="H509" s="71"/>
      <c r="I509" s="71"/>
      <c r="X509" s="157"/>
      <c r="AN509" s="71"/>
    </row>
    <row r="510" spans="8:40">
      <c r="H510" s="71"/>
      <c r="I510" s="71"/>
      <c r="X510" s="157"/>
      <c r="AN510" s="71"/>
    </row>
    <row r="511" spans="8:40">
      <c r="H511" s="71"/>
      <c r="I511" s="71"/>
      <c r="X511" s="157"/>
      <c r="AN511" s="71"/>
    </row>
    <row r="512" spans="8:40">
      <c r="H512" s="71"/>
      <c r="I512" s="71"/>
      <c r="X512" s="157"/>
      <c r="AN512" s="71"/>
    </row>
    <row r="513" spans="8:40">
      <c r="H513" s="71"/>
      <c r="I513" s="71"/>
      <c r="X513" s="157"/>
      <c r="AN513" s="71"/>
    </row>
    <row r="514" spans="8:40">
      <c r="H514" s="71"/>
      <c r="I514" s="71"/>
      <c r="X514" s="157"/>
      <c r="AN514" s="71"/>
    </row>
    <row r="515" spans="8:40">
      <c r="H515" s="71"/>
      <c r="I515" s="71"/>
      <c r="X515" s="157"/>
      <c r="AN515" s="71"/>
    </row>
    <row r="516" spans="8:40">
      <c r="H516" s="71"/>
      <c r="I516" s="71"/>
      <c r="X516" s="157"/>
      <c r="AN516" s="71"/>
    </row>
    <row r="517" spans="8:40">
      <c r="H517" s="71"/>
      <c r="I517" s="71"/>
      <c r="X517" s="157"/>
      <c r="AN517" s="71"/>
    </row>
    <row r="518" spans="8:40">
      <c r="H518" s="71"/>
      <c r="I518" s="71"/>
      <c r="AN518" s="71"/>
    </row>
    <row r="519" spans="8:40">
      <c r="H519" s="71"/>
      <c r="I519" s="71"/>
      <c r="AN519" s="71"/>
    </row>
    <row r="520" spans="8:40">
      <c r="H520" s="71"/>
      <c r="I520" s="71"/>
      <c r="AN520" s="71"/>
    </row>
    <row r="521" spans="8:40">
      <c r="H521" s="71"/>
      <c r="I521" s="71"/>
      <c r="AN521" s="71"/>
    </row>
    <row r="522" spans="8:40">
      <c r="H522" s="71"/>
      <c r="I522" s="71"/>
      <c r="AN522" s="71"/>
    </row>
    <row r="523" spans="8:40">
      <c r="H523" s="71"/>
      <c r="I523" s="71"/>
      <c r="AN523" s="71"/>
    </row>
    <row r="524" spans="8:40">
      <c r="H524" s="71"/>
      <c r="I524" s="71"/>
      <c r="AN524" s="71"/>
    </row>
    <row r="525" spans="8:40">
      <c r="H525" s="71"/>
      <c r="I525" s="71"/>
      <c r="AN525" s="71"/>
    </row>
    <row r="526" spans="8:40">
      <c r="H526" s="71"/>
      <c r="I526" s="71"/>
      <c r="AN526" s="71"/>
    </row>
  </sheetData>
  <mergeCells count="8">
    <mergeCell ref="A3:AN3"/>
    <mergeCell ref="A7:G7"/>
    <mergeCell ref="H7:W7"/>
    <mergeCell ref="X7:AM7"/>
    <mergeCell ref="A9:G9"/>
    <mergeCell ref="A131:F131"/>
    <mergeCell ref="A137:F137"/>
    <mergeCell ref="AN7:AN8"/>
  </mergeCells>
  <pageMargins left="0.25" right="0.247916666666667" top="0.511805555555556" bottom="0.75" header="0.298611111111111" footer="0.298611111111111"/>
  <pageSetup paperSize="9" scale="57" fitToHeight="0" orientation="landscape" horizontalDpi="600"/>
  <headerFooter>
    <oddHeader>&amp;C&amp;P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-0.249977111117893"/>
  </sheetPr>
  <dimension ref="A1:IV35"/>
  <sheetViews>
    <sheetView view="pageBreakPreview" zoomScale="60" zoomScaleNormal="90" workbookViewId="0">
      <selection activeCell="A2" sqref="A2:R2"/>
    </sheetView>
  </sheetViews>
  <sheetFormatPr defaultColWidth="7" defaultRowHeight="12.75"/>
  <cols>
    <col min="1" max="1" width="3.5" customWidth="1"/>
    <col min="2" max="2" width="47.7666666666667" customWidth="1"/>
    <col min="3" max="7" width="9.62222222222222" customWidth="1"/>
    <col min="8" max="17" width="10.7333333333333" customWidth="1"/>
    <col min="18" max="18" width="24.8333333333333" customWidth="1"/>
  </cols>
  <sheetData>
    <row r="1" s="71" customFormat="1" ht="18.75" spans="1:256">
      <c r="A1" s="72"/>
      <c r="B1" s="72"/>
      <c r="C1" s="73"/>
      <c r="D1" s="72"/>
      <c r="E1" s="72"/>
      <c r="F1" s="72"/>
      <c r="G1" s="72"/>
      <c r="I1" s="123" t="s">
        <v>2177</v>
      </c>
      <c r="K1" s="124"/>
      <c r="L1" s="124"/>
      <c r="M1" s="124"/>
      <c r="N1" s="124"/>
      <c r="O1" s="124"/>
      <c r="P1" s="124"/>
      <c r="Q1" s="124"/>
      <c r="R1" s="124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71" customFormat="1" ht="20.25" spans="1:256">
      <c r="A2" s="74" t="s">
        <v>2178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="71" customFormat="1" ht="15.75" spans="1:256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="71" customFormat="1" ht="15.75" spans="1:256">
      <c r="A4" s="76"/>
      <c r="B4" s="1190" t="s">
        <v>2179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="71" customFormat="1" ht="16.5" spans="1:256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="71" customFormat="1" ht="16.5" spans="1:256">
      <c r="A6" s="78"/>
      <c r="B6" s="79"/>
      <c r="C6" s="79"/>
      <c r="D6" s="79"/>
      <c r="E6" s="79"/>
      <c r="F6" s="79"/>
      <c r="G6" s="80"/>
      <c r="H6" s="78" t="s">
        <v>1857</v>
      </c>
      <c r="I6" s="125"/>
      <c r="J6" s="79"/>
      <c r="K6" s="79"/>
      <c r="L6" s="80"/>
      <c r="M6" s="78" t="s">
        <v>1858</v>
      </c>
      <c r="N6" s="79"/>
      <c r="O6" s="79"/>
      <c r="P6" s="79"/>
      <c r="Q6" s="80"/>
      <c r="R6" s="146" t="s">
        <v>232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="71" customFormat="1" ht="73.55" spans="1:256">
      <c r="A7" s="81"/>
      <c r="B7" s="82"/>
      <c r="C7" s="83" t="s">
        <v>1859</v>
      </c>
      <c r="D7" s="84" t="s">
        <v>1860</v>
      </c>
      <c r="E7" s="85" t="s">
        <v>1840</v>
      </c>
      <c r="F7" s="85" t="s">
        <v>1861</v>
      </c>
      <c r="G7" s="86" t="s">
        <v>1862</v>
      </c>
      <c r="H7" s="87" t="s">
        <v>2180</v>
      </c>
      <c r="I7" s="126" t="s">
        <v>1875</v>
      </c>
      <c r="J7" s="126" t="s">
        <v>1840</v>
      </c>
      <c r="K7" s="126" t="s">
        <v>1861</v>
      </c>
      <c r="L7" s="127" t="s">
        <v>1862</v>
      </c>
      <c r="M7" s="87" t="s">
        <v>2180</v>
      </c>
      <c r="N7" s="126" t="s">
        <v>1875</v>
      </c>
      <c r="O7" s="126" t="s">
        <v>1840</v>
      </c>
      <c r="P7" s="126" t="s">
        <v>1861</v>
      </c>
      <c r="Q7" s="127" t="s">
        <v>1862</v>
      </c>
      <c r="R7" s="14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="71" customFormat="1" ht="15.75" spans="1:256">
      <c r="A8" s="81" t="s">
        <v>1876</v>
      </c>
      <c r="B8" s="82"/>
      <c r="C8" s="82"/>
      <c r="D8" s="82"/>
      <c r="E8" s="82"/>
      <c r="F8" s="82"/>
      <c r="G8" s="88"/>
      <c r="H8" s="89">
        <v>15</v>
      </c>
      <c r="I8" s="128"/>
      <c r="J8" s="129"/>
      <c r="K8" s="129"/>
      <c r="L8" s="130"/>
      <c r="M8" s="89">
        <v>15</v>
      </c>
      <c r="N8" s="131"/>
      <c r="O8" s="126"/>
      <c r="P8" s="126"/>
      <c r="Q8" s="127"/>
      <c r="R8" s="14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="71" customFormat="1" ht="20" customHeight="1" spans="1:256">
      <c r="A9" s="90" t="s">
        <v>537</v>
      </c>
      <c r="B9" s="91"/>
      <c r="C9" s="92"/>
      <c r="D9" s="92"/>
      <c r="E9" s="92"/>
      <c r="F9" s="92"/>
      <c r="G9" s="93"/>
      <c r="H9" s="94"/>
      <c r="I9" s="132"/>
      <c r="J9" s="133"/>
      <c r="K9" s="133"/>
      <c r="L9" s="134"/>
      <c r="M9" s="94"/>
      <c r="N9" s="132"/>
      <c r="O9" s="133"/>
      <c r="P9" s="133"/>
      <c r="Q9" s="134"/>
      <c r="R9" s="14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="71" customFormat="1" ht="27" customHeight="1" spans="1:256">
      <c r="A10" s="95">
        <v>1</v>
      </c>
      <c r="B10" s="96" t="s">
        <v>545</v>
      </c>
      <c r="C10" s="95">
        <v>3</v>
      </c>
      <c r="D10" s="97" t="s">
        <v>262</v>
      </c>
      <c r="E10" s="97">
        <v>36</v>
      </c>
      <c r="F10" s="97">
        <v>18</v>
      </c>
      <c r="G10" s="98">
        <v>54</v>
      </c>
      <c r="H10" s="95">
        <v>1</v>
      </c>
      <c r="I10" s="97">
        <v>1</v>
      </c>
      <c r="J10" s="97">
        <v>36</v>
      </c>
      <c r="K10" s="97">
        <v>18</v>
      </c>
      <c r="L10" s="135">
        <v>54</v>
      </c>
      <c r="M10" s="95"/>
      <c r="N10" s="97"/>
      <c r="O10" s="97"/>
      <c r="P10" s="97"/>
      <c r="Q10" s="135"/>
      <c r="R10" s="150" t="s">
        <v>2181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="71" customFormat="1" ht="17.25" spans="1:256">
      <c r="A11" s="99"/>
      <c r="B11" s="100" t="s">
        <v>288</v>
      </c>
      <c r="C11" s="101"/>
      <c r="D11" s="102"/>
      <c r="E11" s="102"/>
      <c r="F11" s="102"/>
      <c r="G11" s="103"/>
      <c r="H11" s="104">
        <f>SUM(H9:H10)</f>
        <v>1</v>
      </c>
      <c r="I11" s="136">
        <f t="shared" ref="I11:Q11" si="0">SUM(I9:I10)</f>
        <v>1</v>
      </c>
      <c r="J11" s="136">
        <f t="shared" si="0"/>
        <v>36</v>
      </c>
      <c r="K11" s="136">
        <f t="shared" si="0"/>
        <v>18</v>
      </c>
      <c r="L11" s="137">
        <f t="shared" si="0"/>
        <v>54</v>
      </c>
      <c r="M11" s="104">
        <f t="shared" si="0"/>
        <v>0</v>
      </c>
      <c r="N11" s="136">
        <f t="shared" si="0"/>
        <v>0</v>
      </c>
      <c r="O11" s="136">
        <f t="shared" si="0"/>
        <v>0</v>
      </c>
      <c r="P11" s="136">
        <f t="shared" si="0"/>
        <v>0</v>
      </c>
      <c r="Q11" s="141">
        <f t="shared" si="0"/>
        <v>0</v>
      </c>
      <c r="R11" s="15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71" customFormat="1" ht="37" customHeight="1" spans="1:256">
      <c r="A12" s="90" t="s">
        <v>757</v>
      </c>
      <c r="B12" s="91"/>
      <c r="C12" s="92"/>
      <c r="D12" s="92"/>
      <c r="E12" s="92"/>
      <c r="F12" s="92"/>
      <c r="G12" s="93"/>
      <c r="H12" s="94"/>
      <c r="I12" s="132"/>
      <c r="J12" s="133"/>
      <c r="K12" s="133"/>
      <c r="L12" s="134"/>
      <c r="M12" s="94"/>
      <c r="N12" s="132"/>
      <c r="O12" s="133"/>
      <c r="P12" s="133"/>
      <c r="Q12" s="134"/>
      <c r="R12" s="149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71" customFormat="1" ht="30" spans="1:256">
      <c r="A13" s="95">
        <v>1</v>
      </c>
      <c r="B13" s="96" t="s">
        <v>2182</v>
      </c>
      <c r="C13" s="95">
        <v>3</v>
      </c>
      <c r="D13" s="97">
        <v>28</v>
      </c>
      <c r="E13" s="97">
        <v>28</v>
      </c>
      <c r="F13" s="97">
        <v>0</v>
      </c>
      <c r="G13" s="98">
        <v>28</v>
      </c>
      <c r="H13" s="95"/>
      <c r="I13" s="97"/>
      <c r="J13" s="97"/>
      <c r="K13" s="97"/>
      <c r="L13" s="135"/>
      <c r="M13" s="95">
        <v>1</v>
      </c>
      <c r="N13" s="97">
        <v>1</v>
      </c>
      <c r="O13" s="97">
        <v>28</v>
      </c>
      <c r="P13" s="97">
        <v>0</v>
      </c>
      <c r="Q13" s="135">
        <v>28</v>
      </c>
      <c r="R13" s="150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71" customFormat="1" ht="45" spans="1:256">
      <c r="A14" s="95">
        <v>2</v>
      </c>
      <c r="B14" s="96" t="s">
        <v>2183</v>
      </c>
      <c r="C14" s="95">
        <v>3</v>
      </c>
      <c r="D14" s="97">
        <v>28</v>
      </c>
      <c r="E14" s="97">
        <v>28</v>
      </c>
      <c r="F14" s="97">
        <v>0</v>
      </c>
      <c r="G14" s="98">
        <v>28</v>
      </c>
      <c r="H14" s="95"/>
      <c r="I14" s="97"/>
      <c r="J14" s="97"/>
      <c r="K14" s="97"/>
      <c r="L14" s="135"/>
      <c r="M14" s="95">
        <v>1</v>
      </c>
      <c r="N14" s="97">
        <v>1</v>
      </c>
      <c r="O14" s="97">
        <v>28</v>
      </c>
      <c r="P14" s="97">
        <v>0</v>
      </c>
      <c r="Q14" s="135">
        <v>28</v>
      </c>
      <c r="R14" s="150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71" customFormat="1" ht="16.5" spans="1:256">
      <c r="A15" s="95">
        <v>3</v>
      </c>
      <c r="B15" s="96" t="s">
        <v>2184</v>
      </c>
      <c r="C15" s="95">
        <v>3</v>
      </c>
      <c r="D15" s="97" t="s">
        <v>262</v>
      </c>
      <c r="E15" s="97">
        <v>36</v>
      </c>
      <c r="F15" s="97">
        <v>18</v>
      </c>
      <c r="G15" s="98">
        <v>54</v>
      </c>
      <c r="H15" s="95">
        <v>1</v>
      </c>
      <c r="I15" s="97">
        <v>1</v>
      </c>
      <c r="J15" s="97">
        <v>36</v>
      </c>
      <c r="K15" s="97">
        <v>18</v>
      </c>
      <c r="L15" s="135">
        <v>54</v>
      </c>
      <c r="M15" s="95"/>
      <c r="N15" s="97"/>
      <c r="O15" s="97"/>
      <c r="P15" s="97"/>
      <c r="Q15" s="135"/>
      <c r="R15" s="150" t="s">
        <v>2181</v>
      </c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71" customFormat="1" ht="17.25" spans="1:256">
      <c r="A16" s="99"/>
      <c r="B16" s="100" t="s">
        <v>288</v>
      </c>
      <c r="C16" s="101"/>
      <c r="D16" s="102"/>
      <c r="E16" s="102"/>
      <c r="F16" s="102"/>
      <c r="G16" s="103"/>
      <c r="H16" s="104">
        <v>1</v>
      </c>
      <c r="I16" s="136">
        <v>1</v>
      </c>
      <c r="J16" s="136">
        <v>36</v>
      </c>
      <c r="K16" s="136">
        <v>18</v>
      </c>
      <c r="L16" s="137">
        <v>54</v>
      </c>
      <c r="M16" s="104">
        <f>SUM(M13:M14)</f>
        <v>2</v>
      </c>
      <c r="N16" s="136">
        <f>SUM(N13:N14)</f>
        <v>2</v>
      </c>
      <c r="O16" s="136">
        <f>SUM(O13:O14)</f>
        <v>56</v>
      </c>
      <c r="P16" s="136">
        <f>SUM(P13:P14)</f>
        <v>0</v>
      </c>
      <c r="Q16" s="141">
        <f>SUM(Q13:Q14)</f>
        <v>56</v>
      </c>
      <c r="R16" s="151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71" customFormat="1" ht="16.5" spans="1:256">
      <c r="A17" s="105" t="s">
        <v>731</v>
      </c>
      <c r="B17" s="106"/>
      <c r="C17" s="107"/>
      <c r="D17" s="107"/>
      <c r="E17" s="107"/>
      <c r="F17" s="107"/>
      <c r="G17" s="108"/>
      <c r="H17" s="109"/>
      <c r="I17" s="138"/>
      <c r="J17" s="138"/>
      <c r="K17" s="138"/>
      <c r="L17" s="139"/>
      <c r="M17" s="109"/>
      <c r="N17" s="138"/>
      <c r="O17" s="138"/>
      <c r="P17" s="138"/>
      <c r="Q17" s="139"/>
      <c r="R17" s="152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71" customFormat="1" ht="30" spans="1:256">
      <c r="A18" s="95">
        <v>1</v>
      </c>
      <c r="B18" s="96" t="s">
        <v>2185</v>
      </c>
      <c r="C18" s="95">
        <v>3</v>
      </c>
      <c r="D18" s="97">
        <v>28</v>
      </c>
      <c r="E18" s="97">
        <v>28</v>
      </c>
      <c r="F18" s="97">
        <v>0</v>
      </c>
      <c r="G18" s="98">
        <v>28</v>
      </c>
      <c r="H18" s="95"/>
      <c r="I18" s="97"/>
      <c r="J18" s="97"/>
      <c r="K18" s="97"/>
      <c r="L18" s="135"/>
      <c r="M18" s="95">
        <v>1</v>
      </c>
      <c r="N18" s="97">
        <v>1</v>
      </c>
      <c r="O18" s="97">
        <v>28</v>
      </c>
      <c r="P18" s="97">
        <v>0</v>
      </c>
      <c r="Q18" s="135">
        <v>28</v>
      </c>
      <c r="R18" s="150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71" customFormat="1" ht="45" spans="1:256">
      <c r="A19" s="95">
        <v>2</v>
      </c>
      <c r="B19" s="96" t="s">
        <v>2186</v>
      </c>
      <c r="C19" s="95">
        <v>3</v>
      </c>
      <c r="D19" s="97">
        <v>28</v>
      </c>
      <c r="E19" s="97">
        <v>28</v>
      </c>
      <c r="F19" s="97">
        <v>0</v>
      </c>
      <c r="G19" s="98">
        <v>28</v>
      </c>
      <c r="H19" s="95">
        <v>1</v>
      </c>
      <c r="I19" s="97">
        <v>1</v>
      </c>
      <c r="J19" s="97">
        <v>28</v>
      </c>
      <c r="K19" s="97">
        <v>0</v>
      </c>
      <c r="L19" s="135">
        <v>28</v>
      </c>
      <c r="M19" s="95"/>
      <c r="N19" s="97"/>
      <c r="O19" s="97"/>
      <c r="P19" s="97"/>
      <c r="Q19" s="135"/>
      <c r="R19" s="150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="71" customFormat="1" ht="30" spans="1:256">
      <c r="A20" s="95">
        <v>3</v>
      </c>
      <c r="B20" s="110" t="s">
        <v>2187</v>
      </c>
      <c r="C20" s="95">
        <v>3</v>
      </c>
      <c r="D20" s="97">
        <v>18</v>
      </c>
      <c r="E20" s="97">
        <v>18</v>
      </c>
      <c r="F20" s="97">
        <v>0</v>
      </c>
      <c r="G20" s="98">
        <v>18</v>
      </c>
      <c r="H20" s="95"/>
      <c r="I20" s="97"/>
      <c r="J20" s="97"/>
      <c r="K20" s="97"/>
      <c r="L20" s="135"/>
      <c r="M20" s="95">
        <v>1</v>
      </c>
      <c r="N20" s="97">
        <v>1</v>
      </c>
      <c r="O20" s="97">
        <v>18</v>
      </c>
      <c r="P20" s="97">
        <v>0</v>
      </c>
      <c r="Q20" s="135">
        <v>18</v>
      </c>
      <c r="R20" s="15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="71" customFormat="1" ht="45.75" spans="1:256">
      <c r="A21" s="111">
        <v>4</v>
      </c>
      <c r="B21" s="112" t="s">
        <v>2188</v>
      </c>
      <c r="C21" s="113">
        <v>2</v>
      </c>
      <c r="D21" s="114">
        <v>10</v>
      </c>
      <c r="E21" s="114">
        <v>10</v>
      </c>
      <c r="F21" s="114">
        <v>0</v>
      </c>
      <c r="G21" s="115">
        <v>10</v>
      </c>
      <c r="H21" s="111">
        <v>1</v>
      </c>
      <c r="I21" s="114">
        <v>1</v>
      </c>
      <c r="J21" s="114">
        <v>10</v>
      </c>
      <c r="K21" s="114">
        <v>0</v>
      </c>
      <c r="L21" s="115">
        <v>10</v>
      </c>
      <c r="M21" s="113"/>
      <c r="N21" s="114"/>
      <c r="O21" s="114"/>
      <c r="P21" s="114"/>
      <c r="Q21" s="153"/>
      <c r="R21" s="154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="71" customFormat="1" ht="27" customHeight="1" spans="1:256">
      <c r="A22" s="100"/>
      <c r="B22" s="100" t="s">
        <v>288</v>
      </c>
      <c r="C22" s="101"/>
      <c r="D22" s="102"/>
      <c r="E22" s="102"/>
      <c r="F22" s="102"/>
      <c r="G22" s="103"/>
      <c r="H22" s="104">
        <f t="shared" ref="H22:Q22" si="1">SUM(H18:H21)</f>
        <v>2</v>
      </c>
      <c r="I22" s="136">
        <f t="shared" si="1"/>
        <v>2</v>
      </c>
      <c r="J22" s="136">
        <f t="shared" si="1"/>
        <v>38</v>
      </c>
      <c r="K22" s="136">
        <f t="shared" si="1"/>
        <v>0</v>
      </c>
      <c r="L22" s="137">
        <f t="shared" si="1"/>
        <v>38</v>
      </c>
      <c r="M22" s="104">
        <f t="shared" si="1"/>
        <v>2</v>
      </c>
      <c r="N22" s="136">
        <f t="shared" si="1"/>
        <v>2</v>
      </c>
      <c r="O22" s="136">
        <f t="shared" si="1"/>
        <v>46</v>
      </c>
      <c r="P22" s="136">
        <f t="shared" si="1"/>
        <v>0</v>
      </c>
      <c r="Q22" s="141">
        <f t="shared" si="1"/>
        <v>46</v>
      </c>
      <c r="R22" s="155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="71" customFormat="1" ht="28" customHeight="1" spans="1:256">
      <c r="A23" s="105" t="s">
        <v>2189</v>
      </c>
      <c r="B23" s="106"/>
      <c r="C23" s="107"/>
      <c r="D23" s="107"/>
      <c r="E23" s="107"/>
      <c r="F23" s="107"/>
      <c r="G23" s="108"/>
      <c r="H23" s="109"/>
      <c r="I23" s="138"/>
      <c r="J23" s="138"/>
      <c r="K23" s="138"/>
      <c r="L23" s="139"/>
      <c r="M23" s="140"/>
      <c r="N23" s="138"/>
      <c r="O23" s="138"/>
      <c r="P23" s="138"/>
      <c r="Q23" s="139"/>
      <c r="R23" s="152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="71" customFormat="1" ht="30" spans="1:256">
      <c r="A24" s="95">
        <v>1</v>
      </c>
      <c r="B24" s="96" t="s">
        <v>2190</v>
      </c>
      <c r="C24" s="116">
        <v>3</v>
      </c>
      <c r="D24" s="97">
        <v>28</v>
      </c>
      <c r="E24" s="97">
        <v>28</v>
      </c>
      <c r="F24" s="97">
        <v>0</v>
      </c>
      <c r="G24" s="98">
        <v>28</v>
      </c>
      <c r="H24" s="95">
        <v>1</v>
      </c>
      <c r="I24" s="97">
        <v>1</v>
      </c>
      <c r="J24" s="97">
        <v>28</v>
      </c>
      <c r="K24" s="97">
        <v>0</v>
      </c>
      <c r="L24" s="135">
        <v>28</v>
      </c>
      <c r="M24" s="95"/>
      <c r="N24" s="97"/>
      <c r="O24" s="97"/>
      <c r="P24" s="97"/>
      <c r="Q24" s="135"/>
      <c r="R24" s="150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="71" customFormat="1" ht="16.5" spans="1:256">
      <c r="A25" s="95">
        <v>2</v>
      </c>
      <c r="B25" s="96" t="s">
        <v>2191</v>
      </c>
      <c r="C25" s="116">
        <v>3</v>
      </c>
      <c r="D25" s="97" t="s">
        <v>262</v>
      </c>
      <c r="E25" s="97">
        <v>36</v>
      </c>
      <c r="F25" s="97">
        <v>18</v>
      </c>
      <c r="G25" s="98">
        <v>54</v>
      </c>
      <c r="H25" s="95">
        <v>1</v>
      </c>
      <c r="I25" s="97">
        <v>1</v>
      </c>
      <c r="J25" s="97">
        <v>36</v>
      </c>
      <c r="K25" s="97">
        <v>18</v>
      </c>
      <c r="L25" s="135">
        <v>54</v>
      </c>
      <c r="M25" s="95"/>
      <c r="N25" s="97"/>
      <c r="O25" s="97"/>
      <c r="P25" s="97"/>
      <c r="Q25" s="135"/>
      <c r="R25" s="150" t="s">
        <v>2181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="71" customFormat="1" ht="35" customHeight="1" spans="1:256">
      <c r="A26" s="100"/>
      <c r="B26" s="100" t="s">
        <v>288</v>
      </c>
      <c r="C26" s="117"/>
      <c r="D26" s="102"/>
      <c r="E26" s="102"/>
      <c r="F26" s="102"/>
      <c r="G26" s="103"/>
      <c r="H26" s="104">
        <v>2</v>
      </c>
      <c r="I26" s="136">
        <v>2</v>
      </c>
      <c r="J26" s="136">
        <v>64</v>
      </c>
      <c r="K26" s="136">
        <v>18</v>
      </c>
      <c r="L26" s="141">
        <v>82</v>
      </c>
      <c r="M26" s="104">
        <f>SUM(M24:M24)</f>
        <v>0</v>
      </c>
      <c r="N26" s="136">
        <f>SUM(N24:N24)</f>
        <v>0</v>
      </c>
      <c r="O26" s="136">
        <f>SUM(O24:O24)</f>
        <v>0</v>
      </c>
      <c r="P26" s="136">
        <f>SUM(P24:P24)</f>
        <v>0</v>
      </c>
      <c r="Q26" s="141">
        <f>SUM(Q24:Q24)</f>
        <v>0</v>
      </c>
      <c r="R26" s="155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="71" customFormat="1" ht="16.5" spans="1:256">
      <c r="A27" s="118"/>
      <c r="B27" s="119"/>
      <c r="C27" s="119"/>
      <c r="D27" s="119"/>
      <c r="E27" s="119"/>
      <c r="F27" s="119"/>
      <c r="G27" s="119"/>
      <c r="H27" s="120"/>
      <c r="I27" s="120"/>
      <c r="J27" s="120"/>
      <c r="K27" s="120"/>
      <c r="L27" s="120"/>
      <c r="M27" s="120"/>
      <c r="N27" s="120"/>
      <c r="O27" s="119"/>
      <c r="P27" s="119"/>
      <c r="Q27" s="119"/>
      <c r="R27" s="119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="71" customFormat="1" ht="15.75" spans="1:256">
      <c r="A28" s="121"/>
      <c r="B28" s="121"/>
      <c r="C28" s="122"/>
      <c r="D28" s="121"/>
      <c r="E28" s="121"/>
      <c r="F28" s="121"/>
      <c r="G28" s="121"/>
      <c r="H28" s="121"/>
      <c r="I28" s="121"/>
      <c r="J28" s="142"/>
      <c r="K28" s="142"/>
      <c r="L28" s="142"/>
      <c r="M28" s="142"/>
      <c r="N28" s="142"/>
      <c r="O28" s="143"/>
      <c r="P28" s="142"/>
      <c r="Q28" s="142"/>
      <c r="R28" s="142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="71" customFormat="1" ht="15.75" spans="1:256">
      <c r="A29" s="121"/>
      <c r="B29" s="121"/>
      <c r="C29" s="121"/>
      <c r="D29" s="121"/>
      <c r="E29" s="121"/>
      <c r="F29" s="121"/>
      <c r="G29" s="121"/>
      <c r="H29" s="121"/>
      <c r="I29" s="121"/>
      <c r="J29" s="142"/>
      <c r="K29" s="142"/>
      <c r="L29" s="142"/>
      <c r="M29" s="142"/>
      <c r="N29" s="142"/>
      <c r="O29" s="143"/>
      <c r="P29" s="142"/>
      <c r="Q29" s="142"/>
      <c r="R29" s="142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="71" customFormat="1" ht="15.75" spans="1:256">
      <c r="A30" s="121"/>
      <c r="B30" s="121"/>
      <c r="C30" s="121"/>
      <c r="D30" s="121"/>
      <c r="E30" s="121"/>
      <c r="F30" s="121"/>
      <c r="G30" s="121"/>
      <c r="H30" s="121"/>
      <c r="I30" s="121"/>
      <c r="J30" s="142"/>
      <c r="K30" s="142"/>
      <c r="L30" s="142"/>
      <c r="M30" s="142"/>
      <c r="N30" s="142"/>
      <c r="O30" s="142"/>
      <c r="P30" s="142"/>
      <c r="Q30" s="142"/>
      <c r="R30" s="142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="71" customFormat="1" ht="15.75" spans="1:256">
      <c r="A31" s="121"/>
      <c r="B31" s="121"/>
      <c r="C31" s="121"/>
      <c r="D31" s="121"/>
      <c r="E31" s="121"/>
      <c r="F31" s="121"/>
      <c r="G31" s="121"/>
      <c r="H31" s="121"/>
      <c r="I31" s="121"/>
      <c r="J31" s="142"/>
      <c r="K31" s="142"/>
      <c r="L31" s="142"/>
      <c r="M31" s="142"/>
      <c r="N31" s="142"/>
      <c r="O31" s="144"/>
      <c r="P31" s="142"/>
      <c r="Q31" s="142"/>
      <c r="R31" s="142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="71" customFormat="1" ht="15.75" spans="1:256">
      <c r="A32" s="121"/>
      <c r="B32" s="121"/>
      <c r="C32" s="121"/>
      <c r="D32" s="121"/>
      <c r="E32" s="121"/>
      <c r="F32" s="121"/>
      <c r="G32" s="121"/>
      <c r="H32" s="121"/>
      <c r="I32" s="121"/>
      <c r="J32" s="142"/>
      <c r="K32" s="142"/>
      <c r="L32" s="142"/>
      <c r="M32" s="142"/>
      <c r="N32" s="142"/>
      <c r="O32" s="142"/>
      <c r="P32" s="142"/>
      <c r="Q32" s="142"/>
      <c r="R32" s="14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="71" customFormat="1" ht="15.75" spans="1:256">
      <c r="A33" s="121"/>
      <c r="B33" s="121"/>
      <c r="C33" s="121"/>
      <c r="D33" s="121"/>
      <c r="E33" s="121"/>
      <c r="F33" s="121"/>
      <c r="G33" s="121"/>
      <c r="H33" s="121"/>
      <c r="I33" s="121"/>
      <c r="J33" s="142"/>
      <c r="K33" s="142"/>
      <c r="L33" s="142"/>
      <c r="M33" s="142"/>
      <c r="N33" s="142"/>
      <c r="O33" s="142"/>
      <c r="P33" s="142"/>
      <c r="Q33" s="142"/>
      <c r="R33" s="142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="71" customFormat="1" ht="15.75" spans="1:256">
      <c r="A34" s="121"/>
      <c r="B34" s="121"/>
      <c r="C34" s="121"/>
      <c r="D34" s="121"/>
      <c r="E34" s="121"/>
      <c r="F34" s="121"/>
      <c r="G34" s="121"/>
      <c r="H34" s="121"/>
      <c r="I34" s="121"/>
      <c r="J34" s="142"/>
      <c r="K34" s="142"/>
      <c r="L34" s="142"/>
      <c r="M34" s="142"/>
      <c r="N34" s="142"/>
      <c r="O34" s="145"/>
      <c r="P34" s="142"/>
      <c r="Q34" s="142"/>
      <c r="R34" s="142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="71" customFormat="1" ht="15.75" spans="1:256">
      <c r="A35" s="121"/>
      <c r="B35" s="121"/>
      <c r="C35" s="121"/>
      <c r="D35" s="121"/>
      <c r="E35" s="121"/>
      <c r="F35" s="121"/>
      <c r="G35" s="121"/>
      <c r="H35" s="121"/>
      <c r="I35" s="142"/>
      <c r="J35" s="142"/>
      <c r="K35" s="142"/>
      <c r="L35" s="142"/>
      <c r="M35" s="142"/>
      <c r="N35" s="142"/>
      <c r="O35" s="142"/>
      <c r="P35" s="142"/>
      <c r="Q35" s="142"/>
      <c r="R35" s="121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</sheetData>
  <mergeCells count="6">
    <mergeCell ref="A2:R2"/>
    <mergeCell ref="A6:G6"/>
    <mergeCell ref="H6:L6"/>
    <mergeCell ref="M6:Q6"/>
    <mergeCell ref="A8:G8"/>
    <mergeCell ref="R6:R7"/>
  </mergeCells>
  <pageMargins left="0.25" right="0.25" top="0.472222222222222" bottom="0.75" header="0.3" footer="0.3"/>
  <pageSetup paperSize="9" scale="68" fitToHeight="0" orientation="landscape" horizontalDpi="600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103"/>
  <sheetViews>
    <sheetView tabSelected="1" zoomScaleSheetLayoutView="60" workbookViewId="0">
      <selection activeCell="A3" sqref="A3:N3"/>
    </sheetView>
  </sheetViews>
  <sheetFormatPr defaultColWidth="10.6666666666667" defaultRowHeight="15.75"/>
  <cols>
    <col min="1" max="1" width="5.5" style="5" customWidth="1"/>
    <col min="2" max="2" width="60.1666666666667" style="6" customWidth="1"/>
    <col min="3" max="3" width="14" style="7" customWidth="1"/>
    <col min="4" max="4" width="4.83333333333333" style="8" customWidth="1"/>
    <col min="5" max="6" width="7.16666666666667" style="8" customWidth="1"/>
    <col min="7" max="7" width="10.1666666666667" style="8" customWidth="1"/>
    <col min="8" max="8" width="9" style="3" customWidth="1"/>
    <col min="9" max="9" width="6.83333333333333" style="3" customWidth="1"/>
    <col min="10" max="10" width="12.1666666666667" style="3" customWidth="1"/>
    <col min="11" max="11" width="18.8333333333333" style="3" customWidth="1"/>
    <col min="12" max="12" width="26.3333333333333" style="9" hidden="1" customWidth="1"/>
    <col min="13" max="13" width="48.1666666666667" style="10" customWidth="1"/>
    <col min="14" max="14" width="14.1666666666667" style="11" customWidth="1"/>
    <col min="15" max="20" width="10.6666666666667" style="12" hidden="1" customWidth="1"/>
    <col min="21" max="16384" width="10.6666666666667" style="12"/>
  </cols>
  <sheetData>
    <row r="1" ht="27.75" customHeight="1" spans="7:8">
      <c r="G1" s="13" t="s">
        <v>2192</v>
      </c>
      <c r="H1" s="13"/>
    </row>
    <row r="2" s="1" customFormat="1" ht="7.5" customHeight="1" spans="1:14">
      <c r="A2" s="14"/>
      <c r="B2" s="15"/>
      <c r="C2" s="16"/>
      <c r="D2" s="17"/>
      <c r="E2" s="18"/>
      <c r="F2" s="18"/>
      <c r="G2" s="18"/>
      <c r="H2" s="18"/>
      <c r="I2" s="18"/>
      <c r="J2" s="18"/>
      <c r="K2" s="18"/>
      <c r="M2" s="37"/>
      <c r="N2" s="38"/>
    </row>
    <row r="3" s="2" customFormat="1" ht="28.5" customHeight="1" spans="1:14">
      <c r="A3" s="19" t="s">
        <v>2193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="2" customFormat="1" ht="10.5" customHeight="1" spans="1:14">
      <c r="A4" s="3"/>
      <c r="B4" s="20"/>
      <c r="C4" s="7"/>
      <c r="D4" s="21"/>
      <c r="E4" s="21"/>
      <c r="F4" s="21"/>
      <c r="G4" s="21"/>
      <c r="H4" s="3"/>
      <c r="I4" s="3"/>
      <c r="J4" s="3"/>
      <c r="K4" s="3"/>
      <c r="M4" s="39"/>
      <c r="N4" s="39"/>
    </row>
    <row r="5" s="3" customFormat="1" ht="53.25" customHeight="1" spans="1:20">
      <c r="A5" s="22" t="s">
        <v>215</v>
      </c>
      <c r="B5" s="23" t="s">
        <v>2194</v>
      </c>
      <c r="C5" s="24" t="s">
        <v>2195</v>
      </c>
      <c r="D5" s="25" t="s">
        <v>219</v>
      </c>
      <c r="E5" s="25" t="s">
        <v>220</v>
      </c>
      <c r="F5" s="26" t="s">
        <v>221</v>
      </c>
      <c r="G5" s="26" t="s">
        <v>226</v>
      </c>
      <c r="H5" s="25" t="s">
        <v>2196</v>
      </c>
      <c r="I5" s="26" t="s">
        <v>2197</v>
      </c>
      <c r="J5" s="26" t="s">
        <v>2198</v>
      </c>
      <c r="K5" s="40" t="s">
        <v>11</v>
      </c>
      <c r="L5" s="41" t="s">
        <v>2199</v>
      </c>
      <c r="M5" s="22" t="s">
        <v>2200</v>
      </c>
      <c r="N5" s="41" t="s">
        <v>232</v>
      </c>
      <c r="O5" s="42" t="s">
        <v>2201</v>
      </c>
      <c r="P5" s="42" t="s">
        <v>2202</v>
      </c>
      <c r="Q5" s="42" t="s">
        <v>2203</v>
      </c>
      <c r="R5" s="42" t="s">
        <v>2204</v>
      </c>
      <c r="S5" s="42" t="s">
        <v>2205</v>
      </c>
      <c r="T5" s="42" t="s">
        <v>2206</v>
      </c>
    </row>
    <row r="6" s="4" customFormat="1" ht="24" customHeight="1" spans="1:20">
      <c r="A6" s="27">
        <v>1</v>
      </c>
      <c r="B6" s="28" t="s">
        <v>2207</v>
      </c>
      <c r="C6" s="29" t="s">
        <v>2208</v>
      </c>
      <c r="D6" s="29">
        <v>2</v>
      </c>
      <c r="E6" s="27" t="s">
        <v>252</v>
      </c>
      <c r="F6" s="30">
        <v>20.2</v>
      </c>
      <c r="G6" s="31">
        <v>40</v>
      </c>
      <c r="H6" s="32">
        <v>2</v>
      </c>
      <c r="I6" s="32">
        <f>G6*H6</f>
        <v>80</v>
      </c>
      <c r="J6" s="32" t="s">
        <v>2209</v>
      </c>
      <c r="K6" s="29" t="s">
        <v>2210</v>
      </c>
      <c r="L6" s="29"/>
      <c r="M6" s="28" t="s">
        <v>2211</v>
      </c>
      <c r="N6" s="32"/>
      <c r="O6" s="4">
        <v>20</v>
      </c>
      <c r="P6" s="4">
        <f>O6*H6</f>
        <v>40</v>
      </c>
      <c r="Q6" s="4">
        <v>20</v>
      </c>
      <c r="R6" s="4">
        <f>Q6*H6</f>
        <v>40</v>
      </c>
      <c r="T6" s="4">
        <f>S6*H6</f>
        <v>0</v>
      </c>
    </row>
    <row r="7" s="4" customFormat="1" ht="24" customHeight="1" spans="1:20">
      <c r="A7" s="27">
        <v>2</v>
      </c>
      <c r="B7" s="33" t="s">
        <v>2212</v>
      </c>
      <c r="C7" s="34" t="s">
        <v>2213</v>
      </c>
      <c r="D7" s="34">
        <v>2</v>
      </c>
      <c r="E7" s="35" t="s">
        <v>240</v>
      </c>
      <c r="F7" s="30">
        <v>20.2</v>
      </c>
      <c r="G7" s="31">
        <v>40</v>
      </c>
      <c r="H7" s="34">
        <v>1</v>
      </c>
      <c r="I7" s="32">
        <f t="shared" ref="I7:I70" si="0">G7*H7</f>
        <v>40</v>
      </c>
      <c r="J7" s="27">
        <v>50</v>
      </c>
      <c r="K7" s="29" t="s">
        <v>149</v>
      </c>
      <c r="L7" s="27"/>
      <c r="M7" s="33" t="s">
        <v>2211</v>
      </c>
      <c r="N7" s="27"/>
      <c r="O7" s="4">
        <v>20</v>
      </c>
      <c r="P7" s="4">
        <f t="shared" ref="P7:P70" si="1">O7*H7</f>
        <v>20</v>
      </c>
      <c r="Q7" s="4">
        <v>20</v>
      </c>
      <c r="R7" s="4">
        <f t="shared" ref="R7:R70" si="2">Q7*H7</f>
        <v>20</v>
      </c>
      <c r="T7" s="4">
        <f t="shared" ref="T7:T70" si="3">S7*H7</f>
        <v>0</v>
      </c>
    </row>
    <row r="8" s="4" customFormat="1" ht="24" customHeight="1" spans="1:20">
      <c r="A8" s="27">
        <v>3</v>
      </c>
      <c r="B8" s="28" t="s">
        <v>2214</v>
      </c>
      <c r="C8" s="29" t="s">
        <v>2215</v>
      </c>
      <c r="D8" s="29">
        <v>2</v>
      </c>
      <c r="E8" s="36" t="s">
        <v>252</v>
      </c>
      <c r="F8" s="30">
        <v>20.2</v>
      </c>
      <c r="G8" s="31">
        <v>40</v>
      </c>
      <c r="H8" s="32">
        <v>1</v>
      </c>
      <c r="I8" s="32">
        <f t="shared" si="0"/>
        <v>40</v>
      </c>
      <c r="J8" s="32" t="s">
        <v>2216</v>
      </c>
      <c r="K8" s="29" t="s">
        <v>144</v>
      </c>
      <c r="L8" s="29"/>
      <c r="M8" s="28" t="s">
        <v>2217</v>
      </c>
      <c r="N8" s="32"/>
      <c r="O8" s="4">
        <v>20</v>
      </c>
      <c r="P8" s="4">
        <f t="shared" si="1"/>
        <v>20</v>
      </c>
      <c r="Q8" s="4">
        <v>20</v>
      </c>
      <c r="R8" s="4">
        <f t="shared" si="2"/>
        <v>20</v>
      </c>
      <c r="T8" s="4">
        <f t="shared" si="3"/>
        <v>0</v>
      </c>
    </row>
    <row r="9" s="4" customFormat="1" ht="24" customHeight="1" spans="1:20">
      <c r="A9" s="27">
        <v>4</v>
      </c>
      <c r="B9" s="28" t="s">
        <v>2218</v>
      </c>
      <c r="C9" s="29" t="s">
        <v>2219</v>
      </c>
      <c r="D9" s="29">
        <v>2</v>
      </c>
      <c r="E9" s="27" t="s">
        <v>252</v>
      </c>
      <c r="F9" s="30">
        <v>20.2</v>
      </c>
      <c r="G9" s="31">
        <v>40</v>
      </c>
      <c r="H9" s="32">
        <v>1</v>
      </c>
      <c r="I9" s="32">
        <f t="shared" si="0"/>
        <v>40</v>
      </c>
      <c r="J9" s="32">
        <v>45</v>
      </c>
      <c r="K9" s="29" t="s">
        <v>144</v>
      </c>
      <c r="L9" s="29"/>
      <c r="M9" s="28" t="s">
        <v>2217</v>
      </c>
      <c r="N9" s="32"/>
      <c r="O9" s="4">
        <v>20</v>
      </c>
      <c r="P9" s="4">
        <f t="shared" si="1"/>
        <v>20</v>
      </c>
      <c r="Q9" s="4">
        <v>20</v>
      </c>
      <c r="R9" s="4">
        <f t="shared" si="2"/>
        <v>20</v>
      </c>
      <c r="T9" s="4">
        <f t="shared" si="3"/>
        <v>0</v>
      </c>
    </row>
    <row r="10" s="4" customFormat="1" ht="24" customHeight="1" spans="1:20">
      <c r="A10" s="27">
        <v>5</v>
      </c>
      <c r="B10" s="28" t="s">
        <v>2220</v>
      </c>
      <c r="C10" s="29" t="s">
        <v>2221</v>
      </c>
      <c r="D10" s="29">
        <v>2</v>
      </c>
      <c r="E10" s="27" t="s">
        <v>252</v>
      </c>
      <c r="F10" s="30">
        <v>20.2</v>
      </c>
      <c r="G10" s="31">
        <v>40</v>
      </c>
      <c r="H10" s="32">
        <v>1</v>
      </c>
      <c r="I10" s="32">
        <f t="shared" si="0"/>
        <v>40</v>
      </c>
      <c r="J10" s="32">
        <v>45</v>
      </c>
      <c r="K10" s="29" t="s">
        <v>144</v>
      </c>
      <c r="L10" s="29"/>
      <c r="M10" s="28" t="s">
        <v>2217</v>
      </c>
      <c r="N10" s="32"/>
      <c r="O10" s="4">
        <v>20</v>
      </c>
      <c r="P10" s="4">
        <f t="shared" si="1"/>
        <v>20</v>
      </c>
      <c r="Q10" s="4">
        <v>20</v>
      </c>
      <c r="R10" s="4">
        <f t="shared" si="2"/>
        <v>20</v>
      </c>
      <c r="T10" s="4">
        <f t="shared" si="3"/>
        <v>0</v>
      </c>
    </row>
    <row r="11" s="4" customFormat="1" ht="24" customHeight="1" spans="1:20">
      <c r="A11" s="27">
        <v>6</v>
      </c>
      <c r="B11" s="33" t="s">
        <v>2222</v>
      </c>
      <c r="C11" s="34" t="s">
        <v>2223</v>
      </c>
      <c r="D11" s="34">
        <v>2</v>
      </c>
      <c r="E11" s="35" t="s">
        <v>240</v>
      </c>
      <c r="F11" s="30">
        <v>20.2</v>
      </c>
      <c r="G11" s="31">
        <v>40</v>
      </c>
      <c r="H11" s="34">
        <v>1</v>
      </c>
      <c r="I11" s="32">
        <f t="shared" si="0"/>
        <v>40</v>
      </c>
      <c r="J11" s="27">
        <v>50</v>
      </c>
      <c r="K11" s="29" t="s">
        <v>149</v>
      </c>
      <c r="L11" s="27"/>
      <c r="M11" s="33" t="s">
        <v>2217</v>
      </c>
      <c r="N11" s="27"/>
      <c r="O11" s="4">
        <v>20</v>
      </c>
      <c r="P11" s="4">
        <f t="shared" si="1"/>
        <v>20</v>
      </c>
      <c r="Q11" s="4">
        <v>20</v>
      </c>
      <c r="R11" s="4">
        <f t="shared" si="2"/>
        <v>20</v>
      </c>
      <c r="T11" s="4">
        <f t="shared" si="3"/>
        <v>0</v>
      </c>
    </row>
    <row r="12" s="4" customFormat="1" ht="24" customHeight="1" spans="1:20">
      <c r="A12" s="27">
        <v>7</v>
      </c>
      <c r="B12" s="28" t="s">
        <v>2224</v>
      </c>
      <c r="C12" s="29" t="s">
        <v>2225</v>
      </c>
      <c r="D12" s="29">
        <v>2</v>
      </c>
      <c r="E12" s="27" t="s">
        <v>252</v>
      </c>
      <c r="F12" s="30">
        <v>20.2</v>
      </c>
      <c r="G12" s="31">
        <v>40</v>
      </c>
      <c r="H12" s="32">
        <v>3</v>
      </c>
      <c r="I12" s="32">
        <f t="shared" si="0"/>
        <v>120</v>
      </c>
      <c r="J12" s="32" t="s">
        <v>2226</v>
      </c>
      <c r="K12" s="29" t="s">
        <v>2227</v>
      </c>
      <c r="L12" s="29"/>
      <c r="M12" s="28" t="s">
        <v>2228</v>
      </c>
      <c r="N12" s="32"/>
      <c r="O12" s="4">
        <v>20</v>
      </c>
      <c r="P12" s="4">
        <f t="shared" si="1"/>
        <v>60</v>
      </c>
      <c r="Q12" s="4">
        <v>20</v>
      </c>
      <c r="R12" s="4">
        <f t="shared" si="2"/>
        <v>60</v>
      </c>
      <c r="T12" s="4">
        <f t="shared" si="3"/>
        <v>0</v>
      </c>
    </row>
    <row r="13" s="4" customFormat="1" ht="24" customHeight="1" spans="1:20">
      <c r="A13" s="27">
        <v>8</v>
      </c>
      <c r="B13" s="33" t="s">
        <v>2229</v>
      </c>
      <c r="C13" s="34" t="s">
        <v>2230</v>
      </c>
      <c r="D13" s="34">
        <v>2</v>
      </c>
      <c r="E13" s="35" t="s">
        <v>252</v>
      </c>
      <c r="F13" s="30">
        <v>20.2</v>
      </c>
      <c r="G13" s="31">
        <v>40</v>
      </c>
      <c r="H13" s="34">
        <v>1</v>
      </c>
      <c r="I13" s="32">
        <f t="shared" si="0"/>
        <v>40</v>
      </c>
      <c r="J13" s="27">
        <v>50</v>
      </c>
      <c r="K13" s="29" t="s">
        <v>149</v>
      </c>
      <c r="L13" s="27"/>
      <c r="M13" s="33" t="s">
        <v>2231</v>
      </c>
      <c r="N13" s="27"/>
      <c r="O13" s="4">
        <v>20</v>
      </c>
      <c r="P13" s="4">
        <f t="shared" si="1"/>
        <v>20</v>
      </c>
      <c r="Q13" s="4">
        <v>20</v>
      </c>
      <c r="R13" s="4">
        <f t="shared" si="2"/>
        <v>20</v>
      </c>
      <c r="T13" s="4">
        <f t="shared" si="3"/>
        <v>0</v>
      </c>
    </row>
    <row r="14" s="4" customFormat="1" ht="24" customHeight="1" spans="1:20">
      <c r="A14" s="27">
        <v>9</v>
      </c>
      <c r="B14" s="28" t="s">
        <v>2232</v>
      </c>
      <c r="C14" s="29" t="s">
        <v>2233</v>
      </c>
      <c r="D14" s="29">
        <v>2</v>
      </c>
      <c r="E14" s="27" t="s">
        <v>252</v>
      </c>
      <c r="F14" s="30">
        <v>20.2</v>
      </c>
      <c r="G14" s="31">
        <v>40</v>
      </c>
      <c r="H14" s="32">
        <v>1</v>
      </c>
      <c r="I14" s="32">
        <f t="shared" si="0"/>
        <v>40</v>
      </c>
      <c r="J14" s="32">
        <v>45</v>
      </c>
      <c r="K14" s="29" t="s">
        <v>144</v>
      </c>
      <c r="L14" s="29"/>
      <c r="M14" s="28" t="s">
        <v>2231</v>
      </c>
      <c r="N14" s="32"/>
      <c r="O14" s="4">
        <v>20</v>
      </c>
      <c r="P14" s="4">
        <f t="shared" si="1"/>
        <v>20</v>
      </c>
      <c r="Q14" s="4">
        <v>20</v>
      </c>
      <c r="R14" s="4">
        <f t="shared" si="2"/>
        <v>20</v>
      </c>
      <c r="T14" s="4">
        <f t="shared" si="3"/>
        <v>0</v>
      </c>
    </row>
    <row r="15" s="4" customFormat="1" ht="24" customHeight="1" spans="1:20">
      <c r="A15" s="27">
        <v>10</v>
      </c>
      <c r="B15" s="28" t="s">
        <v>2234</v>
      </c>
      <c r="C15" s="29" t="s">
        <v>2235</v>
      </c>
      <c r="D15" s="29">
        <v>2</v>
      </c>
      <c r="E15" s="27" t="s">
        <v>252</v>
      </c>
      <c r="F15" s="30">
        <v>20.2</v>
      </c>
      <c r="G15" s="31">
        <v>40</v>
      </c>
      <c r="H15" s="32">
        <v>2</v>
      </c>
      <c r="I15" s="32">
        <f t="shared" si="0"/>
        <v>80</v>
      </c>
      <c r="J15" s="32" t="s">
        <v>2236</v>
      </c>
      <c r="K15" s="29" t="s">
        <v>144</v>
      </c>
      <c r="L15" s="29"/>
      <c r="M15" s="28" t="s">
        <v>2231</v>
      </c>
      <c r="N15" s="32"/>
      <c r="O15" s="4">
        <v>20</v>
      </c>
      <c r="P15" s="4">
        <f t="shared" si="1"/>
        <v>40</v>
      </c>
      <c r="Q15" s="4">
        <v>20</v>
      </c>
      <c r="R15" s="4">
        <f t="shared" si="2"/>
        <v>40</v>
      </c>
      <c r="T15" s="4">
        <f t="shared" si="3"/>
        <v>0</v>
      </c>
    </row>
    <row r="16" s="4" customFormat="1" ht="24" customHeight="1" spans="1:20">
      <c r="A16" s="27">
        <v>11</v>
      </c>
      <c r="B16" s="28" t="s">
        <v>2237</v>
      </c>
      <c r="C16" s="29" t="s">
        <v>2238</v>
      </c>
      <c r="D16" s="29">
        <v>2</v>
      </c>
      <c r="E16" s="27" t="s">
        <v>252</v>
      </c>
      <c r="F16" s="30">
        <v>20.2</v>
      </c>
      <c r="G16" s="31">
        <v>40</v>
      </c>
      <c r="H16" s="32">
        <v>2</v>
      </c>
      <c r="I16" s="32">
        <f t="shared" si="0"/>
        <v>80</v>
      </c>
      <c r="J16" s="32" t="s">
        <v>2239</v>
      </c>
      <c r="K16" s="29" t="s">
        <v>144</v>
      </c>
      <c r="L16" s="29"/>
      <c r="M16" s="28" t="s">
        <v>2231</v>
      </c>
      <c r="N16" s="32"/>
      <c r="O16" s="4">
        <v>20</v>
      </c>
      <c r="P16" s="4">
        <f t="shared" si="1"/>
        <v>40</v>
      </c>
      <c r="Q16" s="4">
        <v>20</v>
      </c>
      <c r="R16" s="4">
        <f t="shared" si="2"/>
        <v>40</v>
      </c>
      <c r="T16" s="4">
        <f t="shared" si="3"/>
        <v>0</v>
      </c>
    </row>
    <row r="17" s="4" customFormat="1" ht="24" customHeight="1" spans="1:20">
      <c r="A17" s="27">
        <v>12</v>
      </c>
      <c r="B17" s="33" t="s">
        <v>2240</v>
      </c>
      <c r="C17" s="34" t="s">
        <v>2241</v>
      </c>
      <c r="D17" s="34">
        <v>2</v>
      </c>
      <c r="E17" s="35" t="s">
        <v>240</v>
      </c>
      <c r="F17" s="30">
        <v>20.2</v>
      </c>
      <c r="G17" s="31">
        <v>40</v>
      </c>
      <c r="H17" s="34">
        <v>1</v>
      </c>
      <c r="I17" s="32">
        <f t="shared" si="0"/>
        <v>40</v>
      </c>
      <c r="J17" s="27">
        <v>50</v>
      </c>
      <c r="K17" s="29" t="s">
        <v>149</v>
      </c>
      <c r="L17" s="27"/>
      <c r="M17" s="33" t="s">
        <v>2231</v>
      </c>
      <c r="N17" s="27"/>
      <c r="O17" s="4">
        <v>20</v>
      </c>
      <c r="P17" s="4">
        <f t="shared" si="1"/>
        <v>20</v>
      </c>
      <c r="Q17" s="4">
        <v>20</v>
      </c>
      <c r="R17" s="4">
        <f t="shared" si="2"/>
        <v>20</v>
      </c>
      <c r="T17" s="4">
        <f t="shared" si="3"/>
        <v>0</v>
      </c>
    </row>
    <row r="18" s="4" customFormat="1" ht="24" customHeight="1" spans="1:20">
      <c r="A18" s="27">
        <v>13</v>
      </c>
      <c r="B18" s="33" t="s">
        <v>2242</v>
      </c>
      <c r="C18" s="34" t="s">
        <v>2243</v>
      </c>
      <c r="D18" s="34">
        <v>2</v>
      </c>
      <c r="E18" s="35" t="s">
        <v>240</v>
      </c>
      <c r="F18" s="30">
        <v>0.6</v>
      </c>
      <c r="G18" s="31">
        <v>60</v>
      </c>
      <c r="H18" s="34">
        <v>12</v>
      </c>
      <c r="I18" s="32">
        <f t="shared" si="0"/>
        <v>720</v>
      </c>
      <c r="J18" s="27">
        <v>50</v>
      </c>
      <c r="K18" s="29" t="s">
        <v>2244</v>
      </c>
      <c r="L18" s="27"/>
      <c r="M18" s="33" t="s">
        <v>2245</v>
      </c>
      <c r="N18" s="27"/>
      <c r="P18" s="4">
        <f t="shared" si="1"/>
        <v>0</v>
      </c>
      <c r="R18" s="4">
        <f t="shared" si="2"/>
        <v>0</v>
      </c>
      <c r="S18" s="4">
        <v>60</v>
      </c>
      <c r="T18" s="4">
        <f t="shared" si="3"/>
        <v>720</v>
      </c>
    </row>
    <row r="19" s="4" customFormat="1" ht="24" customHeight="1" spans="1:20">
      <c r="A19" s="27">
        <v>14</v>
      </c>
      <c r="B19" s="28" t="s">
        <v>2246</v>
      </c>
      <c r="C19" s="29" t="s">
        <v>2247</v>
      </c>
      <c r="D19" s="29">
        <v>2</v>
      </c>
      <c r="E19" s="27" t="s">
        <v>252</v>
      </c>
      <c r="F19" s="30">
        <v>20.2</v>
      </c>
      <c r="G19" s="31">
        <v>40</v>
      </c>
      <c r="H19" s="32">
        <v>7</v>
      </c>
      <c r="I19" s="32">
        <f t="shared" si="0"/>
        <v>280</v>
      </c>
      <c r="J19" s="32" t="s">
        <v>2226</v>
      </c>
      <c r="K19" s="29" t="s">
        <v>2248</v>
      </c>
      <c r="L19" s="29"/>
      <c r="M19" s="28" t="s">
        <v>2245</v>
      </c>
      <c r="N19" s="32"/>
      <c r="O19" s="4">
        <v>20</v>
      </c>
      <c r="P19" s="4">
        <f t="shared" si="1"/>
        <v>140</v>
      </c>
      <c r="Q19" s="4">
        <v>20</v>
      </c>
      <c r="R19" s="4">
        <f t="shared" si="2"/>
        <v>140</v>
      </c>
      <c r="T19" s="4">
        <f t="shared" si="3"/>
        <v>0</v>
      </c>
    </row>
    <row r="20" s="4" customFormat="1" ht="24" customHeight="1" spans="1:20">
      <c r="A20" s="27">
        <v>15</v>
      </c>
      <c r="B20" s="33" t="s">
        <v>2249</v>
      </c>
      <c r="C20" s="34" t="s">
        <v>2250</v>
      </c>
      <c r="D20" s="34">
        <v>2</v>
      </c>
      <c r="E20" s="35" t="s">
        <v>240</v>
      </c>
      <c r="F20" s="30">
        <v>20.2</v>
      </c>
      <c r="G20" s="31">
        <v>40</v>
      </c>
      <c r="H20" s="34">
        <v>4</v>
      </c>
      <c r="I20" s="32">
        <f t="shared" si="0"/>
        <v>160</v>
      </c>
      <c r="J20" s="27">
        <v>50</v>
      </c>
      <c r="K20" s="29" t="s">
        <v>2244</v>
      </c>
      <c r="L20" s="27"/>
      <c r="M20" s="33" t="s">
        <v>2251</v>
      </c>
      <c r="N20" s="27"/>
      <c r="O20" s="4">
        <v>20</v>
      </c>
      <c r="P20" s="4">
        <f t="shared" si="1"/>
        <v>80</v>
      </c>
      <c r="Q20" s="4">
        <v>20</v>
      </c>
      <c r="R20" s="4">
        <f t="shared" si="2"/>
        <v>80</v>
      </c>
      <c r="T20" s="4">
        <f t="shared" si="3"/>
        <v>0</v>
      </c>
    </row>
    <row r="21" s="4" customFormat="1" ht="24" customHeight="1" spans="1:20">
      <c r="A21" s="27">
        <v>16</v>
      </c>
      <c r="B21" s="33" t="s">
        <v>2252</v>
      </c>
      <c r="C21" s="34" t="s">
        <v>2253</v>
      </c>
      <c r="D21" s="34">
        <v>2</v>
      </c>
      <c r="E21" s="27" t="s">
        <v>252</v>
      </c>
      <c r="F21" s="30">
        <v>20.2</v>
      </c>
      <c r="G21" s="31">
        <v>40</v>
      </c>
      <c r="H21" s="34">
        <v>2</v>
      </c>
      <c r="I21" s="32">
        <f t="shared" si="0"/>
        <v>80</v>
      </c>
      <c r="J21" s="27">
        <v>50</v>
      </c>
      <c r="K21" s="29" t="s">
        <v>149</v>
      </c>
      <c r="L21" s="27"/>
      <c r="M21" s="33" t="s">
        <v>2251</v>
      </c>
      <c r="N21" s="27"/>
      <c r="O21" s="4">
        <v>20</v>
      </c>
      <c r="P21" s="4">
        <f t="shared" si="1"/>
        <v>40</v>
      </c>
      <c r="Q21" s="4">
        <v>20</v>
      </c>
      <c r="R21" s="4">
        <f t="shared" si="2"/>
        <v>40</v>
      </c>
      <c r="T21" s="4">
        <f t="shared" si="3"/>
        <v>0</v>
      </c>
    </row>
    <row r="22" s="4" customFormat="1" ht="24" customHeight="1" spans="1:20">
      <c r="A22" s="27">
        <v>17</v>
      </c>
      <c r="B22" s="28" t="s">
        <v>2254</v>
      </c>
      <c r="C22" s="29" t="s">
        <v>2255</v>
      </c>
      <c r="D22" s="29">
        <v>2</v>
      </c>
      <c r="E22" s="27" t="s">
        <v>2256</v>
      </c>
      <c r="F22" s="30">
        <v>20.2</v>
      </c>
      <c r="G22" s="31">
        <v>40</v>
      </c>
      <c r="H22" s="32">
        <v>4</v>
      </c>
      <c r="I22" s="32">
        <f t="shared" si="0"/>
        <v>160</v>
      </c>
      <c r="J22" s="32">
        <v>40</v>
      </c>
      <c r="K22" s="29" t="s">
        <v>2248</v>
      </c>
      <c r="L22" s="29"/>
      <c r="M22" s="28" t="s">
        <v>2257</v>
      </c>
      <c r="N22" s="32"/>
      <c r="O22" s="4">
        <v>20</v>
      </c>
      <c r="P22" s="4">
        <f t="shared" si="1"/>
        <v>80</v>
      </c>
      <c r="Q22" s="4">
        <v>20</v>
      </c>
      <c r="R22" s="4">
        <f t="shared" si="2"/>
        <v>80</v>
      </c>
      <c r="T22" s="4">
        <f t="shared" si="3"/>
        <v>0</v>
      </c>
    </row>
    <row r="23" s="4" customFormat="1" ht="24" customHeight="1" spans="1:20">
      <c r="A23" s="27">
        <v>18</v>
      </c>
      <c r="B23" s="28" t="s">
        <v>2258</v>
      </c>
      <c r="C23" s="29" t="s">
        <v>2259</v>
      </c>
      <c r="D23" s="29">
        <v>2</v>
      </c>
      <c r="E23" s="27" t="s">
        <v>252</v>
      </c>
      <c r="F23" s="30">
        <v>20.2</v>
      </c>
      <c r="G23" s="31">
        <v>40</v>
      </c>
      <c r="H23" s="32">
        <v>4</v>
      </c>
      <c r="I23" s="32">
        <f t="shared" si="0"/>
        <v>160</v>
      </c>
      <c r="J23" s="32" t="s">
        <v>2226</v>
      </c>
      <c r="K23" s="29" t="s">
        <v>2248</v>
      </c>
      <c r="L23" s="29"/>
      <c r="M23" s="28" t="s">
        <v>2260</v>
      </c>
      <c r="N23" s="32"/>
      <c r="O23" s="4">
        <v>20</v>
      </c>
      <c r="P23" s="4">
        <f t="shared" si="1"/>
        <v>80</v>
      </c>
      <c r="Q23" s="4">
        <v>20</v>
      </c>
      <c r="R23" s="4">
        <f t="shared" si="2"/>
        <v>80</v>
      </c>
      <c r="T23" s="4">
        <f t="shared" si="3"/>
        <v>0</v>
      </c>
    </row>
    <row r="24" ht="24" customHeight="1" spans="1:20">
      <c r="A24" s="27">
        <v>19</v>
      </c>
      <c r="B24" s="33" t="s">
        <v>2261</v>
      </c>
      <c r="C24" s="34" t="s">
        <v>2262</v>
      </c>
      <c r="D24" s="34">
        <v>2</v>
      </c>
      <c r="E24" s="27" t="s">
        <v>2256</v>
      </c>
      <c r="F24" s="30">
        <v>20.2</v>
      </c>
      <c r="G24" s="31">
        <v>40</v>
      </c>
      <c r="H24" s="34">
        <v>4</v>
      </c>
      <c r="I24" s="32">
        <f t="shared" si="0"/>
        <v>160</v>
      </c>
      <c r="J24" s="27">
        <v>50</v>
      </c>
      <c r="K24" s="29" t="s">
        <v>149</v>
      </c>
      <c r="L24" s="27"/>
      <c r="M24" s="33" t="s">
        <v>2263</v>
      </c>
      <c r="N24" s="27"/>
      <c r="O24" s="4">
        <v>20</v>
      </c>
      <c r="P24" s="4">
        <f t="shared" si="1"/>
        <v>80</v>
      </c>
      <c r="Q24" s="4">
        <v>20</v>
      </c>
      <c r="R24" s="4">
        <f t="shared" si="2"/>
        <v>80</v>
      </c>
      <c r="T24" s="4">
        <f t="shared" si="3"/>
        <v>0</v>
      </c>
    </row>
    <row r="25" ht="24" customHeight="1" spans="1:20">
      <c r="A25" s="27">
        <v>20</v>
      </c>
      <c r="B25" s="28" t="s">
        <v>1123</v>
      </c>
      <c r="C25" s="29" t="s">
        <v>2264</v>
      </c>
      <c r="D25" s="29">
        <v>2</v>
      </c>
      <c r="E25" s="27" t="s">
        <v>252</v>
      </c>
      <c r="F25" s="30">
        <v>20.2</v>
      </c>
      <c r="G25" s="31">
        <v>40</v>
      </c>
      <c r="H25" s="32">
        <v>3</v>
      </c>
      <c r="I25" s="32">
        <f t="shared" si="0"/>
        <v>120</v>
      </c>
      <c r="J25" s="32" t="s">
        <v>2265</v>
      </c>
      <c r="K25" s="29" t="s">
        <v>144</v>
      </c>
      <c r="L25" s="29"/>
      <c r="M25" s="28" t="s">
        <v>2263</v>
      </c>
      <c r="N25" s="32"/>
      <c r="O25" s="4">
        <v>20</v>
      </c>
      <c r="P25" s="4">
        <f t="shared" si="1"/>
        <v>60</v>
      </c>
      <c r="Q25" s="4">
        <v>20</v>
      </c>
      <c r="R25" s="4">
        <f t="shared" si="2"/>
        <v>60</v>
      </c>
      <c r="T25" s="4">
        <f t="shared" si="3"/>
        <v>0</v>
      </c>
    </row>
    <row r="26" ht="24" customHeight="1" spans="1:20">
      <c r="A26" s="27">
        <v>21</v>
      </c>
      <c r="B26" s="33" t="s">
        <v>2266</v>
      </c>
      <c r="C26" s="34" t="s">
        <v>2267</v>
      </c>
      <c r="D26" s="34">
        <v>2</v>
      </c>
      <c r="E26" s="27" t="s">
        <v>252</v>
      </c>
      <c r="F26" s="30">
        <v>20.2</v>
      </c>
      <c r="G26" s="31">
        <v>40</v>
      </c>
      <c r="H26" s="34">
        <v>1</v>
      </c>
      <c r="I26" s="32">
        <f t="shared" si="0"/>
        <v>40</v>
      </c>
      <c r="J26" s="27">
        <v>50</v>
      </c>
      <c r="K26" s="29" t="s">
        <v>149</v>
      </c>
      <c r="L26" s="27"/>
      <c r="M26" s="33" t="s">
        <v>2268</v>
      </c>
      <c r="N26" s="27"/>
      <c r="O26" s="4">
        <v>20</v>
      </c>
      <c r="P26" s="4">
        <f t="shared" si="1"/>
        <v>20</v>
      </c>
      <c r="Q26" s="4">
        <v>20</v>
      </c>
      <c r="R26" s="4">
        <f t="shared" si="2"/>
        <v>20</v>
      </c>
      <c r="T26" s="4">
        <f t="shared" si="3"/>
        <v>0</v>
      </c>
    </row>
    <row r="27" ht="24" customHeight="1" spans="1:20">
      <c r="A27" s="27">
        <v>22</v>
      </c>
      <c r="B27" s="28" t="s">
        <v>2269</v>
      </c>
      <c r="C27" s="29" t="s">
        <v>2270</v>
      </c>
      <c r="D27" s="29">
        <v>2</v>
      </c>
      <c r="E27" s="27" t="s">
        <v>252</v>
      </c>
      <c r="F27" s="30">
        <v>20.2</v>
      </c>
      <c r="G27" s="31">
        <v>40</v>
      </c>
      <c r="H27" s="32">
        <v>1</v>
      </c>
      <c r="I27" s="32">
        <f t="shared" si="0"/>
        <v>40</v>
      </c>
      <c r="J27" s="32">
        <v>50</v>
      </c>
      <c r="K27" s="29" t="s">
        <v>144</v>
      </c>
      <c r="L27" s="29"/>
      <c r="M27" s="28" t="s">
        <v>2271</v>
      </c>
      <c r="N27" s="32"/>
      <c r="O27" s="4">
        <v>20</v>
      </c>
      <c r="P27" s="4">
        <f t="shared" si="1"/>
        <v>20</v>
      </c>
      <c r="Q27" s="4">
        <v>20</v>
      </c>
      <c r="R27" s="4">
        <f t="shared" si="2"/>
        <v>20</v>
      </c>
      <c r="T27" s="4">
        <f t="shared" si="3"/>
        <v>0</v>
      </c>
    </row>
    <row r="28" ht="24" customHeight="1" spans="1:20">
      <c r="A28" s="27">
        <v>23</v>
      </c>
      <c r="B28" s="33" t="s">
        <v>2272</v>
      </c>
      <c r="C28" s="34" t="s">
        <v>2273</v>
      </c>
      <c r="D28" s="34">
        <v>2</v>
      </c>
      <c r="E28" s="35" t="s">
        <v>240</v>
      </c>
      <c r="F28" s="30">
        <v>20.2</v>
      </c>
      <c r="G28" s="31">
        <v>40</v>
      </c>
      <c r="H28" s="34">
        <v>1</v>
      </c>
      <c r="I28" s="32">
        <f t="shared" si="0"/>
        <v>40</v>
      </c>
      <c r="J28" s="27">
        <v>50</v>
      </c>
      <c r="K28" s="29" t="s">
        <v>149</v>
      </c>
      <c r="L28" s="27"/>
      <c r="M28" s="33" t="s">
        <v>2271</v>
      </c>
      <c r="N28" s="27"/>
      <c r="O28" s="4">
        <v>20</v>
      </c>
      <c r="P28" s="4">
        <f t="shared" si="1"/>
        <v>20</v>
      </c>
      <c r="Q28" s="4">
        <v>20</v>
      </c>
      <c r="R28" s="4">
        <f t="shared" si="2"/>
        <v>20</v>
      </c>
      <c r="T28" s="4">
        <f t="shared" si="3"/>
        <v>0</v>
      </c>
    </row>
    <row r="29" ht="24" customHeight="1" spans="1:20">
      <c r="A29" s="27">
        <v>24</v>
      </c>
      <c r="B29" s="28" t="s">
        <v>2274</v>
      </c>
      <c r="C29" s="29" t="s">
        <v>2275</v>
      </c>
      <c r="D29" s="29">
        <v>2</v>
      </c>
      <c r="E29" s="27" t="s">
        <v>252</v>
      </c>
      <c r="F29" s="30">
        <v>20.2</v>
      </c>
      <c r="G29" s="31">
        <v>40</v>
      </c>
      <c r="H29" s="32">
        <v>1</v>
      </c>
      <c r="I29" s="32">
        <f t="shared" si="0"/>
        <v>40</v>
      </c>
      <c r="J29" s="32">
        <v>50</v>
      </c>
      <c r="K29" s="29" t="s">
        <v>144</v>
      </c>
      <c r="L29" s="29"/>
      <c r="M29" s="28" t="s">
        <v>2271</v>
      </c>
      <c r="N29" s="32"/>
      <c r="O29" s="4">
        <v>20</v>
      </c>
      <c r="P29" s="4">
        <f t="shared" si="1"/>
        <v>20</v>
      </c>
      <c r="Q29" s="4">
        <v>20</v>
      </c>
      <c r="R29" s="4">
        <f t="shared" si="2"/>
        <v>20</v>
      </c>
      <c r="T29" s="4">
        <f t="shared" si="3"/>
        <v>0</v>
      </c>
    </row>
    <row r="30" ht="24" customHeight="1" spans="1:20">
      <c r="A30" s="27">
        <v>25</v>
      </c>
      <c r="B30" s="33" t="s">
        <v>2276</v>
      </c>
      <c r="C30" s="34" t="s">
        <v>2277</v>
      </c>
      <c r="D30" s="34">
        <v>2</v>
      </c>
      <c r="E30" s="35" t="s">
        <v>240</v>
      </c>
      <c r="F30" s="30">
        <v>20.2</v>
      </c>
      <c r="G30" s="31">
        <v>40</v>
      </c>
      <c r="H30" s="34">
        <v>1</v>
      </c>
      <c r="I30" s="32">
        <f t="shared" si="0"/>
        <v>40</v>
      </c>
      <c r="J30" s="27">
        <v>50</v>
      </c>
      <c r="K30" s="29" t="s">
        <v>149</v>
      </c>
      <c r="L30" s="27"/>
      <c r="M30" s="33" t="s">
        <v>2271</v>
      </c>
      <c r="N30" s="27"/>
      <c r="O30" s="4">
        <v>20</v>
      </c>
      <c r="P30" s="4">
        <f t="shared" si="1"/>
        <v>20</v>
      </c>
      <c r="Q30" s="4">
        <v>20</v>
      </c>
      <c r="R30" s="4">
        <f t="shared" si="2"/>
        <v>20</v>
      </c>
      <c r="T30" s="4">
        <f t="shared" si="3"/>
        <v>0</v>
      </c>
    </row>
    <row r="31" ht="24" customHeight="1" spans="1:20">
      <c r="A31" s="27">
        <v>26</v>
      </c>
      <c r="B31" s="33" t="s">
        <v>2278</v>
      </c>
      <c r="C31" s="34" t="s">
        <v>2279</v>
      </c>
      <c r="D31" s="34">
        <v>2</v>
      </c>
      <c r="E31" s="35" t="s">
        <v>240</v>
      </c>
      <c r="F31" s="30">
        <v>20.2</v>
      </c>
      <c r="G31" s="31">
        <v>40</v>
      </c>
      <c r="H31" s="34">
        <v>1</v>
      </c>
      <c r="I31" s="32">
        <f t="shared" si="0"/>
        <v>40</v>
      </c>
      <c r="J31" s="27">
        <v>50</v>
      </c>
      <c r="K31" s="29" t="s">
        <v>149</v>
      </c>
      <c r="L31" s="27"/>
      <c r="M31" s="33" t="s">
        <v>2280</v>
      </c>
      <c r="N31" s="27"/>
      <c r="O31" s="4">
        <v>20</v>
      </c>
      <c r="P31" s="4">
        <f t="shared" si="1"/>
        <v>20</v>
      </c>
      <c r="Q31" s="4">
        <v>20</v>
      </c>
      <c r="R31" s="4">
        <f t="shared" si="2"/>
        <v>20</v>
      </c>
      <c r="T31" s="4">
        <f t="shared" si="3"/>
        <v>0</v>
      </c>
    </row>
    <row r="32" ht="24" customHeight="1" spans="1:20">
      <c r="A32" s="27">
        <v>27</v>
      </c>
      <c r="B32" s="33" t="s">
        <v>2281</v>
      </c>
      <c r="C32" s="34" t="s">
        <v>2282</v>
      </c>
      <c r="D32" s="34">
        <v>2</v>
      </c>
      <c r="E32" s="35" t="s">
        <v>240</v>
      </c>
      <c r="F32" s="30">
        <v>20.2</v>
      </c>
      <c r="G32" s="31">
        <v>40</v>
      </c>
      <c r="H32" s="34">
        <v>1</v>
      </c>
      <c r="I32" s="32">
        <f t="shared" si="0"/>
        <v>40</v>
      </c>
      <c r="J32" s="27">
        <v>50</v>
      </c>
      <c r="K32" s="29" t="s">
        <v>149</v>
      </c>
      <c r="L32" s="27"/>
      <c r="M32" s="33" t="s">
        <v>2283</v>
      </c>
      <c r="N32" s="27"/>
      <c r="O32" s="4">
        <v>20</v>
      </c>
      <c r="P32" s="4">
        <f t="shared" si="1"/>
        <v>20</v>
      </c>
      <c r="Q32" s="4">
        <v>20</v>
      </c>
      <c r="R32" s="4">
        <f t="shared" si="2"/>
        <v>20</v>
      </c>
      <c r="T32" s="4">
        <f t="shared" si="3"/>
        <v>0</v>
      </c>
    </row>
    <row r="33" ht="24" customHeight="1" spans="1:20">
      <c r="A33" s="27">
        <v>28</v>
      </c>
      <c r="B33" s="33" t="s">
        <v>1329</v>
      </c>
      <c r="C33" s="34" t="s">
        <v>2284</v>
      </c>
      <c r="D33" s="34">
        <v>2</v>
      </c>
      <c r="E33" s="35" t="s">
        <v>240</v>
      </c>
      <c r="F33" s="30">
        <v>20.2</v>
      </c>
      <c r="G33" s="31">
        <v>40</v>
      </c>
      <c r="H33" s="34">
        <v>10</v>
      </c>
      <c r="I33" s="32">
        <f t="shared" si="0"/>
        <v>400</v>
      </c>
      <c r="J33" s="27">
        <v>50</v>
      </c>
      <c r="K33" s="29" t="s">
        <v>2244</v>
      </c>
      <c r="L33" s="27"/>
      <c r="M33" s="33" t="s">
        <v>2285</v>
      </c>
      <c r="N33" s="27"/>
      <c r="O33" s="4">
        <v>20</v>
      </c>
      <c r="P33" s="4">
        <f t="shared" si="1"/>
        <v>200</v>
      </c>
      <c r="Q33" s="4">
        <v>20</v>
      </c>
      <c r="R33" s="4">
        <f t="shared" si="2"/>
        <v>200</v>
      </c>
      <c r="T33" s="4">
        <f t="shared" si="3"/>
        <v>0</v>
      </c>
    </row>
    <row r="34" ht="24" customHeight="1" spans="1:20">
      <c r="A34" s="27">
        <v>29</v>
      </c>
      <c r="B34" s="28" t="s">
        <v>2286</v>
      </c>
      <c r="C34" s="29" t="s">
        <v>2287</v>
      </c>
      <c r="D34" s="29">
        <v>2</v>
      </c>
      <c r="E34" s="27" t="s">
        <v>252</v>
      </c>
      <c r="F34" s="30">
        <v>20.2</v>
      </c>
      <c r="G34" s="31">
        <v>40</v>
      </c>
      <c r="H34" s="32">
        <v>2</v>
      </c>
      <c r="I34" s="32">
        <f t="shared" si="0"/>
        <v>80</v>
      </c>
      <c r="J34" s="32" t="s">
        <v>2288</v>
      </c>
      <c r="K34" s="29" t="s">
        <v>144</v>
      </c>
      <c r="L34" s="29"/>
      <c r="M34" s="28" t="s">
        <v>2289</v>
      </c>
      <c r="N34" s="32"/>
      <c r="O34" s="4">
        <v>20</v>
      </c>
      <c r="P34" s="4">
        <f t="shared" si="1"/>
        <v>40</v>
      </c>
      <c r="Q34" s="4">
        <v>20</v>
      </c>
      <c r="R34" s="4">
        <f t="shared" si="2"/>
        <v>40</v>
      </c>
      <c r="T34" s="4">
        <f t="shared" si="3"/>
        <v>0</v>
      </c>
    </row>
    <row r="35" ht="24" customHeight="1" spans="1:20">
      <c r="A35" s="27">
        <v>30</v>
      </c>
      <c r="B35" s="33" t="s">
        <v>2290</v>
      </c>
      <c r="C35" s="34" t="s">
        <v>2291</v>
      </c>
      <c r="D35" s="34">
        <v>2</v>
      </c>
      <c r="E35" s="35" t="s">
        <v>240</v>
      </c>
      <c r="F35" s="30">
        <v>20.2</v>
      </c>
      <c r="G35" s="31">
        <v>40</v>
      </c>
      <c r="H35" s="34">
        <v>2</v>
      </c>
      <c r="I35" s="32">
        <f t="shared" si="0"/>
        <v>80</v>
      </c>
      <c r="J35" s="27">
        <v>50</v>
      </c>
      <c r="K35" s="29" t="s">
        <v>149</v>
      </c>
      <c r="L35" s="27"/>
      <c r="M35" s="33" t="s">
        <v>2289</v>
      </c>
      <c r="N35" s="27"/>
      <c r="O35" s="4">
        <v>20</v>
      </c>
      <c r="P35" s="4">
        <f t="shared" si="1"/>
        <v>40</v>
      </c>
      <c r="Q35" s="4">
        <v>20</v>
      </c>
      <c r="R35" s="4">
        <f t="shared" si="2"/>
        <v>40</v>
      </c>
      <c r="T35" s="4">
        <f t="shared" si="3"/>
        <v>0</v>
      </c>
    </row>
    <row r="36" ht="24" customHeight="1" spans="1:20">
      <c r="A36" s="27">
        <v>31</v>
      </c>
      <c r="B36" s="33" t="s">
        <v>2292</v>
      </c>
      <c r="C36" s="34" t="s">
        <v>2293</v>
      </c>
      <c r="D36" s="34">
        <v>2</v>
      </c>
      <c r="E36" s="35" t="s">
        <v>2256</v>
      </c>
      <c r="F36" s="30">
        <v>20.2</v>
      </c>
      <c r="G36" s="31">
        <v>40</v>
      </c>
      <c r="H36" s="34">
        <v>4</v>
      </c>
      <c r="I36" s="32">
        <f t="shared" si="0"/>
        <v>160</v>
      </c>
      <c r="J36" s="27">
        <v>50</v>
      </c>
      <c r="K36" s="29" t="s">
        <v>2244</v>
      </c>
      <c r="L36" s="27"/>
      <c r="M36" s="33" t="s">
        <v>2289</v>
      </c>
      <c r="N36" s="27"/>
      <c r="O36" s="4">
        <v>20</v>
      </c>
      <c r="P36" s="4">
        <f t="shared" si="1"/>
        <v>80</v>
      </c>
      <c r="Q36" s="4">
        <v>20</v>
      </c>
      <c r="R36" s="4">
        <f t="shared" si="2"/>
        <v>80</v>
      </c>
      <c r="T36" s="4">
        <f t="shared" si="3"/>
        <v>0</v>
      </c>
    </row>
    <row r="37" ht="24" customHeight="1" spans="1:20">
      <c r="A37" s="27">
        <v>32</v>
      </c>
      <c r="B37" s="33" t="s">
        <v>2294</v>
      </c>
      <c r="C37" s="34" t="s">
        <v>2295</v>
      </c>
      <c r="D37" s="34">
        <v>2</v>
      </c>
      <c r="E37" s="35" t="s">
        <v>252</v>
      </c>
      <c r="F37" s="30">
        <v>20.2</v>
      </c>
      <c r="G37" s="31">
        <v>40</v>
      </c>
      <c r="H37" s="34">
        <v>1</v>
      </c>
      <c r="I37" s="32">
        <f t="shared" si="0"/>
        <v>40</v>
      </c>
      <c r="J37" s="27">
        <v>50</v>
      </c>
      <c r="K37" s="29" t="s">
        <v>149</v>
      </c>
      <c r="L37" s="27"/>
      <c r="M37" s="33" t="s">
        <v>2296</v>
      </c>
      <c r="N37" s="27"/>
      <c r="O37" s="4">
        <v>20</v>
      </c>
      <c r="P37" s="4">
        <f t="shared" si="1"/>
        <v>20</v>
      </c>
      <c r="Q37" s="4">
        <v>20</v>
      </c>
      <c r="R37" s="4">
        <f t="shared" si="2"/>
        <v>20</v>
      </c>
      <c r="T37" s="4">
        <f t="shared" si="3"/>
        <v>0</v>
      </c>
    </row>
    <row r="38" ht="24" customHeight="1" spans="1:20">
      <c r="A38" s="27">
        <v>33</v>
      </c>
      <c r="B38" s="28" t="s">
        <v>326</v>
      </c>
      <c r="C38" s="29" t="s">
        <v>2297</v>
      </c>
      <c r="D38" s="29">
        <v>2</v>
      </c>
      <c r="E38" s="35" t="s">
        <v>2256</v>
      </c>
      <c r="F38" s="30">
        <v>20.2</v>
      </c>
      <c r="G38" s="31">
        <v>40</v>
      </c>
      <c r="H38" s="32">
        <v>8</v>
      </c>
      <c r="I38" s="32">
        <f t="shared" si="0"/>
        <v>320</v>
      </c>
      <c r="J38" s="32" t="s">
        <v>2298</v>
      </c>
      <c r="K38" s="29" t="s">
        <v>144</v>
      </c>
      <c r="L38" s="29"/>
      <c r="M38" s="28" t="s">
        <v>2299</v>
      </c>
      <c r="N38" s="32"/>
      <c r="O38" s="4">
        <v>20</v>
      </c>
      <c r="P38" s="4">
        <f t="shared" si="1"/>
        <v>160</v>
      </c>
      <c r="Q38" s="4">
        <v>20</v>
      </c>
      <c r="R38" s="4">
        <f t="shared" si="2"/>
        <v>160</v>
      </c>
      <c r="T38" s="4">
        <f t="shared" si="3"/>
        <v>0</v>
      </c>
    </row>
    <row r="39" ht="24" customHeight="1" spans="1:20">
      <c r="A39" s="27">
        <v>34</v>
      </c>
      <c r="B39" s="28" t="s">
        <v>2300</v>
      </c>
      <c r="C39" s="29" t="s">
        <v>2301</v>
      </c>
      <c r="D39" s="29">
        <v>2</v>
      </c>
      <c r="E39" s="27" t="s">
        <v>252</v>
      </c>
      <c r="F39" s="30">
        <v>20.2</v>
      </c>
      <c r="G39" s="31">
        <v>40</v>
      </c>
      <c r="H39" s="32">
        <v>1</v>
      </c>
      <c r="I39" s="32">
        <f t="shared" si="0"/>
        <v>40</v>
      </c>
      <c r="J39" s="32">
        <v>35</v>
      </c>
      <c r="K39" s="29" t="s">
        <v>144</v>
      </c>
      <c r="L39" s="29"/>
      <c r="M39" s="28" t="s">
        <v>2299</v>
      </c>
      <c r="N39" s="32"/>
      <c r="O39" s="4">
        <v>20</v>
      </c>
      <c r="P39" s="4">
        <f t="shared" si="1"/>
        <v>20</v>
      </c>
      <c r="Q39" s="4">
        <v>20</v>
      </c>
      <c r="R39" s="4">
        <f t="shared" si="2"/>
        <v>20</v>
      </c>
      <c r="T39" s="4">
        <f t="shared" si="3"/>
        <v>0</v>
      </c>
    </row>
    <row r="40" ht="24" customHeight="1" spans="1:20">
      <c r="A40" s="27">
        <v>35</v>
      </c>
      <c r="B40" s="28" t="s">
        <v>2302</v>
      </c>
      <c r="C40" s="29" t="s">
        <v>2303</v>
      </c>
      <c r="D40" s="29">
        <v>2</v>
      </c>
      <c r="E40" s="27" t="s">
        <v>252</v>
      </c>
      <c r="F40" s="30">
        <v>20.2</v>
      </c>
      <c r="G40" s="31">
        <v>40</v>
      </c>
      <c r="H40" s="32">
        <v>5</v>
      </c>
      <c r="I40" s="32">
        <f t="shared" si="0"/>
        <v>200</v>
      </c>
      <c r="J40" s="32" t="s">
        <v>2226</v>
      </c>
      <c r="K40" s="29" t="s">
        <v>2304</v>
      </c>
      <c r="L40" s="29"/>
      <c r="M40" s="28" t="s">
        <v>2299</v>
      </c>
      <c r="N40" s="32"/>
      <c r="O40" s="4">
        <v>20</v>
      </c>
      <c r="P40" s="4">
        <f t="shared" si="1"/>
        <v>100</v>
      </c>
      <c r="Q40" s="4">
        <v>20</v>
      </c>
      <c r="R40" s="4">
        <f t="shared" si="2"/>
        <v>100</v>
      </c>
      <c r="T40" s="4">
        <f t="shared" si="3"/>
        <v>0</v>
      </c>
    </row>
    <row r="41" ht="24" customHeight="1" spans="1:20">
      <c r="A41" s="27">
        <v>36</v>
      </c>
      <c r="B41" s="28" t="s">
        <v>2305</v>
      </c>
      <c r="C41" s="29" t="s">
        <v>2306</v>
      </c>
      <c r="D41" s="29">
        <v>2</v>
      </c>
      <c r="E41" s="27" t="s">
        <v>252</v>
      </c>
      <c r="F41" s="30">
        <v>20.2</v>
      </c>
      <c r="G41" s="31">
        <v>40</v>
      </c>
      <c r="H41" s="32">
        <v>3</v>
      </c>
      <c r="I41" s="32">
        <f t="shared" si="0"/>
        <v>120</v>
      </c>
      <c r="J41" s="32" t="s">
        <v>2307</v>
      </c>
      <c r="K41" s="29" t="s">
        <v>144</v>
      </c>
      <c r="L41" s="29"/>
      <c r="M41" s="28" t="s">
        <v>2308</v>
      </c>
      <c r="N41" s="32"/>
      <c r="O41" s="4">
        <v>20</v>
      </c>
      <c r="P41" s="4">
        <f t="shared" si="1"/>
        <v>60</v>
      </c>
      <c r="Q41" s="4">
        <v>20</v>
      </c>
      <c r="R41" s="4">
        <f t="shared" si="2"/>
        <v>60</v>
      </c>
      <c r="T41" s="4">
        <f t="shared" si="3"/>
        <v>0</v>
      </c>
    </row>
    <row r="42" ht="24" customHeight="1" spans="1:20">
      <c r="A42" s="27">
        <v>37</v>
      </c>
      <c r="B42" s="28" t="s">
        <v>2309</v>
      </c>
      <c r="C42" s="29" t="s">
        <v>2310</v>
      </c>
      <c r="D42" s="29">
        <v>2</v>
      </c>
      <c r="E42" s="35" t="s">
        <v>2256</v>
      </c>
      <c r="F42" s="30">
        <v>20.2</v>
      </c>
      <c r="G42" s="31">
        <v>40</v>
      </c>
      <c r="H42" s="32">
        <v>5</v>
      </c>
      <c r="I42" s="32">
        <f t="shared" si="0"/>
        <v>200</v>
      </c>
      <c r="J42" s="32" t="s">
        <v>2311</v>
      </c>
      <c r="K42" s="29" t="s">
        <v>144</v>
      </c>
      <c r="L42" s="29"/>
      <c r="M42" s="28" t="s">
        <v>2312</v>
      </c>
      <c r="N42" s="32"/>
      <c r="O42" s="4">
        <v>20</v>
      </c>
      <c r="P42" s="4">
        <f t="shared" si="1"/>
        <v>100</v>
      </c>
      <c r="Q42" s="4">
        <v>20</v>
      </c>
      <c r="R42" s="4">
        <f t="shared" si="2"/>
        <v>100</v>
      </c>
      <c r="T42" s="4">
        <f t="shared" si="3"/>
        <v>0</v>
      </c>
    </row>
    <row r="43" ht="24" customHeight="1" spans="1:20">
      <c r="A43" s="27">
        <v>38</v>
      </c>
      <c r="B43" s="28" t="s">
        <v>2313</v>
      </c>
      <c r="C43" s="29" t="s">
        <v>2314</v>
      </c>
      <c r="D43" s="29">
        <v>2</v>
      </c>
      <c r="E43" s="27" t="s">
        <v>252</v>
      </c>
      <c r="F43" s="30">
        <v>20.2</v>
      </c>
      <c r="G43" s="31">
        <v>40</v>
      </c>
      <c r="H43" s="32">
        <v>5</v>
      </c>
      <c r="I43" s="32">
        <f t="shared" si="0"/>
        <v>200</v>
      </c>
      <c r="J43" s="32">
        <v>35</v>
      </c>
      <c r="K43" s="29" t="s">
        <v>144</v>
      </c>
      <c r="L43" s="29"/>
      <c r="M43" s="28" t="s">
        <v>2312</v>
      </c>
      <c r="N43" s="32"/>
      <c r="O43" s="4">
        <v>20</v>
      </c>
      <c r="P43" s="4">
        <f t="shared" si="1"/>
        <v>100</v>
      </c>
      <c r="Q43" s="4">
        <v>20</v>
      </c>
      <c r="R43" s="4">
        <f t="shared" si="2"/>
        <v>100</v>
      </c>
      <c r="T43" s="4">
        <f t="shared" si="3"/>
        <v>0</v>
      </c>
    </row>
    <row r="44" ht="24" customHeight="1" spans="1:20">
      <c r="A44" s="27">
        <v>39</v>
      </c>
      <c r="B44" s="28" t="s">
        <v>2315</v>
      </c>
      <c r="C44" s="29" t="s">
        <v>2316</v>
      </c>
      <c r="D44" s="29">
        <v>2</v>
      </c>
      <c r="E44" s="27" t="s">
        <v>252</v>
      </c>
      <c r="F44" s="30">
        <v>20.2</v>
      </c>
      <c r="G44" s="31">
        <v>40</v>
      </c>
      <c r="H44" s="32">
        <v>1</v>
      </c>
      <c r="I44" s="32">
        <f t="shared" si="0"/>
        <v>40</v>
      </c>
      <c r="J44" s="32">
        <v>55</v>
      </c>
      <c r="K44" s="29" t="s">
        <v>144</v>
      </c>
      <c r="L44" s="29"/>
      <c r="M44" s="28" t="s">
        <v>2317</v>
      </c>
      <c r="N44" s="32"/>
      <c r="O44" s="4">
        <v>20</v>
      </c>
      <c r="P44" s="4">
        <f t="shared" si="1"/>
        <v>20</v>
      </c>
      <c r="Q44" s="4">
        <v>20</v>
      </c>
      <c r="R44" s="4">
        <f t="shared" si="2"/>
        <v>20</v>
      </c>
      <c r="T44" s="4">
        <f t="shared" si="3"/>
        <v>0</v>
      </c>
    </row>
    <row r="45" ht="24" customHeight="1" spans="1:20">
      <c r="A45" s="27">
        <v>40</v>
      </c>
      <c r="B45" s="33" t="s">
        <v>2318</v>
      </c>
      <c r="C45" s="34" t="s">
        <v>2319</v>
      </c>
      <c r="D45" s="34">
        <v>2</v>
      </c>
      <c r="E45" s="35" t="s">
        <v>240</v>
      </c>
      <c r="F45" s="30">
        <v>20.2</v>
      </c>
      <c r="G45" s="31">
        <v>40</v>
      </c>
      <c r="H45" s="34">
        <v>1</v>
      </c>
      <c r="I45" s="32">
        <f t="shared" si="0"/>
        <v>40</v>
      </c>
      <c r="J45" s="27">
        <v>50</v>
      </c>
      <c r="K45" s="29" t="s">
        <v>149</v>
      </c>
      <c r="L45" s="27"/>
      <c r="M45" s="33" t="s">
        <v>2317</v>
      </c>
      <c r="N45" s="27"/>
      <c r="O45" s="4">
        <v>20</v>
      </c>
      <c r="P45" s="4">
        <f t="shared" si="1"/>
        <v>20</v>
      </c>
      <c r="Q45" s="4">
        <v>20</v>
      </c>
      <c r="R45" s="4">
        <f t="shared" si="2"/>
        <v>20</v>
      </c>
      <c r="T45" s="4">
        <f t="shared" si="3"/>
        <v>0</v>
      </c>
    </row>
    <row r="46" ht="24" customHeight="1" spans="1:20">
      <c r="A46" s="27">
        <v>41</v>
      </c>
      <c r="B46" s="28" t="s">
        <v>2320</v>
      </c>
      <c r="C46" s="29" t="s">
        <v>2321</v>
      </c>
      <c r="D46" s="29">
        <v>2</v>
      </c>
      <c r="E46" s="27" t="s">
        <v>252</v>
      </c>
      <c r="F46" s="30">
        <v>20.2</v>
      </c>
      <c r="G46" s="31">
        <v>40</v>
      </c>
      <c r="H46" s="32">
        <v>2</v>
      </c>
      <c r="I46" s="32">
        <f t="shared" si="0"/>
        <v>80</v>
      </c>
      <c r="J46" s="32">
        <v>40</v>
      </c>
      <c r="K46" s="29" t="s">
        <v>144</v>
      </c>
      <c r="L46" s="29"/>
      <c r="M46" s="28" t="s">
        <v>2317</v>
      </c>
      <c r="N46" s="32"/>
      <c r="O46" s="4">
        <v>20</v>
      </c>
      <c r="P46" s="4">
        <f t="shared" si="1"/>
        <v>40</v>
      </c>
      <c r="Q46" s="4">
        <v>20</v>
      </c>
      <c r="R46" s="4">
        <f t="shared" si="2"/>
        <v>40</v>
      </c>
      <c r="T46" s="4">
        <f t="shared" si="3"/>
        <v>0</v>
      </c>
    </row>
    <row r="47" ht="24" customHeight="1" spans="1:20">
      <c r="A47" s="27">
        <v>42</v>
      </c>
      <c r="B47" s="28" t="s">
        <v>2322</v>
      </c>
      <c r="C47" s="29" t="s">
        <v>2323</v>
      </c>
      <c r="D47" s="29">
        <v>2</v>
      </c>
      <c r="E47" s="27" t="s">
        <v>2324</v>
      </c>
      <c r="F47" s="30">
        <v>20.2</v>
      </c>
      <c r="G47" s="31">
        <v>40</v>
      </c>
      <c r="H47" s="32">
        <v>4</v>
      </c>
      <c r="I47" s="32">
        <f t="shared" si="0"/>
        <v>160</v>
      </c>
      <c r="J47" s="32" t="s">
        <v>2325</v>
      </c>
      <c r="K47" s="29" t="s">
        <v>144</v>
      </c>
      <c r="L47" s="29"/>
      <c r="M47" s="28" t="s">
        <v>2317</v>
      </c>
      <c r="N47" s="32"/>
      <c r="O47" s="4">
        <v>20</v>
      </c>
      <c r="P47" s="4">
        <f t="shared" si="1"/>
        <v>80</v>
      </c>
      <c r="Q47" s="4">
        <v>20</v>
      </c>
      <c r="R47" s="4">
        <f t="shared" si="2"/>
        <v>80</v>
      </c>
      <c r="T47" s="4">
        <f t="shared" si="3"/>
        <v>0</v>
      </c>
    </row>
    <row r="48" ht="24" customHeight="1" spans="1:20">
      <c r="A48" s="27">
        <v>43</v>
      </c>
      <c r="B48" s="28" t="s">
        <v>2326</v>
      </c>
      <c r="C48" s="29" t="s">
        <v>2327</v>
      </c>
      <c r="D48" s="29">
        <v>2</v>
      </c>
      <c r="E48" s="27" t="s">
        <v>252</v>
      </c>
      <c r="F48" s="30">
        <v>20.2</v>
      </c>
      <c r="G48" s="31">
        <v>40</v>
      </c>
      <c r="H48" s="32">
        <v>3</v>
      </c>
      <c r="I48" s="32">
        <f t="shared" si="0"/>
        <v>120</v>
      </c>
      <c r="J48" s="32" t="s">
        <v>2328</v>
      </c>
      <c r="K48" s="29" t="s">
        <v>2210</v>
      </c>
      <c r="L48" s="29"/>
      <c r="M48" s="28" t="s">
        <v>2317</v>
      </c>
      <c r="N48" s="32"/>
      <c r="O48" s="4">
        <v>20</v>
      </c>
      <c r="P48" s="4">
        <f t="shared" si="1"/>
        <v>60</v>
      </c>
      <c r="Q48" s="4">
        <v>20</v>
      </c>
      <c r="R48" s="4">
        <f t="shared" si="2"/>
        <v>60</v>
      </c>
      <c r="T48" s="4">
        <f t="shared" si="3"/>
        <v>0</v>
      </c>
    </row>
    <row r="49" ht="24" customHeight="1" spans="1:20">
      <c r="A49" s="27">
        <v>44</v>
      </c>
      <c r="B49" s="33" t="s">
        <v>2329</v>
      </c>
      <c r="C49" s="34" t="s">
        <v>2330</v>
      </c>
      <c r="D49" s="34">
        <v>2</v>
      </c>
      <c r="E49" s="35" t="s">
        <v>240</v>
      </c>
      <c r="F49" s="30">
        <v>20.2</v>
      </c>
      <c r="G49" s="31">
        <v>40</v>
      </c>
      <c r="H49" s="34">
        <v>1</v>
      </c>
      <c r="I49" s="32">
        <f t="shared" si="0"/>
        <v>40</v>
      </c>
      <c r="J49" s="27">
        <v>50</v>
      </c>
      <c r="K49" s="29" t="s">
        <v>149</v>
      </c>
      <c r="L49" s="27"/>
      <c r="M49" s="33" t="s">
        <v>2331</v>
      </c>
      <c r="N49" s="27"/>
      <c r="O49" s="4">
        <v>20</v>
      </c>
      <c r="P49" s="4">
        <f t="shared" si="1"/>
        <v>20</v>
      </c>
      <c r="Q49" s="4">
        <v>20</v>
      </c>
      <c r="R49" s="4">
        <f t="shared" si="2"/>
        <v>20</v>
      </c>
      <c r="T49" s="4">
        <f t="shared" si="3"/>
        <v>0</v>
      </c>
    </row>
    <row r="50" ht="24" customHeight="1" spans="1:20">
      <c r="A50" s="27">
        <v>45</v>
      </c>
      <c r="B50" s="33" t="s">
        <v>2332</v>
      </c>
      <c r="C50" s="34" t="s">
        <v>2333</v>
      </c>
      <c r="D50" s="34">
        <v>2</v>
      </c>
      <c r="E50" s="27" t="s">
        <v>2324</v>
      </c>
      <c r="F50" s="30">
        <v>20.2</v>
      </c>
      <c r="G50" s="31">
        <v>40</v>
      </c>
      <c r="H50" s="34">
        <v>4</v>
      </c>
      <c r="I50" s="32">
        <f t="shared" si="0"/>
        <v>160</v>
      </c>
      <c r="J50" s="27">
        <v>50</v>
      </c>
      <c r="K50" s="29" t="s">
        <v>149</v>
      </c>
      <c r="L50" s="27"/>
      <c r="M50" s="33" t="s">
        <v>2331</v>
      </c>
      <c r="N50" s="27"/>
      <c r="O50" s="4">
        <v>20</v>
      </c>
      <c r="P50" s="4">
        <f t="shared" si="1"/>
        <v>80</v>
      </c>
      <c r="Q50" s="4">
        <v>20</v>
      </c>
      <c r="R50" s="4">
        <f t="shared" si="2"/>
        <v>80</v>
      </c>
      <c r="T50" s="4">
        <f t="shared" si="3"/>
        <v>0</v>
      </c>
    </row>
    <row r="51" ht="24" customHeight="1" spans="1:20">
      <c r="A51" s="27">
        <v>46</v>
      </c>
      <c r="B51" s="28" t="s">
        <v>2334</v>
      </c>
      <c r="C51" s="29" t="s">
        <v>2335</v>
      </c>
      <c r="D51" s="29">
        <v>2</v>
      </c>
      <c r="E51" s="27" t="s">
        <v>252</v>
      </c>
      <c r="F51" s="30">
        <v>20.2</v>
      </c>
      <c r="G51" s="31">
        <v>40</v>
      </c>
      <c r="H51" s="32">
        <v>1</v>
      </c>
      <c r="I51" s="32">
        <f t="shared" si="0"/>
        <v>40</v>
      </c>
      <c r="J51" s="32">
        <v>35</v>
      </c>
      <c r="K51" s="29" t="s">
        <v>144</v>
      </c>
      <c r="L51" s="29"/>
      <c r="M51" s="28" t="s">
        <v>2331</v>
      </c>
      <c r="N51" s="32"/>
      <c r="O51" s="4">
        <v>20</v>
      </c>
      <c r="P51" s="4">
        <f t="shared" si="1"/>
        <v>20</v>
      </c>
      <c r="Q51" s="4">
        <v>20</v>
      </c>
      <c r="R51" s="4">
        <f t="shared" si="2"/>
        <v>20</v>
      </c>
      <c r="T51" s="4">
        <f t="shared" si="3"/>
        <v>0</v>
      </c>
    </row>
    <row r="52" ht="24" customHeight="1" spans="1:20">
      <c r="A52" s="27">
        <v>47</v>
      </c>
      <c r="B52" s="33" t="s">
        <v>2336</v>
      </c>
      <c r="C52" s="34" t="s">
        <v>2337</v>
      </c>
      <c r="D52" s="34">
        <v>2</v>
      </c>
      <c r="E52" s="35" t="s">
        <v>240</v>
      </c>
      <c r="F52" s="30">
        <v>20.2</v>
      </c>
      <c r="G52" s="31">
        <v>40</v>
      </c>
      <c r="H52" s="34">
        <v>1</v>
      </c>
      <c r="I52" s="32">
        <f t="shared" si="0"/>
        <v>40</v>
      </c>
      <c r="J52" s="27">
        <v>50</v>
      </c>
      <c r="K52" s="29" t="s">
        <v>149</v>
      </c>
      <c r="L52" s="27"/>
      <c r="M52" s="33" t="s">
        <v>2331</v>
      </c>
      <c r="N52" s="27"/>
      <c r="O52" s="4">
        <v>20</v>
      </c>
      <c r="P52" s="4">
        <f t="shared" si="1"/>
        <v>20</v>
      </c>
      <c r="Q52" s="4">
        <v>20</v>
      </c>
      <c r="R52" s="4">
        <f t="shared" si="2"/>
        <v>20</v>
      </c>
      <c r="T52" s="4">
        <f t="shared" si="3"/>
        <v>0</v>
      </c>
    </row>
    <row r="53" ht="24" customHeight="1" spans="1:20">
      <c r="A53" s="27">
        <v>48</v>
      </c>
      <c r="B53" s="33" t="s">
        <v>296</v>
      </c>
      <c r="C53" s="34" t="s">
        <v>2338</v>
      </c>
      <c r="D53" s="34">
        <v>2</v>
      </c>
      <c r="E53" s="35" t="s">
        <v>240</v>
      </c>
      <c r="F53" s="30">
        <v>20.2</v>
      </c>
      <c r="G53" s="31">
        <v>40</v>
      </c>
      <c r="H53" s="34">
        <v>3</v>
      </c>
      <c r="I53" s="32">
        <f t="shared" si="0"/>
        <v>120</v>
      </c>
      <c r="J53" s="27">
        <v>50</v>
      </c>
      <c r="K53" s="29" t="s">
        <v>149</v>
      </c>
      <c r="L53" s="27"/>
      <c r="M53" s="33" t="s">
        <v>2339</v>
      </c>
      <c r="N53" s="27"/>
      <c r="O53" s="4">
        <v>20</v>
      </c>
      <c r="P53" s="4">
        <f t="shared" si="1"/>
        <v>60</v>
      </c>
      <c r="Q53" s="4">
        <v>20</v>
      </c>
      <c r="R53" s="4">
        <f t="shared" si="2"/>
        <v>60</v>
      </c>
      <c r="T53" s="4">
        <f t="shared" si="3"/>
        <v>0</v>
      </c>
    </row>
    <row r="54" ht="24" customHeight="1" spans="1:20">
      <c r="A54" s="27">
        <v>49</v>
      </c>
      <c r="B54" s="28" t="s">
        <v>2340</v>
      </c>
      <c r="C54" s="29" t="s">
        <v>2341</v>
      </c>
      <c r="D54" s="29">
        <v>2</v>
      </c>
      <c r="E54" s="27" t="s">
        <v>252</v>
      </c>
      <c r="F54" s="30">
        <v>20.2</v>
      </c>
      <c r="G54" s="31">
        <v>40</v>
      </c>
      <c r="H54" s="32">
        <v>2</v>
      </c>
      <c r="I54" s="32">
        <f t="shared" si="0"/>
        <v>80</v>
      </c>
      <c r="J54" s="32" t="s">
        <v>2226</v>
      </c>
      <c r="K54" s="29" t="s">
        <v>2210</v>
      </c>
      <c r="L54" s="29"/>
      <c r="M54" s="28" t="s">
        <v>2339</v>
      </c>
      <c r="N54" s="32"/>
      <c r="O54" s="4">
        <v>20</v>
      </c>
      <c r="P54" s="4">
        <f t="shared" si="1"/>
        <v>40</v>
      </c>
      <c r="Q54" s="4">
        <v>20</v>
      </c>
      <c r="R54" s="4">
        <f t="shared" si="2"/>
        <v>40</v>
      </c>
      <c r="T54" s="4">
        <f t="shared" si="3"/>
        <v>0</v>
      </c>
    </row>
    <row r="55" ht="24" customHeight="1" spans="1:20">
      <c r="A55" s="27">
        <v>50</v>
      </c>
      <c r="B55" s="33" t="s">
        <v>2342</v>
      </c>
      <c r="C55" s="34" t="s">
        <v>2343</v>
      </c>
      <c r="D55" s="34">
        <v>2</v>
      </c>
      <c r="E55" s="35" t="s">
        <v>240</v>
      </c>
      <c r="F55" s="30">
        <v>20.2</v>
      </c>
      <c r="G55" s="31">
        <v>40</v>
      </c>
      <c r="H55" s="34">
        <v>3</v>
      </c>
      <c r="I55" s="32">
        <f t="shared" si="0"/>
        <v>120</v>
      </c>
      <c r="J55" s="27">
        <v>50</v>
      </c>
      <c r="K55" s="29" t="s">
        <v>149</v>
      </c>
      <c r="L55" s="27"/>
      <c r="M55" s="33" t="s">
        <v>2339</v>
      </c>
      <c r="N55" s="27"/>
      <c r="O55" s="4">
        <v>20</v>
      </c>
      <c r="P55" s="4">
        <f t="shared" si="1"/>
        <v>60</v>
      </c>
      <c r="Q55" s="4">
        <v>20</v>
      </c>
      <c r="R55" s="4">
        <f t="shared" si="2"/>
        <v>60</v>
      </c>
      <c r="T55" s="4">
        <f t="shared" si="3"/>
        <v>0</v>
      </c>
    </row>
    <row r="56" ht="24" customHeight="1" spans="1:20">
      <c r="A56" s="27">
        <v>51</v>
      </c>
      <c r="B56" s="28" t="s">
        <v>2344</v>
      </c>
      <c r="C56" s="29" t="s">
        <v>2345</v>
      </c>
      <c r="D56" s="29">
        <v>2</v>
      </c>
      <c r="E56" s="27" t="s">
        <v>252</v>
      </c>
      <c r="F56" s="30">
        <v>20.2</v>
      </c>
      <c r="G56" s="31">
        <v>40</v>
      </c>
      <c r="H56" s="32">
        <v>7</v>
      </c>
      <c r="I56" s="32">
        <f t="shared" si="0"/>
        <v>280</v>
      </c>
      <c r="J56" s="32" t="s">
        <v>2288</v>
      </c>
      <c r="K56" s="29" t="s">
        <v>2210</v>
      </c>
      <c r="L56" s="29"/>
      <c r="M56" s="28" t="s">
        <v>2346</v>
      </c>
      <c r="N56" s="32"/>
      <c r="O56" s="4">
        <v>20</v>
      </c>
      <c r="P56" s="4">
        <f t="shared" si="1"/>
        <v>140</v>
      </c>
      <c r="Q56" s="4">
        <v>20</v>
      </c>
      <c r="R56" s="4">
        <f t="shared" si="2"/>
        <v>140</v>
      </c>
      <c r="T56" s="4">
        <f t="shared" si="3"/>
        <v>0</v>
      </c>
    </row>
    <row r="57" ht="24" customHeight="1" spans="1:20">
      <c r="A57" s="27">
        <v>52</v>
      </c>
      <c r="B57" s="28" t="s">
        <v>2347</v>
      </c>
      <c r="C57" s="29" t="s">
        <v>2348</v>
      </c>
      <c r="D57" s="29">
        <v>2</v>
      </c>
      <c r="E57" s="27" t="s">
        <v>252</v>
      </c>
      <c r="F57" s="30">
        <v>20.2</v>
      </c>
      <c r="G57" s="31">
        <v>40</v>
      </c>
      <c r="H57" s="32">
        <v>1</v>
      </c>
      <c r="I57" s="32">
        <f t="shared" si="0"/>
        <v>40</v>
      </c>
      <c r="J57" s="32">
        <v>50</v>
      </c>
      <c r="K57" s="29" t="s">
        <v>144</v>
      </c>
      <c r="L57" s="29"/>
      <c r="M57" s="28" t="s">
        <v>2349</v>
      </c>
      <c r="N57" s="32"/>
      <c r="O57" s="4">
        <v>20</v>
      </c>
      <c r="P57" s="4">
        <f t="shared" si="1"/>
        <v>20</v>
      </c>
      <c r="Q57" s="4">
        <v>20</v>
      </c>
      <c r="R57" s="4">
        <f t="shared" si="2"/>
        <v>20</v>
      </c>
      <c r="T57" s="4">
        <f t="shared" si="3"/>
        <v>0</v>
      </c>
    </row>
    <row r="58" ht="24" customHeight="1" spans="1:20">
      <c r="A58" s="27">
        <v>53</v>
      </c>
      <c r="B58" s="28" t="s">
        <v>2350</v>
      </c>
      <c r="C58" s="29" t="s">
        <v>2351</v>
      </c>
      <c r="D58" s="29">
        <v>2</v>
      </c>
      <c r="E58" s="27" t="s">
        <v>252</v>
      </c>
      <c r="F58" s="30">
        <v>20.2</v>
      </c>
      <c r="G58" s="31">
        <v>40</v>
      </c>
      <c r="H58" s="32">
        <v>1</v>
      </c>
      <c r="I58" s="32">
        <f t="shared" si="0"/>
        <v>40</v>
      </c>
      <c r="J58" s="32">
        <v>50</v>
      </c>
      <c r="K58" s="29" t="s">
        <v>144</v>
      </c>
      <c r="L58" s="29"/>
      <c r="M58" s="28" t="s">
        <v>2349</v>
      </c>
      <c r="N58" s="32"/>
      <c r="O58" s="4">
        <v>20</v>
      </c>
      <c r="P58" s="4">
        <f t="shared" si="1"/>
        <v>20</v>
      </c>
      <c r="Q58" s="4">
        <v>20</v>
      </c>
      <c r="R58" s="4">
        <f t="shared" si="2"/>
        <v>20</v>
      </c>
      <c r="T58" s="4">
        <f t="shared" si="3"/>
        <v>0</v>
      </c>
    </row>
    <row r="59" ht="24" customHeight="1" spans="1:20">
      <c r="A59" s="27">
        <v>54</v>
      </c>
      <c r="B59" s="28" t="s">
        <v>2352</v>
      </c>
      <c r="C59" s="29" t="s">
        <v>2353</v>
      </c>
      <c r="D59" s="29">
        <v>2</v>
      </c>
      <c r="E59" s="27" t="s">
        <v>252</v>
      </c>
      <c r="F59" s="30">
        <v>20.2</v>
      </c>
      <c r="G59" s="31">
        <v>40</v>
      </c>
      <c r="H59" s="32">
        <v>1</v>
      </c>
      <c r="I59" s="32">
        <f t="shared" si="0"/>
        <v>40</v>
      </c>
      <c r="J59" s="32">
        <v>45</v>
      </c>
      <c r="K59" s="29" t="s">
        <v>144</v>
      </c>
      <c r="L59" s="29"/>
      <c r="M59" s="28" t="s">
        <v>2349</v>
      </c>
      <c r="N59" s="32"/>
      <c r="O59" s="4">
        <v>20</v>
      </c>
      <c r="P59" s="4">
        <f t="shared" si="1"/>
        <v>20</v>
      </c>
      <c r="Q59" s="4">
        <v>20</v>
      </c>
      <c r="R59" s="4">
        <f t="shared" si="2"/>
        <v>20</v>
      </c>
      <c r="T59" s="4">
        <f t="shared" si="3"/>
        <v>0</v>
      </c>
    </row>
    <row r="60" ht="24" customHeight="1" spans="1:20">
      <c r="A60" s="27">
        <v>55</v>
      </c>
      <c r="B60" s="33" t="s">
        <v>2352</v>
      </c>
      <c r="C60" s="34" t="s">
        <v>2353</v>
      </c>
      <c r="D60" s="34">
        <v>2</v>
      </c>
      <c r="E60" s="35" t="s">
        <v>240</v>
      </c>
      <c r="F60" s="30">
        <v>20.2</v>
      </c>
      <c r="G60" s="31">
        <v>40</v>
      </c>
      <c r="H60" s="34">
        <v>1</v>
      </c>
      <c r="I60" s="32">
        <f t="shared" si="0"/>
        <v>40</v>
      </c>
      <c r="J60" s="27">
        <v>50</v>
      </c>
      <c r="K60" s="29" t="s">
        <v>149</v>
      </c>
      <c r="L60" s="27"/>
      <c r="M60" s="33" t="s">
        <v>2349</v>
      </c>
      <c r="N60" s="27"/>
      <c r="O60" s="4">
        <v>20</v>
      </c>
      <c r="P60" s="4">
        <f t="shared" si="1"/>
        <v>20</v>
      </c>
      <c r="Q60" s="4">
        <v>20</v>
      </c>
      <c r="R60" s="4">
        <f t="shared" si="2"/>
        <v>20</v>
      </c>
      <c r="T60" s="4">
        <f t="shared" si="3"/>
        <v>0</v>
      </c>
    </row>
    <row r="61" ht="24" customHeight="1" spans="1:20">
      <c r="A61" s="27">
        <v>56</v>
      </c>
      <c r="B61" s="28" t="s">
        <v>2354</v>
      </c>
      <c r="C61" s="29" t="s">
        <v>2355</v>
      </c>
      <c r="D61" s="29">
        <v>2</v>
      </c>
      <c r="E61" s="27" t="s">
        <v>252</v>
      </c>
      <c r="F61" s="30">
        <v>20.2</v>
      </c>
      <c r="G61" s="31">
        <v>40</v>
      </c>
      <c r="H61" s="32">
        <v>1</v>
      </c>
      <c r="I61" s="32">
        <f t="shared" si="0"/>
        <v>40</v>
      </c>
      <c r="J61" s="32">
        <v>55</v>
      </c>
      <c r="K61" s="29" t="s">
        <v>144</v>
      </c>
      <c r="L61" s="29"/>
      <c r="M61" s="28" t="s">
        <v>2356</v>
      </c>
      <c r="N61" s="32"/>
      <c r="O61" s="4">
        <v>20</v>
      </c>
      <c r="P61" s="4">
        <f t="shared" si="1"/>
        <v>20</v>
      </c>
      <c r="Q61" s="4">
        <v>20</v>
      </c>
      <c r="R61" s="4">
        <f t="shared" si="2"/>
        <v>20</v>
      </c>
      <c r="T61" s="4">
        <f t="shared" si="3"/>
        <v>0</v>
      </c>
    </row>
    <row r="62" ht="24" customHeight="1" spans="1:20">
      <c r="A62" s="27">
        <v>57</v>
      </c>
      <c r="B62" s="28" t="s">
        <v>2357</v>
      </c>
      <c r="C62" s="29" t="s">
        <v>2358</v>
      </c>
      <c r="D62" s="29">
        <v>2</v>
      </c>
      <c r="E62" s="27" t="s">
        <v>252</v>
      </c>
      <c r="F62" s="30">
        <v>20.2</v>
      </c>
      <c r="G62" s="31">
        <v>40</v>
      </c>
      <c r="H62" s="32">
        <v>4</v>
      </c>
      <c r="I62" s="32">
        <f t="shared" si="0"/>
        <v>160</v>
      </c>
      <c r="J62" s="32" t="s">
        <v>2359</v>
      </c>
      <c r="K62" s="29" t="s">
        <v>2210</v>
      </c>
      <c r="L62" s="29"/>
      <c r="M62" s="28" t="s">
        <v>2356</v>
      </c>
      <c r="N62" s="32"/>
      <c r="O62" s="4">
        <v>20</v>
      </c>
      <c r="P62" s="4">
        <f t="shared" si="1"/>
        <v>80</v>
      </c>
      <c r="Q62" s="4">
        <v>20</v>
      </c>
      <c r="R62" s="4">
        <f t="shared" si="2"/>
        <v>80</v>
      </c>
      <c r="T62" s="4">
        <f t="shared" si="3"/>
        <v>0</v>
      </c>
    </row>
    <row r="63" ht="24" customHeight="1" spans="1:20">
      <c r="A63" s="27">
        <v>58</v>
      </c>
      <c r="B63" s="33" t="s">
        <v>2360</v>
      </c>
      <c r="C63" s="34" t="s">
        <v>2361</v>
      </c>
      <c r="D63" s="34">
        <v>2</v>
      </c>
      <c r="E63" s="35" t="s">
        <v>240</v>
      </c>
      <c r="F63" s="30">
        <v>20.2</v>
      </c>
      <c r="G63" s="31">
        <v>40</v>
      </c>
      <c r="H63" s="34">
        <v>2</v>
      </c>
      <c r="I63" s="32">
        <f t="shared" si="0"/>
        <v>80</v>
      </c>
      <c r="J63" s="27">
        <v>50</v>
      </c>
      <c r="K63" s="29" t="s">
        <v>149</v>
      </c>
      <c r="L63" s="27"/>
      <c r="M63" s="33" t="s">
        <v>2362</v>
      </c>
      <c r="N63" s="27"/>
      <c r="O63" s="4">
        <v>20</v>
      </c>
      <c r="P63" s="4">
        <f t="shared" si="1"/>
        <v>40</v>
      </c>
      <c r="Q63" s="4">
        <v>20</v>
      </c>
      <c r="R63" s="4">
        <f t="shared" si="2"/>
        <v>40</v>
      </c>
      <c r="T63" s="4">
        <f t="shared" si="3"/>
        <v>0</v>
      </c>
    </row>
    <row r="64" ht="24" customHeight="1" spans="1:20">
      <c r="A64" s="27">
        <v>59</v>
      </c>
      <c r="B64" s="28" t="s">
        <v>2363</v>
      </c>
      <c r="C64" s="29" t="s">
        <v>2364</v>
      </c>
      <c r="D64" s="29">
        <v>2</v>
      </c>
      <c r="E64" s="27" t="s">
        <v>252</v>
      </c>
      <c r="F64" s="30">
        <v>20.2</v>
      </c>
      <c r="G64" s="31">
        <v>40</v>
      </c>
      <c r="H64" s="32">
        <v>3</v>
      </c>
      <c r="I64" s="32">
        <f t="shared" si="0"/>
        <v>120</v>
      </c>
      <c r="J64" s="32" t="s">
        <v>2288</v>
      </c>
      <c r="K64" s="29" t="s">
        <v>144</v>
      </c>
      <c r="L64" s="29"/>
      <c r="M64" s="28" t="s">
        <v>2362</v>
      </c>
      <c r="N64" s="32"/>
      <c r="O64" s="4">
        <v>20</v>
      </c>
      <c r="P64" s="4">
        <f t="shared" si="1"/>
        <v>60</v>
      </c>
      <c r="Q64" s="4">
        <v>20</v>
      </c>
      <c r="R64" s="4">
        <f t="shared" si="2"/>
        <v>60</v>
      </c>
      <c r="T64" s="4">
        <f t="shared" si="3"/>
        <v>0</v>
      </c>
    </row>
    <row r="65" ht="24" customHeight="1" spans="1:20">
      <c r="A65" s="27">
        <v>60</v>
      </c>
      <c r="B65" s="28" t="s">
        <v>2365</v>
      </c>
      <c r="C65" s="29" t="s">
        <v>2366</v>
      </c>
      <c r="D65" s="29">
        <v>3</v>
      </c>
      <c r="E65" s="35" t="s">
        <v>240</v>
      </c>
      <c r="F65" s="30">
        <v>30.3</v>
      </c>
      <c r="G65" s="31">
        <v>60</v>
      </c>
      <c r="H65" s="27">
        <v>15</v>
      </c>
      <c r="I65" s="32">
        <f t="shared" si="0"/>
        <v>900</v>
      </c>
      <c r="J65" s="27" t="s">
        <v>2288</v>
      </c>
      <c r="K65" s="29" t="s">
        <v>2210</v>
      </c>
      <c r="L65" s="27"/>
      <c r="M65" s="28" t="s">
        <v>2367</v>
      </c>
      <c r="N65" s="27"/>
      <c r="O65" s="12">
        <v>30</v>
      </c>
      <c r="P65" s="4">
        <f t="shared" si="1"/>
        <v>450</v>
      </c>
      <c r="Q65" s="12">
        <v>30</v>
      </c>
      <c r="R65" s="4">
        <f t="shared" si="2"/>
        <v>450</v>
      </c>
      <c r="T65" s="4">
        <f t="shared" si="3"/>
        <v>0</v>
      </c>
    </row>
    <row r="66" ht="24" customHeight="1" spans="1:20">
      <c r="A66" s="27">
        <v>61</v>
      </c>
      <c r="B66" s="33" t="s">
        <v>2368</v>
      </c>
      <c r="C66" s="34" t="s">
        <v>2369</v>
      </c>
      <c r="D66" s="34">
        <v>4</v>
      </c>
      <c r="E66" s="35" t="s">
        <v>240</v>
      </c>
      <c r="F66" s="45">
        <v>42.36</v>
      </c>
      <c r="G66" s="46">
        <v>78</v>
      </c>
      <c r="H66" s="34">
        <v>9</v>
      </c>
      <c r="I66" s="32">
        <f t="shared" si="0"/>
        <v>702</v>
      </c>
      <c r="J66" s="27">
        <v>50</v>
      </c>
      <c r="K66" s="29" t="s">
        <v>149</v>
      </c>
      <c r="L66" s="27"/>
      <c r="M66" s="33" t="s">
        <v>2174</v>
      </c>
      <c r="N66" s="27"/>
      <c r="O66" s="12">
        <v>42</v>
      </c>
      <c r="P66" s="4">
        <f t="shared" si="1"/>
        <v>378</v>
      </c>
      <c r="Q66" s="12">
        <v>36</v>
      </c>
      <c r="R66" s="4">
        <f t="shared" si="2"/>
        <v>324</v>
      </c>
      <c r="T66" s="4">
        <f t="shared" si="3"/>
        <v>0</v>
      </c>
    </row>
    <row r="67" ht="24" customHeight="1" spans="1:20">
      <c r="A67" s="27">
        <v>62</v>
      </c>
      <c r="B67" s="33" t="s">
        <v>2370</v>
      </c>
      <c r="C67" s="34" t="s">
        <v>2371</v>
      </c>
      <c r="D67" s="34">
        <v>2</v>
      </c>
      <c r="E67" s="35" t="s">
        <v>240</v>
      </c>
      <c r="F67" s="30" t="s">
        <v>2372</v>
      </c>
      <c r="G67" s="31">
        <v>30</v>
      </c>
      <c r="H67" s="34">
        <v>1</v>
      </c>
      <c r="I67" s="32">
        <f t="shared" si="0"/>
        <v>30</v>
      </c>
      <c r="J67" s="27">
        <v>50</v>
      </c>
      <c r="K67" s="29" t="s">
        <v>149</v>
      </c>
      <c r="L67" s="27"/>
      <c r="M67" s="33" t="s">
        <v>2373</v>
      </c>
      <c r="N67" s="27"/>
      <c r="P67" s="4">
        <f t="shared" si="1"/>
        <v>0</v>
      </c>
      <c r="R67" s="4">
        <f t="shared" si="2"/>
        <v>0</v>
      </c>
      <c r="S67" s="12">
        <v>30</v>
      </c>
      <c r="T67" s="4">
        <f t="shared" si="3"/>
        <v>30</v>
      </c>
    </row>
    <row r="68" ht="24" customHeight="1" spans="1:20">
      <c r="A68" s="27">
        <v>63</v>
      </c>
      <c r="B68" s="28" t="s">
        <v>2374</v>
      </c>
      <c r="C68" s="29" t="s">
        <v>2375</v>
      </c>
      <c r="D68" s="29">
        <v>2</v>
      </c>
      <c r="E68" s="35" t="s">
        <v>240</v>
      </c>
      <c r="F68" s="30" t="s">
        <v>2372</v>
      </c>
      <c r="G68" s="31">
        <v>30</v>
      </c>
      <c r="H68" s="32">
        <v>2</v>
      </c>
      <c r="I68" s="32">
        <f t="shared" si="0"/>
        <v>60</v>
      </c>
      <c r="J68" s="32">
        <v>100</v>
      </c>
      <c r="K68" s="29" t="s">
        <v>2210</v>
      </c>
      <c r="L68" s="29"/>
      <c r="M68" s="28" t="s">
        <v>2373</v>
      </c>
      <c r="N68" s="32"/>
      <c r="P68" s="4">
        <f t="shared" si="1"/>
        <v>0</v>
      </c>
      <c r="R68" s="4">
        <f t="shared" si="2"/>
        <v>0</v>
      </c>
      <c r="S68" s="12">
        <v>30</v>
      </c>
      <c r="T68" s="4">
        <f t="shared" si="3"/>
        <v>60</v>
      </c>
    </row>
    <row r="69" ht="24" customHeight="1" spans="1:20">
      <c r="A69" s="27">
        <v>64</v>
      </c>
      <c r="B69" s="33" t="s">
        <v>2376</v>
      </c>
      <c r="C69" s="34" t="s">
        <v>2377</v>
      </c>
      <c r="D69" s="34">
        <v>2</v>
      </c>
      <c r="E69" s="35" t="s">
        <v>240</v>
      </c>
      <c r="F69" s="30" t="s">
        <v>2372</v>
      </c>
      <c r="G69" s="31">
        <v>30</v>
      </c>
      <c r="H69" s="34">
        <v>1</v>
      </c>
      <c r="I69" s="32">
        <f t="shared" si="0"/>
        <v>30</v>
      </c>
      <c r="J69" s="27">
        <v>50</v>
      </c>
      <c r="K69" s="29" t="s">
        <v>149</v>
      </c>
      <c r="L69" s="27"/>
      <c r="M69" s="33" t="s">
        <v>2378</v>
      </c>
      <c r="N69" s="27"/>
      <c r="P69" s="4">
        <f t="shared" si="1"/>
        <v>0</v>
      </c>
      <c r="R69" s="4">
        <f t="shared" si="2"/>
        <v>0</v>
      </c>
      <c r="S69" s="12">
        <v>30</v>
      </c>
      <c r="T69" s="4">
        <f t="shared" si="3"/>
        <v>30</v>
      </c>
    </row>
    <row r="70" ht="24" customHeight="1" spans="1:20">
      <c r="A70" s="27">
        <v>65</v>
      </c>
      <c r="B70" s="28" t="s">
        <v>2379</v>
      </c>
      <c r="C70" s="29" t="s">
        <v>2380</v>
      </c>
      <c r="D70" s="29">
        <v>2</v>
      </c>
      <c r="E70" s="35" t="s">
        <v>240</v>
      </c>
      <c r="F70" s="30" t="s">
        <v>2372</v>
      </c>
      <c r="G70" s="31">
        <v>30</v>
      </c>
      <c r="H70" s="27">
        <v>2</v>
      </c>
      <c r="I70" s="32">
        <f t="shared" si="0"/>
        <v>60</v>
      </c>
      <c r="J70" s="27">
        <v>50</v>
      </c>
      <c r="K70" s="29" t="s">
        <v>2210</v>
      </c>
      <c r="L70" s="27"/>
      <c r="M70" s="28" t="s">
        <v>2378</v>
      </c>
      <c r="N70" s="27"/>
      <c r="P70" s="4">
        <f t="shared" si="1"/>
        <v>0</v>
      </c>
      <c r="R70" s="4">
        <f t="shared" si="2"/>
        <v>0</v>
      </c>
      <c r="S70" s="12">
        <v>30</v>
      </c>
      <c r="T70" s="4">
        <f t="shared" si="3"/>
        <v>60</v>
      </c>
    </row>
    <row r="71" ht="24" customHeight="1" spans="1:20">
      <c r="A71" s="27">
        <v>66</v>
      </c>
      <c r="B71" s="33" t="s">
        <v>2381</v>
      </c>
      <c r="C71" s="34" t="s">
        <v>2382</v>
      </c>
      <c r="D71" s="34">
        <v>2</v>
      </c>
      <c r="E71" s="35" t="s">
        <v>240</v>
      </c>
      <c r="F71" s="30" t="s">
        <v>2372</v>
      </c>
      <c r="G71" s="31">
        <v>30</v>
      </c>
      <c r="H71" s="34">
        <v>1</v>
      </c>
      <c r="I71" s="32">
        <f t="shared" ref="I71:I101" si="4">G71*H71</f>
        <v>30</v>
      </c>
      <c r="J71" s="27">
        <v>50</v>
      </c>
      <c r="K71" s="29" t="s">
        <v>149</v>
      </c>
      <c r="L71" s="27"/>
      <c r="M71" s="33" t="s">
        <v>1361</v>
      </c>
      <c r="N71" s="27"/>
      <c r="P71" s="4">
        <f t="shared" ref="P71:P101" si="5">O71*H71</f>
        <v>0</v>
      </c>
      <c r="R71" s="4">
        <f t="shared" ref="R71:R101" si="6">Q71*H71</f>
        <v>0</v>
      </c>
      <c r="S71" s="12">
        <v>30</v>
      </c>
      <c r="T71" s="4">
        <f t="shared" ref="T71:T101" si="7">S71*H71</f>
        <v>30</v>
      </c>
    </row>
    <row r="72" ht="24" customHeight="1" spans="1:20">
      <c r="A72" s="27">
        <v>67</v>
      </c>
      <c r="B72" s="28" t="s">
        <v>2383</v>
      </c>
      <c r="C72" s="29" t="s">
        <v>2384</v>
      </c>
      <c r="D72" s="29">
        <v>2</v>
      </c>
      <c r="E72" s="35" t="s">
        <v>240</v>
      </c>
      <c r="F72" s="30" t="s">
        <v>2372</v>
      </c>
      <c r="G72" s="31">
        <v>30</v>
      </c>
      <c r="H72" s="27">
        <v>2</v>
      </c>
      <c r="I72" s="32">
        <f t="shared" si="4"/>
        <v>60</v>
      </c>
      <c r="J72" s="27">
        <v>50</v>
      </c>
      <c r="K72" s="29" t="s">
        <v>2210</v>
      </c>
      <c r="L72" s="27"/>
      <c r="M72" s="28" t="s">
        <v>1361</v>
      </c>
      <c r="N72" s="27"/>
      <c r="P72" s="4">
        <f t="shared" si="5"/>
        <v>0</v>
      </c>
      <c r="R72" s="4">
        <f t="shared" si="6"/>
        <v>0</v>
      </c>
      <c r="S72" s="12">
        <v>30</v>
      </c>
      <c r="T72" s="4">
        <f t="shared" si="7"/>
        <v>60</v>
      </c>
    </row>
    <row r="73" ht="24" customHeight="1" spans="1:20">
      <c r="A73" s="27">
        <v>68</v>
      </c>
      <c r="B73" s="33" t="s">
        <v>2385</v>
      </c>
      <c r="C73" s="34" t="s">
        <v>2386</v>
      </c>
      <c r="D73" s="34">
        <v>2</v>
      </c>
      <c r="E73" s="35" t="s">
        <v>240</v>
      </c>
      <c r="F73" s="30" t="s">
        <v>2372</v>
      </c>
      <c r="G73" s="31">
        <v>30</v>
      </c>
      <c r="H73" s="34">
        <v>1</v>
      </c>
      <c r="I73" s="32">
        <f t="shared" si="4"/>
        <v>30</v>
      </c>
      <c r="J73" s="27">
        <v>50</v>
      </c>
      <c r="K73" s="29" t="s">
        <v>149</v>
      </c>
      <c r="L73" s="27"/>
      <c r="M73" s="33" t="s">
        <v>1356</v>
      </c>
      <c r="N73" s="27"/>
      <c r="P73" s="4">
        <f t="shared" si="5"/>
        <v>0</v>
      </c>
      <c r="R73" s="4">
        <f t="shared" si="6"/>
        <v>0</v>
      </c>
      <c r="S73" s="12">
        <v>30</v>
      </c>
      <c r="T73" s="4">
        <f t="shared" si="7"/>
        <v>30</v>
      </c>
    </row>
    <row r="74" ht="24" customHeight="1" spans="1:20">
      <c r="A74" s="27">
        <v>69</v>
      </c>
      <c r="B74" s="28" t="s">
        <v>2387</v>
      </c>
      <c r="C74" s="29" t="s">
        <v>2388</v>
      </c>
      <c r="D74" s="29">
        <v>2</v>
      </c>
      <c r="E74" s="35" t="s">
        <v>240</v>
      </c>
      <c r="F74" s="30" t="s">
        <v>2372</v>
      </c>
      <c r="G74" s="31">
        <v>30</v>
      </c>
      <c r="H74" s="27">
        <v>2</v>
      </c>
      <c r="I74" s="32">
        <f t="shared" si="4"/>
        <v>60</v>
      </c>
      <c r="J74" s="27">
        <v>50</v>
      </c>
      <c r="K74" s="29" t="s">
        <v>2210</v>
      </c>
      <c r="L74" s="27"/>
      <c r="M74" s="28" t="s">
        <v>1356</v>
      </c>
      <c r="N74" s="27"/>
      <c r="P74" s="4">
        <f t="shared" si="5"/>
        <v>0</v>
      </c>
      <c r="R74" s="4">
        <f t="shared" si="6"/>
        <v>0</v>
      </c>
      <c r="S74" s="12">
        <v>30</v>
      </c>
      <c r="T74" s="4">
        <f t="shared" si="7"/>
        <v>60</v>
      </c>
    </row>
    <row r="75" ht="24" customHeight="1" spans="1:20">
      <c r="A75" s="27">
        <v>70</v>
      </c>
      <c r="B75" s="28" t="s">
        <v>2389</v>
      </c>
      <c r="C75" s="29" t="s">
        <v>2390</v>
      </c>
      <c r="D75" s="29">
        <v>2</v>
      </c>
      <c r="E75" s="35" t="s">
        <v>240</v>
      </c>
      <c r="F75" s="30" t="s">
        <v>2372</v>
      </c>
      <c r="G75" s="31">
        <v>30</v>
      </c>
      <c r="H75" s="27">
        <v>2</v>
      </c>
      <c r="I75" s="32">
        <f t="shared" si="4"/>
        <v>60</v>
      </c>
      <c r="J75" s="27">
        <v>50</v>
      </c>
      <c r="K75" s="29" t="s">
        <v>2210</v>
      </c>
      <c r="L75" s="27"/>
      <c r="M75" s="28" t="s">
        <v>1351</v>
      </c>
      <c r="N75" s="27"/>
      <c r="P75" s="4">
        <f t="shared" si="5"/>
        <v>0</v>
      </c>
      <c r="R75" s="4">
        <f t="shared" si="6"/>
        <v>0</v>
      </c>
      <c r="S75" s="12">
        <v>30</v>
      </c>
      <c r="T75" s="4">
        <f t="shared" si="7"/>
        <v>60</v>
      </c>
    </row>
    <row r="76" ht="24" customHeight="1" spans="1:20">
      <c r="A76" s="27">
        <v>71</v>
      </c>
      <c r="B76" s="33" t="s">
        <v>2391</v>
      </c>
      <c r="C76" s="34" t="s">
        <v>2392</v>
      </c>
      <c r="D76" s="34">
        <v>2</v>
      </c>
      <c r="E76" s="35" t="s">
        <v>240</v>
      </c>
      <c r="F76" s="30" t="s">
        <v>2372</v>
      </c>
      <c r="G76" s="31">
        <v>30</v>
      </c>
      <c r="H76" s="34">
        <v>1</v>
      </c>
      <c r="I76" s="32">
        <f t="shared" si="4"/>
        <v>30</v>
      </c>
      <c r="J76" s="27">
        <v>50</v>
      </c>
      <c r="K76" s="29" t="s">
        <v>149</v>
      </c>
      <c r="L76" s="27"/>
      <c r="M76" s="33" t="s">
        <v>1341</v>
      </c>
      <c r="N76" s="27"/>
      <c r="P76" s="4">
        <f t="shared" si="5"/>
        <v>0</v>
      </c>
      <c r="R76" s="4">
        <f t="shared" si="6"/>
        <v>0</v>
      </c>
      <c r="S76" s="12">
        <v>30</v>
      </c>
      <c r="T76" s="4">
        <f t="shared" si="7"/>
        <v>30</v>
      </c>
    </row>
    <row r="77" ht="24" customHeight="1" spans="1:20">
      <c r="A77" s="27">
        <v>72</v>
      </c>
      <c r="B77" s="28" t="s">
        <v>2393</v>
      </c>
      <c r="C77" s="29" t="s">
        <v>2394</v>
      </c>
      <c r="D77" s="29">
        <v>2</v>
      </c>
      <c r="E77" s="35" t="s">
        <v>240</v>
      </c>
      <c r="F77" s="30" t="s">
        <v>2372</v>
      </c>
      <c r="G77" s="31">
        <v>30</v>
      </c>
      <c r="H77" s="27">
        <v>2</v>
      </c>
      <c r="I77" s="32">
        <f t="shared" si="4"/>
        <v>60</v>
      </c>
      <c r="J77" s="27">
        <v>100</v>
      </c>
      <c r="K77" s="29" t="s">
        <v>2210</v>
      </c>
      <c r="L77" s="27"/>
      <c r="M77" s="28" t="s">
        <v>1341</v>
      </c>
      <c r="N77" s="27"/>
      <c r="P77" s="4">
        <f t="shared" si="5"/>
        <v>0</v>
      </c>
      <c r="R77" s="4">
        <f t="shared" si="6"/>
        <v>0</v>
      </c>
      <c r="S77" s="12">
        <v>30</v>
      </c>
      <c r="T77" s="4">
        <f t="shared" si="7"/>
        <v>60</v>
      </c>
    </row>
    <row r="78" ht="30.75" customHeight="1" spans="1:20">
      <c r="A78" s="47">
        <v>72</v>
      </c>
      <c r="B78" s="68" t="s">
        <v>2395</v>
      </c>
      <c r="C78" s="49" t="s">
        <v>2396</v>
      </c>
      <c r="D78" s="50">
        <v>4</v>
      </c>
      <c r="E78" s="51" t="s">
        <v>240</v>
      </c>
      <c r="F78" s="52">
        <v>42.36</v>
      </c>
      <c r="G78" s="53">
        <v>78</v>
      </c>
      <c r="H78" s="54">
        <v>1</v>
      </c>
      <c r="I78" s="54">
        <f t="shared" si="4"/>
        <v>78</v>
      </c>
      <c r="J78" s="54" t="s">
        <v>2397</v>
      </c>
      <c r="K78" s="50" t="s">
        <v>2398</v>
      </c>
      <c r="L78" s="61"/>
      <c r="M78" s="68" t="s">
        <v>2399</v>
      </c>
      <c r="N78" s="62"/>
      <c r="O78" s="12">
        <v>42</v>
      </c>
      <c r="P78" s="4">
        <f t="shared" si="5"/>
        <v>42</v>
      </c>
      <c r="Q78" s="12">
        <v>36</v>
      </c>
      <c r="R78" s="4">
        <f t="shared" si="6"/>
        <v>36</v>
      </c>
      <c r="T78" s="4">
        <f t="shared" si="7"/>
        <v>0</v>
      </c>
    </row>
    <row r="79" ht="30.75" customHeight="1" spans="1:20">
      <c r="A79" s="47">
        <v>73</v>
      </c>
      <c r="B79" s="68" t="s">
        <v>2400</v>
      </c>
      <c r="C79" s="49" t="s">
        <v>2401</v>
      </c>
      <c r="D79" s="50">
        <v>3</v>
      </c>
      <c r="E79" s="51" t="s">
        <v>240</v>
      </c>
      <c r="F79" s="1191" t="s">
        <v>2402</v>
      </c>
      <c r="G79" s="53">
        <v>75</v>
      </c>
      <c r="H79" s="54">
        <v>1</v>
      </c>
      <c r="I79" s="54">
        <f t="shared" si="4"/>
        <v>75</v>
      </c>
      <c r="J79" s="1192" t="s">
        <v>2403</v>
      </c>
      <c r="K79" s="50" t="s">
        <v>2404</v>
      </c>
      <c r="L79" s="61"/>
      <c r="M79" s="70" t="s">
        <v>1361</v>
      </c>
      <c r="N79" s="62"/>
      <c r="O79" s="12">
        <v>15</v>
      </c>
      <c r="P79" s="4">
        <f t="shared" si="5"/>
        <v>15</v>
      </c>
      <c r="Q79" s="12">
        <v>60</v>
      </c>
      <c r="R79" s="4">
        <f t="shared" si="6"/>
        <v>60</v>
      </c>
      <c r="T79" s="4">
        <f t="shared" si="7"/>
        <v>0</v>
      </c>
    </row>
    <row r="80" ht="30.75" customHeight="1" spans="1:20">
      <c r="A80" s="47">
        <v>74</v>
      </c>
      <c r="B80" s="68" t="s">
        <v>2405</v>
      </c>
      <c r="C80" s="49" t="s">
        <v>2406</v>
      </c>
      <c r="D80" s="50">
        <v>3</v>
      </c>
      <c r="E80" s="51" t="s">
        <v>240</v>
      </c>
      <c r="F80" s="1191" t="s">
        <v>2402</v>
      </c>
      <c r="G80" s="53">
        <v>75</v>
      </c>
      <c r="H80" s="54">
        <v>1</v>
      </c>
      <c r="I80" s="54">
        <f t="shared" si="4"/>
        <v>75</v>
      </c>
      <c r="J80" s="1192" t="s">
        <v>2403</v>
      </c>
      <c r="K80" s="50" t="s">
        <v>2404</v>
      </c>
      <c r="L80" s="61"/>
      <c r="M80" s="68" t="s">
        <v>1351</v>
      </c>
      <c r="N80" s="62"/>
      <c r="O80" s="12">
        <v>15</v>
      </c>
      <c r="P80" s="4">
        <f t="shared" si="5"/>
        <v>15</v>
      </c>
      <c r="Q80" s="12">
        <v>60</v>
      </c>
      <c r="R80" s="4">
        <f t="shared" si="6"/>
        <v>60</v>
      </c>
      <c r="T80" s="4">
        <f t="shared" si="7"/>
        <v>0</v>
      </c>
    </row>
    <row r="81" ht="30.75" customHeight="1" spans="1:20">
      <c r="A81" s="47">
        <v>75</v>
      </c>
      <c r="B81" s="68" t="s">
        <v>2407</v>
      </c>
      <c r="C81" s="49" t="s">
        <v>2408</v>
      </c>
      <c r="D81" s="50">
        <v>3</v>
      </c>
      <c r="E81" s="51" t="s">
        <v>240</v>
      </c>
      <c r="F81" s="1191" t="s">
        <v>2402</v>
      </c>
      <c r="G81" s="53">
        <v>75</v>
      </c>
      <c r="H81" s="54">
        <v>1</v>
      </c>
      <c r="I81" s="54">
        <f t="shared" si="4"/>
        <v>75</v>
      </c>
      <c r="J81" s="1192" t="s">
        <v>2403</v>
      </c>
      <c r="K81" s="50" t="s">
        <v>2404</v>
      </c>
      <c r="L81" s="61"/>
      <c r="M81" s="68" t="s">
        <v>2373</v>
      </c>
      <c r="N81" s="62"/>
      <c r="O81" s="12">
        <v>15</v>
      </c>
      <c r="P81" s="4">
        <f t="shared" si="5"/>
        <v>15</v>
      </c>
      <c r="Q81" s="12">
        <v>60</v>
      </c>
      <c r="R81" s="4">
        <f t="shared" si="6"/>
        <v>60</v>
      </c>
      <c r="T81" s="4">
        <f t="shared" si="7"/>
        <v>0</v>
      </c>
    </row>
    <row r="82" ht="30.75" customHeight="1" spans="1:20">
      <c r="A82" s="47">
        <v>76</v>
      </c>
      <c r="B82" s="68" t="s">
        <v>2409</v>
      </c>
      <c r="C82" s="49" t="s">
        <v>2410</v>
      </c>
      <c r="D82" s="50">
        <v>3</v>
      </c>
      <c r="E82" s="51" t="s">
        <v>240</v>
      </c>
      <c r="F82" s="1191" t="s">
        <v>2402</v>
      </c>
      <c r="G82" s="53">
        <v>75</v>
      </c>
      <c r="H82" s="54">
        <v>1</v>
      </c>
      <c r="I82" s="54">
        <f t="shared" si="4"/>
        <v>75</v>
      </c>
      <c r="J82" s="1192" t="s">
        <v>2403</v>
      </c>
      <c r="K82" s="50" t="s">
        <v>2404</v>
      </c>
      <c r="L82" s="61"/>
      <c r="M82" s="68" t="s">
        <v>2411</v>
      </c>
      <c r="N82" s="62"/>
      <c r="O82" s="12">
        <v>15</v>
      </c>
      <c r="P82" s="4">
        <f t="shared" si="5"/>
        <v>15</v>
      </c>
      <c r="Q82" s="12">
        <v>60</v>
      </c>
      <c r="R82" s="4">
        <f t="shared" si="6"/>
        <v>60</v>
      </c>
      <c r="T82" s="4">
        <f t="shared" si="7"/>
        <v>0</v>
      </c>
    </row>
    <row r="83" ht="30.75" customHeight="1" spans="1:20">
      <c r="A83" s="47">
        <v>77</v>
      </c>
      <c r="B83" s="68" t="s">
        <v>2412</v>
      </c>
      <c r="C83" s="49" t="s">
        <v>2413</v>
      </c>
      <c r="D83" s="50">
        <v>3</v>
      </c>
      <c r="E83" s="51" t="s">
        <v>240</v>
      </c>
      <c r="F83" s="1191" t="s">
        <v>2402</v>
      </c>
      <c r="G83" s="53">
        <v>75</v>
      </c>
      <c r="H83" s="54">
        <v>1</v>
      </c>
      <c r="I83" s="54">
        <f t="shared" si="4"/>
        <v>75</v>
      </c>
      <c r="J83" s="1192" t="s">
        <v>2403</v>
      </c>
      <c r="K83" s="50" t="s">
        <v>2404</v>
      </c>
      <c r="L83" s="61"/>
      <c r="M83" s="70" t="s">
        <v>1341</v>
      </c>
      <c r="N83" s="62"/>
      <c r="O83" s="12">
        <v>15</v>
      </c>
      <c r="P83" s="4">
        <f t="shared" si="5"/>
        <v>15</v>
      </c>
      <c r="Q83" s="12">
        <v>60</v>
      </c>
      <c r="R83" s="4">
        <f t="shared" si="6"/>
        <v>60</v>
      </c>
      <c r="T83" s="4">
        <f t="shared" si="7"/>
        <v>0</v>
      </c>
    </row>
    <row r="84" ht="30.75" customHeight="1" spans="1:20">
      <c r="A84" s="47">
        <v>78</v>
      </c>
      <c r="B84" s="68" t="s">
        <v>2414</v>
      </c>
      <c r="C84" s="49" t="s">
        <v>2415</v>
      </c>
      <c r="D84" s="50">
        <v>3</v>
      </c>
      <c r="E84" s="51" t="s">
        <v>240</v>
      </c>
      <c r="F84" s="1191" t="s">
        <v>2402</v>
      </c>
      <c r="G84" s="53">
        <v>75</v>
      </c>
      <c r="H84" s="54">
        <v>1</v>
      </c>
      <c r="I84" s="54">
        <f t="shared" si="4"/>
        <v>75</v>
      </c>
      <c r="J84" s="1192" t="s">
        <v>2403</v>
      </c>
      <c r="K84" s="50" t="s">
        <v>2404</v>
      </c>
      <c r="L84" s="61"/>
      <c r="M84" s="68" t="s">
        <v>2416</v>
      </c>
      <c r="N84" s="62"/>
      <c r="O84" s="12">
        <v>15</v>
      </c>
      <c r="P84" s="4">
        <f t="shared" si="5"/>
        <v>15</v>
      </c>
      <c r="Q84" s="12">
        <v>60</v>
      </c>
      <c r="R84" s="4">
        <f t="shared" si="6"/>
        <v>60</v>
      </c>
      <c r="T84" s="4">
        <f t="shared" si="7"/>
        <v>0</v>
      </c>
    </row>
    <row r="85" spans="1:20">
      <c r="A85" s="47">
        <v>79</v>
      </c>
      <c r="B85" s="28" t="s">
        <v>2417</v>
      </c>
      <c r="C85" s="29" t="s">
        <v>2418</v>
      </c>
      <c r="D85" s="55">
        <v>3</v>
      </c>
      <c r="E85" s="56" t="s">
        <v>240</v>
      </c>
      <c r="F85" s="57" t="s">
        <v>1244</v>
      </c>
      <c r="G85" s="58">
        <v>60</v>
      </c>
      <c r="H85" s="59">
        <v>1</v>
      </c>
      <c r="I85" s="59">
        <f t="shared" si="4"/>
        <v>60</v>
      </c>
      <c r="J85" s="59">
        <v>22</v>
      </c>
      <c r="K85" s="59" t="s">
        <v>159</v>
      </c>
      <c r="L85" s="64"/>
      <c r="M85" s="65"/>
      <c r="N85" s="66"/>
      <c r="O85" s="12">
        <v>30</v>
      </c>
      <c r="P85" s="4">
        <f t="shared" si="5"/>
        <v>30</v>
      </c>
      <c r="Q85" s="12">
        <v>30</v>
      </c>
      <c r="R85" s="4">
        <f t="shared" si="6"/>
        <v>30</v>
      </c>
      <c r="T85" s="4">
        <f t="shared" si="7"/>
        <v>0</v>
      </c>
    </row>
    <row r="86" spans="1:20">
      <c r="A86" s="47">
        <v>80</v>
      </c>
      <c r="B86" s="28" t="s">
        <v>2300</v>
      </c>
      <c r="C86" s="29" t="s">
        <v>2419</v>
      </c>
      <c r="D86" s="55">
        <v>3</v>
      </c>
      <c r="E86" s="56" t="s">
        <v>240</v>
      </c>
      <c r="F86" s="57" t="s">
        <v>1244</v>
      </c>
      <c r="G86" s="58">
        <v>60</v>
      </c>
      <c r="H86" s="59">
        <v>1</v>
      </c>
      <c r="I86" s="59">
        <f t="shared" si="4"/>
        <v>60</v>
      </c>
      <c r="J86" s="59">
        <v>22</v>
      </c>
      <c r="K86" s="59" t="s">
        <v>159</v>
      </c>
      <c r="L86" s="64"/>
      <c r="M86" s="65"/>
      <c r="N86" s="66"/>
      <c r="O86" s="12">
        <v>30</v>
      </c>
      <c r="P86" s="4">
        <f t="shared" si="5"/>
        <v>30</v>
      </c>
      <c r="Q86" s="12">
        <v>30</v>
      </c>
      <c r="R86" s="4">
        <f t="shared" si="6"/>
        <v>30</v>
      </c>
      <c r="T86" s="4">
        <f t="shared" si="7"/>
        <v>0</v>
      </c>
    </row>
    <row r="87" spans="1:20">
      <c r="A87" s="47">
        <v>81</v>
      </c>
      <c r="B87" s="28" t="s">
        <v>2420</v>
      </c>
      <c r="C87" s="29" t="s">
        <v>2421</v>
      </c>
      <c r="D87" s="55">
        <v>3</v>
      </c>
      <c r="E87" s="56" t="s">
        <v>240</v>
      </c>
      <c r="F87" s="57" t="s">
        <v>1244</v>
      </c>
      <c r="G87" s="58">
        <v>60</v>
      </c>
      <c r="H87" s="59">
        <v>1</v>
      </c>
      <c r="I87" s="59">
        <f t="shared" si="4"/>
        <v>60</v>
      </c>
      <c r="J87" s="59">
        <v>22</v>
      </c>
      <c r="K87" s="59" t="s">
        <v>159</v>
      </c>
      <c r="L87" s="64"/>
      <c r="M87" s="65"/>
      <c r="N87" s="66"/>
      <c r="O87" s="12">
        <v>30</v>
      </c>
      <c r="P87" s="4">
        <f t="shared" si="5"/>
        <v>30</v>
      </c>
      <c r="Q87" s="12">
        <v>30</v>
      </c>
      <c r="R87" s="4">
        <f t="shared" si="6"/>
        <v>30</v>
      </c>
      <c r="T87" s="4">
        <f t="shared" si="7"/>
        <v>0</v>
      </c>
    </row>
    <row r="88" spans="1:20">
      <c r="A88" s="47">
        <v>82</v>
      </c>
      <c r="B88" s="69" t="s">
        <v>2422</v>
      </c>
      <c r="C88" s="29" t="s">
        <v>2423</v>
      </c>
      <c r="D88" s="55">
        <v>3</v>
      </c>
      <c r="E88" s="56" t="s">
        <v>240</v>
      </c>
      <c r="F88" s="57" t="s">
        <v>1244</v>
      </c>
      <c r="G88" s="58">
        <v>60</v>
      </c>
      <c r="H88" s="59">
        <v>1</v>
      </c>
      <c r="I88" s="59">
        <f t="shared" si="4"/>
        <v>60</v>
      </c>
      <c r="J88" s="59">
        <v>22</v>
      </c>
      <c r="K88" s="59" t="s">
        <v>159</v>
      </c>
      <c r="L88" s="64"/>
      <c r="M88" s="65"/>
      <c r="N88" s="66"/>
      <c r="O88" s="12">
        <v>30</v>
      </c>
      <c r="P88" s="4">
        <f t="shared" si="5"/>
        <v>30</v>
      </c>
      <c r="Q88" s="12">
        <v>30</v>
      </c>
      <c r="R88" s="4">
        <f t="shared" si="6"/>
        <v>30</v>
      </c>
      <c r="T88" s="4">
        <f t="shared" si="7"/>
        <v>0</v>
      </c>
    </row>
    <row r="89" spans="1:20">
      <c r="A89" s="47">
        <v>83</v>
      </c>
      <c r="B89" s="69" t="s">
        <v>2424</v>
      </c>
      <c r="C89" s="29" t="s">
        <v>2425</v>
      </c>
      <c r="D89" s="55">
        <v>3</v>
      </c>
      <c r="E89" s="56" t="s">
        <v>240</v>
      </c>
      <c r="F89" s="57" t="s">
        <v>1244</v>
      </c>
      <c r="G89" s="58">
        <v>60</v>
      </c>
      <c r="H89" s="59">
        <v>1</v>
      </c>
      <c r="I89" s="59">
        <f t="shared" si="4"/>
        <v>60</v>
      </c>
      <c r="J89" s="59">
        <v>22</v>
      </c>
      <c r="K89" s="59" t="s">
        <v>159</v>
      </c>
      <c r="L89" s="64"/>
      <c r="M89" s="65"/>
      <c r="N89" s="66"/>
      <c r="O89" s="12">
        <v>30</v>
      </c>
      <c r="P89" s="4">
        <f t="shared" si="5"/>
        <v>30</v>
      </c>
      <c r="Q89" s="12">
        <v>30</v>
      </c>
      <c r="R89" s="4">
        <f t="shared" si="6"/>
        <v>30</v>
      </c>
      <c r="T89" s="4">
        <f t="shared" si="7"/>
        <v>0</v>
      </c>
    </row>
    <row r="90" spans="1:20">
      <c r="A90" s="47">
        <v>84</v>
      </c>
      <c r="B90" s="68" t="s">
        <v>2426</v>
      </c>
      <c r="C90" s="29" t="s">
        <v>2427</v>
      </c>
      <c r="D90" s="55">
        <v>2</v>
      </c>
      <c r="E90" s="56" t="s">
        <v>252</v>
      </c>
      <c r="F90" s="57" t="s">
        <v>2428</v>
      </c>
      <c r="G90" s="58">
        <v>40</v>
      </c>
      <c r="H90" s="59">
        <v>1</v>
      </c>
      <c r="I90" s="59">
        <f t="shared" si="4"/>
        <v>40</v>
      </c>
      <c r="J90" s="59">
        <v>22</v>
      </c>
      <c r="K90" s="59" t="s">
        <v>159</v>
      </c>
      <c r="L90" s="64"/>
      <c r="M90" s="65"/>
      <c r="N90" s="66"/>
      <c r="O90" s="4">
        <v>20</v>
      </c>
      <c r="P90" s="4">
        <f t="shared" si="5"/>
        <v>20</v>
      </c>
      <c r="Q90" s="4">
        <v>20</v>
      </c>
      <c r="R90" s="4">
        <f t="shared" si="6"/>
        <v>20</v>
      </c>
      <c r="T90" s="4">
        <f t="shared" si="7"/>
        <v>0</v>
      </c>
    </row>
    <row r="91" spans="1:20">
      <c r="A91" s="47">
        <v>85</v>
      </c>
      <c r="B91" s="28" t="s">
        <v>2429</v>
      </c>
      <c r="C91" s="29" t="s">
        <v>2430</v>
      </c>
      <c r="D91" s="55">
        <v>4</v>
      </c>
      <c r="E91" s="56" t="s">
        <v>240</v>
      </c>
      <c r="F91" s="1193" t="s">
        <v>1815</v>
      </c>
      <c r="G91" s="58">
        <v>120</v>
      </c>
      <c r="H91" s="59">
        <v>1</v>
      </c>
      <c r="I91" s="59">
        <f t="shared" si="4"/>
        <v>120</v>
      </c>
      <c r="J91" s="59">
        <v>22</v>
      </c>
      <c r="K91" s="59" t="s">
        <v>159</v>
      </c>
      <c r="L91" s="64"/>
      <c r="M91" s="65"/>
      <c r="N91" s="66"/>
      <c r="P91" s="4">
        <f t="shared" si="5"/>
        <v>0</v>
      </c>
      <c r="R91" s="4">
        <f t="shared" si="6"/>
        <v>0</v>
      </c>
      <c r="S91" s="12">
        <v>120</v>
      </c>
      <c r="T91" s="4">
        <f t="shared" si="7"/>
        <v>120</v>
      </c>
    </row>
    <row r="92" spans="1:20">
      <c r="A92" s="47">
        <v>86</v>
      </c>
      <c r="B92" s="69" t="s">
        <v>2431</v>
      </c>
      <c r="C92" s="29" t="s">
        <v>2432</v>
      </c>
      <c r="D92" s="55">
        <v>3</v>
      </c>
      <c r="E92" s="56" t="s">
        <v>252</v>
      </c>
      <c r="F92" s="57" t="s">
        <v>1244</v>
      </c>
      <c r="G92" s="58">
        <v>60</v>
      </c>
      <c r="H92" s="59">
        <v>1</v>
      </c>
      <c r="I92" s="59">
        <f t="shared" si="4"/>
        <v>60</v>
      </c>
      <c r="J92" s="59">
        <v>28</v>
      </c>
      <c r="K92" s="59" t="s">
        <v>162</v>
      </c>
      <c r="L92" s="64"/>
      <c r="M92" s="65"/>
      <c r="N92" s="66"/>
      <c r="O92" s="12">
        <v>30</v>
      </c>
      <c r="P92" s="4">
        <f t="shared" si="5"/>
        <v>30</v>
      </c>
      <c r="Q92" s="12">
        <v>30</v>
      </c>
      <c r="R92" s="4">
        <f t="shared" si="6"/>
        <v>30</v>
      </c>
      <c r="T92" s="4">
        <f t="shared" si="7"/>
        <v>0</v>
      </c>
    </row>
    <row r="93" spans="1:20">
      <c r="A93" s="47">
        <v>87</v>
      </c>
      <c r="B93" s="28" t="s">
        <v>2433</v>
      </c>
      <c r="C93" s="29" t="s">
        <v>2434</v>
      </c>
      <c r="D93" s="55">
        <v>3</v>
      </c>
      <c r="E93" s="56" t="s">
        <v>240</v>
      </c>
      <c r="F93" s="57" t="s">
        <v>1244</v>
      </c>
      <c r="G93" s="58">
        <v>60</v>
      </c>
      <c r="H93" s="59">
        <v>1</v>
      </c>
      <c r="I93" s="59">
        <f t="shared" si="4"/>
        <v>60</v>
      </c>
      <c r="J93" s="59">
        <v>28</v>
      </c>
      <c r="K93" s="59" t="s">
        <v>162</v>
      </c>
      <c r="L93" s="64"/>
      <c r="M93" s="65"/>
      <c r="N93" s="66"/>
      <c r="O93" s="12">
        <v>30</v>
      </c>
      <c r="P93" s="4">
        <f t="shared" si="5"/>
        <v>30</v>
      </c>
      <c r="Q93" s="12">
        <v>30</v>
      </c>
      <c r="R93" s="4">
        <f t="shared" si="6"/>
        <v>30</v>
      </c>
      <c r="T93" s="4">
        <f t="shared" si="7"/>
        <v>0</v>
      </c>
    </row>
    <row r="94" spans="1:20">
      <c r="A94" s="47">
        <v>88</v>
      </c>
      <c r="B94" s="69" t="s">
        <v>2435</v>
      </c>
      <c r="C94" s="29" t="s">
        <v>2436</v>
      </c>
      <c r="D94" s="55">
        <v>3</v>
      </c>
      <c r="E94" s="56" t="s">
        <v>240</v>
      </c>
      <c r="F94" s="57" t="s">
        <v>1244</v>
      </c>
      <c r="G94" s="58">
        <v>60</v>
      </c>
      <c r="H94" s="59">
        <v>1</v>
      </c>
      <c r="I94" s="59">
        <f t="shared" si="4"/>
        <v>60</v>
      </c>
      <c r="J94" s="59">
        <v>28</v>
      </c>
      <c r="K94" s="59" t="s">
        <v>162</v>
      </c>
      <c r="L94" s="64"/>
      <c r="M94" s="65"/>
      <c r="N94" s="66"/>
      <c r="O94" s="12">
        <v>30</v>
      </c>
      <c r="P94" s="4">
        <f t="shared" si="5"/>
        <v>30</v>
      </c>
      <c r="Q94" s="12">
        <v>30</v>
      </c>
      <c r="R94" s="4">
        <f t="shared" si="6"/>
        <v>30</v>
      </c>
      <c r="T94" s="4">
        <f t="shared" si="7"/>
        <v>0</v>
      </c>
    </row>
    <row r="95" spans="1:20">
      <c r="A95" s="47">
        <v>89</v>
      </c>
      <c r="B95" s="28" t="s">
        <v>2309</v>
      </c>
      <c r="C95" s="29" t="s">
        <v>2437</v>
      </c>
      <c r="D95" s="55">
        <v>3</v>
      </c>
      <c r="E95" s="56" t="s">
        <v>240</v>
      </c>
      <c r="F95" s="57" t="s">
        <v>1244</v>
      </c>
      <c r="G95" s="58">
        <v>60</v>
      </c>
      <c r="H95" s="59">
        <v>1</v>
      </c>
      <c r="I95" s="59">
        <f t="shared" si="4"/>
        <v>60</v>
      </c>
      <c r="J95" s="59">
        <v>28</v>
      </c>
      <c r="K95" s="59" t="s">
        <v>162</v>
      </c>
      <c r="L95" s="64"/>
      <c r="M95" s="65"/>
      <c r="N95" s="66"/>
      <c r="O95" s="12">
        <v>30</v>
      </c>
      <c r="P95" s="4">
        <f t="shared" si="5"/>
        <v>30</v>
      </c>
      <c r="Q95" s="12">
        <v>30</v>
      </c>
      <c r="R95" s="4">
        <f t="shared" si="6"/>
        <v>30</v>
      </c>
      <c r="T95" s="4">
        <f t="shared" si="7"/>
        <v>0</v>
      </c>
    </row>
    <row r="96" spans="1:20">
      <c r="A96" s="47">
        <v>90</v>
      </c>
      <c r="B96" s="69" t="s">
        <v>2368</v>
      </c>
      <c r="C96" s="29" t="s">
        <v>2438</v>
      </c>
      <c r="D96" s="55">
        <v>4</v>
      </c>
      <c r="E96" s="56" t="s">
        <v>240</v>
      </c>
      <c r="F96" s="57" t="s">
        <v>2439</v>
      </c>
      <c r="G96" s="58">
        <v>78</v>
      </c>
      <c r="H96" s="59">
        <v>1</v>
      </c>
      <c r="I96" s="59">
        <f t="shared" si="4"/>
        <v>78</v>
      </c>
      <c r="J96" s="59">
        <v>28</v>
      </c>
      <c r="K96" s="59" t="s">
        <v>162</v>
      </c>
      <c r="L96" s="64"/>
      <c r="M96" s="65"/>
      <c r="N96" s="66"/>
      <c r="O96" s="12">
        <v>42</v>
      </c>
      <c r="P96" s="4">
        <f t="shared" si="5"/>
        <v>42</v>
      </c>
      <c r="Q96" s="12">
        <v>36</v>
      </c>
      <c r="R96" s="4">
        <f t="shared" si="6"/>
        <v>36</v>
      </c>
      <c r="T96" s="4">
        <f t="shared" si="7"/>
        <v>0</v>
      </c>
    </row>
    <row r="97" spans="1:20">
      <c r="A97" s="47">
        <v>91</v>
      </c>
      <c r="B97" s="28" t="s">
        <v>2440</v>
      </c>
      <c r="C97" s="29"/>
      <c r="D97" s="55">
        <v>2</v>
      </c>
      <c r="E97" s="56" t="s">
        <v>252</v>
      </c>
      <c r="F97" s="57" t="s">
        <v>2428</v>
      </c>
      <c r="G97" s="58">
        <v>40</v>
      </c>
      <c r="H97" s="59">
        <v>1</v>
      </c>
      <c r="I97" s="59">
        <f t="shared" si="4"/>
        <v>40</v>
      </c>
      <c r="J97" s="59">
        <v>28</v>
      </c>
      <c r="K97" s="59" t="s">
        <v>162</v>
      </c>
      <c r="L97" s="64"/>
      <c r="M97" s="65"/>
      <c r="N97" s="66"/>
      <c r="O97" s="4">
        <v>20</v>
      </c>
      <c r="P97" s="4">
        <f t="shared" si="5"/>
        <v>20</v>
      </c>
      <c r="Q97" s="4">
        <v>20</v>
      </c>
      <c r="R97" s="4">
        <f t="shared" si="6"/>
        <v>20</v>
      </c>
      <c r="T97" s="4">
        <f t="shared" si="7"/>
        <v>0</v>
      </c>
    </row>
    <row r="98" spans="1:20">
      <c r="A98" s="47">
        <v>92</v>
      </c>
      <c r="B98" s="28" t="s">
        <v>2441</v>
      </c>
      <c r="C98" s="29"/>
      <c r="D98" s="55">
        <v>2</v>
      </c>
      <c r="E98" s="56" t="s">
        <v>252</v>
      </c>
      <c r="F98" s="57" t="s">
        <v>2428</v>
      </c>
      <c r="G98" s="58">
        <v>40</v>
      </c>
      <c r="H98" s="59">
        <v>1</v>
      </c>
      <c r="I98" s="59">
        <f t="shared" si="4"/>
        <v>40</v>
      </c>
      <c r="J98" s="59">
        <v>28</v>
      </c>
      <c r="K98" s="59" t="s">
        <v>162</v>
      </c>
      <c r="L98" s="64"/>
      <c r="M98" s="65"/>
      <c r="N98" s="66"/>
      <c r="O98" s="4">
        <v>20</v>
      </c>
      <c r="P98" s="4">
        <f t="shared" si="5"/>
        <v>20</v>
      </c>
      <c r="Q98" s="4">
        <v>20</v>
      </c>
      <c r="R98" s="4">
        <f t="shared" si="6"/>
        <v>20</v>
      </c>
      <c r="T98" s="4">
        <f t="shared" si="7"/>
        <v>0</v>
      </c>
    </row>
    <row r="99" spans="1:20">
      <c r="A99" s="47">
        <v>93</v>
      </c>
      <c r="B99" s="28" t="s">
        <v>2442</v>
      </c>
      <c r="C99" s="29" t="s">
        <v>2443</v>
      </c>
      <c r="D99" s="55">
        <v>4</v>
      </c>
      <c r="E99" s="56" t="s">
        <v>240</v>
      </c>
      <c r="F99" s="57" t="s">
        <v>1815</v>
      </c>
      <c r="G99" s="58">
        <v>120</v>
      </c>
      <c r="H99" s="59">
        <v>1</v>
      </c>
      <c r="I99" s="59">
        <f t="shared" si="4"/>
        <v>120</v>
      </c>
      <c r="J99" s="59">
        <v>28</v>
      </c>
      <c r="K99" s="59" t="s">
        <v>162</v>
      </c>
      <c r="L99" s="64"/>
      <c r="M99" s="65"/>
      <c r="N99" s="66"/>
      <c r="P99" s="4">
        <f t="shared" si="5"/>
        <v>0</v>
      </c>
      <c r="R99" s="4">
        <f t="shared" si="6"/>
        <v>0</v>
      </c>
      <c r="S99" s="12">
        <v>120</v>
      </c>
      <c r="T99" s="4">
        <f t="shared" si="7"/>
        <v>120</v>
      </c>
    </row>
    <row r="100" spans="1:20">
      <c r="A100" s="47">
        <v>94</v>
      </c>
      <c r="B100" s="28" t="s">
        <v>2444</v>
      </c>
      <c r="C100" s="29" t="s">
        <v>2445</v>
      </c>
      <c r="D100" s="55">
        <v>3</v>
      </c>
      <c r="E100" s="56" t="s">
        <v>240</v>
      </c>
      <c r="F100" s="57" t="s">
        <v>1244</v>
      </c>
      <c r="G100" s="58">
        <v>60</v>
      </c>
      <c r="H100" s="59">
        <v>1</v>
      </c>
      <c r="I100" s="59">
        <f t="shared" si="4"/>
        <v>60</v>
      </c>
      <c r="J100" s="59" t="s">
        <v>2397</v>
      </c>
      <c r="K100" s="59" t="s">
        <v>164</v>
      </c>
      <c r="L100" s="64"/>
      <c r="M100" s="65"/>
      <c r="N100" s="66"/>
      <c r="O100" s="12">
        <v>30</v>
      </c>
      <c r="P100" s="4">
        <f t="shared" si="5"/>
        <v>30</v>
      </c>
      <c r="Q100" s="12">
        <v>30</v>
      </c>
      <c r="R100" s="4">
        <f t="shared" si="6"/>
        <v>30</v>
      </c>
      <c r="T100" s="4">
        <f t="shared" si="7"/>
        <v>0</v>
      </c>
    </row>
    <row r="101" spans="1:20">
      <c r="A101" s="47">
        <v>95</v>
      </c>
      <c r="B101" s="68" t="s">
        <v>2446</v>
      </c>
      <c r="C101" s="29" t="s">
        <v>2447</v>
      </c>
      <c r="D101" s="55">
        <v>3</v>
      </c>
      <c r="E101" s="56" t="s">
        <v>240</v>
      </c>
      <c r="F101" s="57" t="s">
        <v>1244</v>
      </c>
      <c r="G101" s="58">
        <v>60</v>
      </c>
      <c r="H101" s="59">
        <v>1</v>
      </c>
      <c r="I101" s="59">
        <f t="shared" si="4"/>
        <v>60</v>
      </c>
      <c r="J101" s="59" t="s">
        <v>2397</v>
      </c>
      <c r="K101" s="59" t="s">
        <v>164</v>
      </c>
      <c r="L101" s="64"/>
      <c r="M101" s="65"/>
      <c r="N101" s="66"/>
      <c r="O101" s="12">
        <v>30</v>
      </c>
      <c r="P101" s="4">
        <f t="shared" si="5"/>
        <v>30</v>
      </c>
      <c r="Q101" s="12">
        <v>30</v>
      </c>
      <c r="R101" s="4">
        <f t="shared" si="6"/>
        <v>30</v>
      </c>
      <c r="T101" s="4">
        <f t="shared" si="7"/>
        <v>0</v>
      </c>
    </row>
    <row r="102" spans="16:20">
      <c r="P102" s="12">
        <f>SUM(P6:P101)</f>
        <v>4292</v>
      </c>
      <c r="R102" s="12">
        <f>SUM(R6:R101)</f>
        <v>4496</v>
      </c>
      <c r="T102" s="12">
        <f>SUM(T6:T101)</f>
        <v>1470</v>
      </c>
    </row>
    <row r="103" spans="15:20">
      <c r="O103" s="67" t="s">
        <v>2448</v>
      </c>
      <c r="P103" s="67"/>
      <c r="Q103" s="67"/>
      <c r="R103" s="67"/>
      <c r="S103" s="67"/>
      <c r="T103" s="67"/>
    </row>
  </sheetData>
  <mergeCells count="3">
    <mergeCell ref="G1:H1"/>
    <mergeCell ref="A3:N3"/>
    <mergeCell ref="O103:T103"/>
  </mergeCells>
  <printOptions horizontalCentered="1"/>
  <pageMargins left="0.25" right="0.25" top="0.469444444444444" bottom="0.469444444444444" header="0.3" footer="0.3"/>
  <pageSetup paperSize="1" scale="68" fitToHeight="0" orientation="landscape" horizontalDpi="600" verticalDpi="600"/>
  <headerFooter alignWithMargins="0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T102"/>
  <sheetViews>
    <sheetView view="pageBreakPreview" zoomScale="85" zoomScaleNormal="100" workbookViewId="0">
      <selection activeCell="G1" sqref="G1:I1"/>
    </sheetView>
  </sheetViews>
  <sheetFormatPr defaultColWidth="10.6666666666667" defaultRowHeight="15.75"/>
  <cols>
    <col min="1" max="1" width="5.5" style="5" customWidth="1"/>
    <col min="2" max="2" width="44.1666666666667" style="6" customWidth="1"/>
    <col min="3" max="3" width="17.8333333333333" style="7" customWidth="1"/>
    <col min="4" max="4" width="9.33333333333333" style="8" customWidth="1"/>
    <col min="5" max="5" width="10.5" style="8" customWidth="1"/>
    <col min="6" max="7" width="7.16666666666667" style="8" customWidth="1"/>
    <col min="8" max="8" width="6.83333333333333" style="3" customWidth="1"/>
    <col min="9" max="9" width="10.5" style="3" customWidth="1"/>
    <col min="10" max="10" width="11.5" style="3" customWidth="1"/>
    <col min="11" max="11" width="18.5" style="3" customWidth="1"/>
    <col min="12" max="12" width="18.3333333333333" style="9" customWidth="1"/>
    <col min="13" max="13" width="38.8333333333333" style="10" customWidth="1"/>
    <col min="14" max="14" width="14.1666666666667" style="11" customWidth="1"/>
    <col min="15" max="20" width="10.6666666666667" style="12" hidden="1" customWidth="1"/>
    <col min="21" max="16384" width="10.6666666666667" style="12"/>
  </cols>
  <sheetData>
    <row r="1" ht="27.75" customHeight="1" spans="7:9">
      <c r="G1" s="13" t="s">
        <v>2449</v>
      </c>
      <c r="H1" s="13"/>
      <c r="I1" s="13"/>
    </row>
    <row r="2" s="1" customFormat="1" ht="7.5" customHeight="1" spans="1:14">
      <c r="A2" s="14"/>
      <c r="B2" s="15"/>
      <c r="C2" s="16"/>
      <c r="D2" s="17"/>
      <c r="E2" s="18"/>
      <c r="F2" s="18"/>
      <c r="G2" s="18"/>
      <c r="H2" s="18"/>
      <c r="I2" s="18"/>
      <c r="J2" s="18"/>
      <c r="K2" s="18"/>
      <c r="M2" s="37"/>
      <c r="N2" s="38"/>
    </row>
    <row r="3" s="2" customFormat="1" ht="28.5" customHeight="1" spans="1:14">
      <c r="A3" s="19" t="s">
        <v>2450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="2" customFormat="1" ht="10.5" customHeight="1" spans="1:14">
      <c r="A4" s="3"/>
      <c r="B4" s="20"/>
      <c r="C4" s="7"/>
      <c r="D4" s="21"/>
      <c r="E4" s="21"/>
      <c r="F4" s="21"/>
      <c r="G4" s="21"/>
      <c r="H4" s="3"/>
      <c r="I4" s="3"/>
      <c r="J4" s="3"/>
      <c r="K4" s="3"/>
      <c r="M4" s="39"/>
      <c r="N4" s="39"/>
    </row>
    <row r="5" s="3" customFormat="1" ht="53.25" customHeight="1" spans="1:20">
      <c r="A5" s="22" t="s">
        <v>215</v>
      </c>
      <c r="B5" s="23" t="s">
        <v>2194</v>
      </c>
      <c r="C5" s="24" t="s">
        <v>2195</v>
      </c>
      <c r="D5" s="25" t="s">
        <v>219</v>
      </c>
      <c r="E5" s="25" t="s">
        <v>220</v>
      </c>
      <c r="F5" s="26" t="s">
        <v>221</v>
      </c>
      <c r="G5" s="26" t="s">
        <v>226</v>
      </c>
      <c r="H5" s="25" t="s">
        <v>2196</v>
      </c>
      <c r="I5" s="26" t="s">
        <v>2197</v>
      </c>
      <c r="J5" s="26" t="s">
        <v>2198</v>
      </c>
      <c r="K5" s="40" t="s">
        <v>11</v>
      </c>
      <c r="L5" s="41" t="s">
        <v>2199</v>
      </c>
      <c r="M5" s="22" t="s">
        <v>2200</v>
      </c>
      <c r="N5" s="41" t="s">
        <v>232</v>
      </c>
      <c r="O5" s="42" t="s">
        <v>2201</v>
      </c>
      <c r="P5" s="42" t="s">
        <v>2451</v>
      </c>
      <c r="Q5" s="42" t="s">
        <v>2452</v>
      </c>
      <c r="R5" s="42" t="s">
        <v>2453</v>
      </c>
      <c r="S5" s="42" t="s">
        <v>2205</v>
      </c>
      <c r="T5" s="42" t="s">
        <v>2206</v>
      </c>
    </row>
    <row r="6" s="4" customFormat="1" ht="24" customHeight="1" spans="1:20">
      <c r="A6" s="27">
        <v>1</v>
      </c>
      <c r="B6" s="28" t="s">
        <v>2207</v>
      </c>
      <c r="C6" s="29" t="s">
        <v>2208</v>
      </c>
      <c r="D6" s="29">
        <v>2</v>
      </c>
      <c r="E6" s="27" t="s">
        <v>252</v>
      </c>
      <c r="F6" s="30">
        <v>20.2</v>
      </c>
      <c r="G6" s="31">
        <v>40</v>
      </c>
      <c r="H6" s="32">
        <v>1</v>
      </c>
      <c r="I6" s="32">
        <f>G6*H6</f>
        <v>40</v>
      </c>
      <c r="J6" s="32" t="s">
        <v>2209</v>
      </c>
      <c r="K6" s="29" t="s">
        <v>149</v>
      </c>
      <c r="L6" s="29"/>
      <c r="M6" s="29" t="s">
        <v>2211</v>
      </c>
      <c r="N6" s="32"/>
      <c r="O6" s="43">
        <v>20</v>
      </c>
      <c r="P6" s="43">
        <f>O6*H6</f>
        <v>20</v>
      </c>
      <c r="Q6" s="43">
        <v>20</v>
      </c>
      <c r="R6" s="43">
        <f>Q6*H6</f>
        <v>20</v>
      </c>
      <c r="S6" s="43"/>
      <c r="T6" s="43">
        <f>S6*H6</f>
        <v>0</v>
      </c>
    </row>
    <row r="7" s="4" customFormat="1" ht="24" customHeight="1" spans="1:20">
      <c r="A7" s="27">
        <v>2</v>
      </c>
      <c r="B7" s="33" t="s">
        <v>2212</v>
      </c>
      <c r="C7" s="34" t="s">
        <v>2213</v>
      </c>
      <c r="D7" s="34">
        <v>2</v>
      </c>
      <c r="E7" s="35" t="s">
        <v>240</v>
      </c>
      <c r="F7" s="30">
        <v>20.2</v>
      </c>
      <c r="G7" s="31">
        <v>40</v>
      </c>
      <c r="H7" s="34">
        <v>1</v>
      </c>
      <c r="I7" s="32">
        <f t="shared" ref="I7:I70" si="0">G7*H7</f>
        <v>40</v>
      </c>
      <c r="J7" s="27">
        <v>50</v>
      </c>
      <c r="K7" s="29" t="s">
        <v>153</v>
      </c>
      <c r="L7" s="27"/>
      <c r="M7" s="34" t="s">
        <v>2211</v>
      </c>
      <c r="N7" s="27"/>
      <c r="O7" s="43">
        <v>20</v>
      </c>
      <c r="P7" s="43">
        <f t="shared" ref="P7:P70" si="1">O7*H7</f>
        <v>20</v>
      </c>
      <c r="Q7" s="43">
        <v>20</v>
      </c>
      <c r="R7" s="43">
        <f t="shared" ref="R7:R70" si="2">Q7*H7</f>
        <v>20</v>
      </c>
      <c r="S7" s="43"/>
      <c r="T7" s="43">
        <f t="shared" ref="T7:T70" si="3">S7*H7</f>
        <v>0</v>
      </c>
    </row>
    <row r="8" s="4" customFormat="1" ht="24" customHeight="1" spans="1:20">
      <c r="A8" s="27">
        <v>3</v>
      </c>
      <c r="B8" s="28" t="s">
        <v>2214</v>
      </c>
      <c r="C8" s="29" t="s">
        <v>2215</v>
      </c>
      <c r="D8" s="29">
        <v>2</v>
      </c>
      <c r="E8" s="36" t="s">
        <v>252</v>
      </c>
      <c r="F8" s="30">
        <v>20.2</v>
      </c>
      <c r="G8" s="31">
        <v>40</v>
      </c>
      <c r="H8" s="32">
        <v>1</v>
      </c>
      <c r="I8" s="32">
        <f t="shared" si="0"/>
        <v>40</v>
      </c>
      <c r="J8" s="32" t="s">
        <v>2216</v>
      </c>
      <c r="K8" s="29" t="s">
        <v>149</v>
      </c>
      <c r="L8" s="29"/>
      <c r="M8" s="29" t="s">
        <v>2217</v>
      </c>
      <c r="N8" s="32"/>
      <c r="O8" s="43">
        <v>20</v>
      </c>
      <c r="P8" s="43">
        <f t="shared" si="1"/>
        <v>20</v>
      </c>
      <c r="Q8" s="43">
        <v>20</v>
      </c>
      <c r="R8" s="43">
        <f t="shared" si="2"/>
        <v>20</v>
      </c>
      <c r="S8" s="43"/>
      <c r="T8" s="43">
        <f t="shared" si="3"/>
        <v>0</v>
      </c>
    </row>
    <row r="9" s="4" customFormat="1" ht="24" customHeight="1" spans="1:20">
      <c r="A9" s="27">
        <v>4</v>
      </c>
      <c r="B9" s="28" t="s">
        <v>2218</v>
      </c>
      <c r="C9" s="29" t="s">
        <v>2219</v>
      </c>
      <c r="D9" s="29">
        <v>2</v>
      </c>
      <c r="E9" s="27" t="s">
        <v>252</v>
      </c>
      <c r="F9" s="30">
        <v>20.2</v>
      </c>
      <c r="G9" s="31">
        <v>40</v>
      </c>
      <c r="H9" s="32">
        <v>1</v>
      </c>
      <c r="I9" s="32">
        <f t="shared" si="0"/>
        <v>40</v>
      </c>
      <c r="J9" s="32">
        <v>45</v>
      </c>
      <c r="K9" s="29" t="s">
        <v>149</v>
      </c>
      <c r="L9" s="29"/>
      <c r="M9" s="29" t="s">
        <v>2217</v>
      </c>
      <c r="N9" s="32"/>
      <c r="O9" s="43">
        <v>20</v>
      </c>
      <c r="P9" s="43">
        <f t="shared" si="1"/>
        <v>20</v>
      </c>
      <c r="Q9" s="43">
        <v>20</v>
      </c>
      <c r="R9" s="43">
        <f t="shared" si="2"/>
        <v>20</v>
      </c>
      <c r="S9" s="43"/>
      <c r="T9" s="43">
        <f t="shared" si="3"/>
        <v>0</v>
      </c>
    </row>
    <row r="10" s="4" customFormat="1" ht="24" customHeight="1" spans="1:20">
      <c r="A10" s="27">
        <v>5</v>
      </c>
      <c r="B10" s="28" t="s">
        <v>2220</v>
      </c>
      <c r="C10" s="29" t="s">
        <v>2221</v>
      </c>
      <c r="D10" s="29">
        <v>2</v>
      </c>
      <c r="E10" s="27" t="s">
        <v>252</v>
      </c>
      <c r="F10" s="30">
        <v>20.2</v>
      </c>
      <c r="G10" s="31">
        <v>40</v>
      </c>
      <c r="H10" s="32">
        <v>1</v>
      </c>
      <c r="I10" s="32">
        <f t="shared" si="0"/>
        <v>40</v>
      </c>
      <c r="J10" s="32">
        <v>45</v>
      </c>
      <c r="K10" s="29" t="s">
        <v>149</v>
      </c>
      <c r="L10" s="29"/>
      <c r="M10" s="29" t="s">
        <v>2217</v>
      </c>
      <c r="N10" s="32"/>
      <c r="O10" s="43">
        <v>20</v>
      </c>
      <c r="P10" s="43">
        <f t="shared" si="1"/>
        <v>20</v>
      </c>
      <c r="Q10" s="43">
        <v>20</v>
      </c>
      <c r="R10" s="43">
        <f t="shared" si="2"/>
        <v>20</v>
      </c>
      <c r="S10" s="43"/>
      <c r="T10" s="43">
        <f t="shared" si="3"/>
        <v>0</v>
      </c>
    </row>
    <row r="11" s="4" customFormat="1" ht="24" customHeight="1" spans="1:20">
      <c r="A11" s="27">
        <v>6</v>
      </c>
      <c r="B11" s="33" t="s">
        <v>2222</v>
      </c>
      <c r="C11" s="34" t="s">
        <v>2223</v>
      </c>
      <c r="D11" s="34">
        <v>2</v>
      </c>
      <c r="E11" s="35" t="s">
        <v>240</v>
      </c>
      <c r="F11" s="30">
        <v>20.2</v>
      </c>
      <c r="G11" s="31">
        <v>40</v>
      </c>
      <c r="H11" s="34">
        <v>1</v>
      </c>
      <c r="I11" s="32">
        <f t="shared" si="0"/>
        <v>40</v>
      </c>
      <c r="J11" s="27">
        <v>50</v>
      </c>
      <c r="K11" s="29" t="s">
        <v>153</v>
      </c>
      <c r="L11" s="27"/>
      <c r="M11" s="34" t="s">
        <v>2217</v>
      </c>
      <c r="N11" s="27"/>
      <c r="O11" s="43">
        <v>20</v>
      </c>
      <c r="P11" s="43">
        <f t="shared" si="1"/>
        <v>20</v>
      </c>
      <c r="Q11" s="43">
        <v>20</v>
      </c>
      <c r="R11" s="43">
        <f t="shared" si="2"/>
        <v>20</v>
      </c>
      <c r="S11" s="43"/>
      <c r="T11" s="43">
        <f t="shared" si="3"/>
        <v>0</v>
      </c>
    </row>
    <row r="12" s="4" customFormat="1" ht="24" customHeight="1" spans="1:20">
      <c r="A12" s="27">
        <v>7</v>
      </c>
      <c r="B12" s="28" t="s">
        <v>2224</v>
      </c>
      <c r="C12" s="29" t="s">
        <v>2225</v>
      </c>
      <c r="D12" s="29">
        <v>2</v>
      </c>
      <c r="E12" s="27" t="s">
        <v>252</v>
      </c>
      <c r="F12" s="30">
        <v>20.2</v>
      </c>
      <c r="G12" s="31">
        <v>40</v>
      </c>
      <c r="H12" s="32">
        <v>2</v>
      </c>
      <c r="I12" s="32">
        <f t="shared" si="0"/>
        <v>80</v>
      </c>
      <c r="J12" s="32" t="s">
        <v>2226</v>
      </c>
      <c r="K12" s="29" t="s">
        <v>149</v>
      </c>
      <c r="L12" s="29"/>
      <c r="M12" s="29" t="s">
        <v>2228</v>
      </c>
      <c r="N12" s="32"/>
      <c r="O12" s="43">
        <v>20</v>
      </c>
      <c r="P12" s="43">
        <f t="shared" si="1"/>
        <v>40</v>
      </c>
      <c r="Q12" s="43">
        <v>20</v>
      </c>
      <c r="R12" s="43">
        <f t="shared" si="2"/>
        <v>40</v>
      </c>
      <c r="S12" s="43"/>
      <c r="T12" s="43">
        <f t="shared" si="3"/>
        <v>0</v>
      </c>
    </row>
    <row r="13" s="4" customFormat="1" ht="24" customHeight="1" spans="1:20">
      <c r="A13" s="27">
        <v>8</v>
      </c>
      <c r="B13" s="33" t="s">
        <v>2229</v>
      </c>
      <c r="C13" s="34" t="s">
        <v>2230</v>
      </c>
      <c r="D13" s="34">
        <v>2</v>
      </c>
      <c r="E13" s="35" t="s">
        <v>252</v>
      </c>
      <c r="F13" s="30">
        <v>20.2</v>
      </c>
      <c r="G13" s="31">
        <v>40</v>
      </c>
      <c r="H13" s="34">
        <v>1</v>
      </c>
      <c r="I13" s="32">
        <f t="shared" si="0"/>
        <v>40</v>
      </c>
      <c r="J13" s="27">
        <v>50</v>
      </c>
      <c r="K13" s="29" t="s">
        <v>153</v>
      </c>
      <c r="L13" s="27"/>
      <c r="M13" s="34" t="s">
        <v>2231</v>
      </c>
      <c r="N13" s="27"/>
      <c r="O13" s="43">
        <v>20</v>
      </c>
      <c r="P13" s="43">
        <f t="shared" si="1"/>
        <v>20</v>
      </c>
      <c r="Q13" s="43">
        <v>20</v>
      </c>
      <c r="R13" s="43">
        <f t="shared" si="2"/>
        <v>20</v>
      </c>
      <c r="S13" s="43"/>
      <c r="T13" s="43">
        <f t="shared" si="3"/>
        <v>0</v>
      </c>
    </row>
    <row r="14" s="4" customFormat="1" ht="24" customHeight="1" spans="1:20">
      <c r="A14" s="27">
        <v>9</v>
      </c>
      <c r="B14" s="28" t="s">
        <v>2232</v>
      </c>
      <c r="C14" s="29" t="s">
        <v>2233</v>
      </c>
      <c r="D14" s="29">
        <v>2</v>
      </c>
      <c r="E14" s="27" t="s">
        <v>252</v>
      </c>
      <c r="F14" s="30">
        <v>20.2</v>
      </c>
      <c r="G14" s="31">
        <v>40</v>
      </c>
      <c r="H14" s="32">
        <v>1</v>
      </c>
      <c r="I14" s="32">
        <f t="shared" si="0"/>
        <v>40</v>
      </c>
      <c r="J14" s="32">
        <v>45</v>
      </c>
      <c r="K14" s="29" t="s">
        <v>149</v>
      </c>
      <c r="L14" s="29"/>
      <c r="M14" s="29" t="s">
        <v>2231</v>
      </c>
      <c r="N14" s="32"/>
      <c r="O14" s="43">
        <v>20</v>
      </c>
      <c r="P14" s="43">
        <f t="shared" si="1"/>
        <v>20</v>
      </c>
      <c r="Q14" s="43">
        <v>20</v>
      </c>
      <c r="R14" s="43">
        <f t="shared" si="2"/>
        <v>20</v>
      </c>
      <c r="S14" s="43"/>
      <c r="T14" s="43">
        <f t="shared" si="3"/>
        <v>0</v>
      </c>
    </row>
    <row r="15" s="4" customFormat="1" ht="24" customHeight="1" spans="1:20">
      <c r="A15" s="27">
        <v>10</v>
      </c>
      <c r="B15" s="28" t="s">
        <v>2234</v>
      </c>
      <c r="C15" s="29" t="s">
        <v>2235</v>
      </c>
      <c r="D15" s="29">
        <v>2</v>
      </c>
      <c r="E15" s="27" t="s">
        <v>252</v>
      </c>
      <c r="F15" s="30">
        <v>20.2</v>
      </c>
      <c r="G15" s="31">
        <v>40</v>
      </c>
      <c r="H15" s="32">
        <v>2</v>
      </c>
      <c r="I15" s="32">
        <f t="shared" si="0"/>
        <v>80</v>
      </c>
      <c r="J15" s="32" t="s">
        <v>2236</v>
      </c>
      <c r="K15" s="29" t="s">
        <v>149</v>
      </c>
      <c r="L15" s="29"/>
      <c r="M15" s="29" t="s">
        <v>2231</v>
      </c>
      <c r="N15" s="32"/>
      <c r="O15" s="43">
        <v>20</v>
      </c>
      <c r="P15" s="43">
        <f t="shared" si="1"/>
        <v>40</v>
      </c>
      <c r="Q15" s="43">
        <v>20</v>
      </c>
      <c r="R15" s="43">
        <f t="shared" si="2"/>
        <v>40</v>
      </c>
      <c r="S15" s="43"/>
      <c r="T15" s="43">
        <f t="shared" si="3"/>
        <v>0</v>
      </c>
    </row>
    <row r="16" s="4" customFormat="1" ht="24" customHeight="1" spans="1:20">
      <c r="A16" s="27">
        <v>11</v>
      </c>
      <c r="B16" s="28" t="s">
        <v>2237</v>
      </c>
      <c r="C16" s="29" t="s">
        <v>2238</v>
      </c>
      <c r="D16" s="29">
        <v>2</v>
      </c>
      <c r="E16" s="27" t="s">
        <v>252</v>
      </c>
      <c r="F16" s="30">
        <v>20.2</v>
      </c>
      <c r="G16" s="31">
        <v>40</v>
      </c>
      <c r="H16" s="32">
        <v>2</v>
      </c>
      <c r="I16" s="32">
        <f t="shared" si="0"/>
        <v>80</v>
      </c>
      <c r="J16" s="32" t="s">
        <v>2239</v>
      </c>
      <c r="K16" s="29" t="s">
        <v>149</v>
      </c>
      <c r="L16" s="29"/>
      <c r="M16" s="29" t="s">
        <v>2231</v>
      </c>
      <c r="N16" s="32"/>
      <c r="O16" s="43">
        <v>20</v>
      </c>
      <c r="P16" s="43">
        <f t="shared" si="1"/>
        <v>40</v>
      </c>
      <c r="Q16" s="43">
        <v>20</v>
      </c>
      <c r="R16" s="43">
        <f t="shared" si="2"/>
        <v>40</v>
      </c>
      <c r="S16" s="43"/>
      <c r="T16" s="43">
        <f t="shared" si="3"/>
        <v>0</v>
      </c>
    </row>
    <row r="17" s="4" customFormat="1" ht="24" customHeight="1" spans="1:20">
      <c r="A17" s="27">
        <v>12</v>
      </c>
      <c r="B17" s="33" t="s">
        <v>2240</v>
      </c>
      <c r="C17" s="34" t="s">
        <v>2241</v>
      </c>
      <c r="D17" s="34">
        <v>2</v>
      </c>
      <c r="E17" s="35" t="s">
        <v>240</v>
      </c>
      <c r="F17" s="30">
        <v>20.2</v>
      </c>
      <c r="G17" s="31">
        <v>40</v>
      </c>
      <c r="H17" s="34">
        <v>1</v>
      </c>
      <c r="I17" s="32">
        <f t="shared" si="0"/>
        <v>40</v>
      </c>
      <c r="J17" s="27">
        <v>50</v>
      </c>
      <c r="K17" s="29" t="s">
        <v>153</v>
      </c>
      <c r="L17" s="27"/>
      <c r="M17" s="34" t="s">
        <v>2231</v>
      </c>
      <c r="N17" s="27"/>
      <c r="O17" s="43">
        <v>20</v>
      </c>
      <c r="P17" s="43">
        <f t="shared" si="1"/>
        <v>20</v>
      </c>
      <c r="Q17" s="43">
        <v>20</v>
      </c>
      <c r="R17" s="43">
        <f t="shared" si="2"/>
        <v>20</v>
      </c>
      <c r="S17" s="43"/>
      <c r="T17" s="43">
        <f t="shared" si="3"/>
        <v>0</v>
      </c>
    </row>
    <row r="18" s="4" customFormat="1" ht="24" customHeight="1" spans="1:20">
      <c r="A18" s="27">
        <v>13</v>
      </c>
      <c r="B18" s="33" t="s">
        <v>2242</v>
      </c>
      <c r="C18" s="34" t="s">
        <v>2243</v>
      </c>
      <c r="D18" s="34">
        <v>2</v>
      </c>
      <c r="E18" s="35" t="s">
        <v>240</v>
      </c>
      <c r="F18" s="30">
        <v>0.6</v>
      </c>
      <c r="G18" s="31">
        <v>60</v>
      </c>
      <c r="H18" s="34">
        <v>6</v>
      </c>
      <c r="I18" s="32">
        <f t="shared" si="0"/>
        <v>360</v>
      </c>
      <c r="J18" s="27">
        <v>50</v>
      </c>
      <c r="K18" s="29" t="s">
        <v>2454</v>
      </c>
      <c r="L18" s="27"/>
      <c r="M18" s="34" t="s">
        <v>2245</v>
      </c>
      <c r="N18" s="27"/>
      <c r="O18" s="43"/>
      <c r="P18" s="43">
        <f t="shared" si="1"/>
        <v>0</v>
      </c>
      <c r="Q18" s="43"/>
      <c r="R18" s="43">
        <f t="shared" si="2"/>
        <v>0</v>
      </c>
      <c r="S18" s="43">
        <v>60</v>
      </c>
      <c r="T18" s="43">
        <f t="shared" si="3"/>
        <v>360</v>
      </c>
    </row>
    <row r="19" s="4" customFormat="1" ht="24" customHeight="1" spans="1:20">
      <c r="A19" s="27">
        <v>14</v>
      </c>
      <c r="B19" s="28" t="s">
        <v>2246</v>
      </c>
      <c r="C19" s="29" t="s">
        <v>2247</v>
      </c>
      <c r="D19" s="29">
        <v>2</v>
      </c>
      <c r="E19" s="27" t="s">
        <v>252</v>
      </c>
      <c r="F19" s="30">
        <v>20.2</v>
      </c>
      <c r="G19" s="31">
        <v>40</v>
      </c>
      <c r="H19" s="32">
        <v>4</v>
      </c>
      <c r="I19" s="32">
        <f t="shared" si="0"/>
        <v>160</v>
      </c>
      <c r="J19" s="32" t="s">
        <v>2226</v>
      </c>
      <c r="K19" s="29" t="s">
        <v>2244</v>
      </c>
      <c r="L19" s="29"/>
      <c r="M19" s="29" t="s">
        <v>2245</v>
      </c>
      <c r="N19" s="32"/>
      <c r="O19" s="43">
        <v>20</v>
      </c>
      <c r="P19" s="43">
        <f t="shared" si="1"/>
        <v>80</v>
      </c>
      <c r="Q19" s="43">
        <v>20</v>
      </c>
      <c r="R19" s="43">
        <f t="shared" si="2"/>
        <v>80</v>
      </c>
      <c r="S19" s="43"/>
      <c r="T19" s="43">
        <f t="shared" si="3"/>
        <v>0</v>
      </c>
    </row>
    <row r="20" s="4" customFormat="1" ht="24" customHeight="1" spans="1:20">
      <c r="A20" s="27">
        <v>15</v>
      </c>
      <c r="B20" s="33" t="s">
        <v>2249</v>
      </c>
      <c r="C20" s="34" t="s">
        <v>2250</v>
      </c>
      <c r="D20" s="34">
        <v>2</v>
      </c>
      <c r="E20" s="35" t="s">
        <v>240</v>
      </c>
      <c r="F20" s="30">
        <v>20.2</v>
      </c>
      <c r="G20" s="31">
        <v>40</v>
      </c>
      <c r="H20" s="34">
        <v>4</v>
      </c>
      <c r="I20" s="32">
        <f t="shared" si="0"/>
        <v>160</v>
      </c>
      <c r="J20" s="27">
        <v>50</v>
      </c>
      <c r="K20" s="29" t="s">
        <v>2454</v>
      </c>
      <c r="L20" s="27"/>
      <c r="M20" s="34" t="s">
        <v>2251</v>
      </c>
      <c r="N20" s="27"/>
      <c r="O20" s="43">
        <v>20</v>
      </c>
      <c r="P20" s="43">
        <f t="shared" si="1"/>
        <v>80</v>
      </c>
      <c r="Q20" s="43">
        <v>20</v>
      </c>
      <c r="R20" s="43">
        <f t="shared" si="2"/>
        <v>80</v>
      </c>
      <c r="S20" s="43"/>
      <c r="T20" s="43">
        <f t="shared" si="3"/>
        <v>0</v>
      </c>
    </row>
    <row r="21" s="4" customFormat="1" ht="24" customHeight="1" spans="1:20">
      <c r="A21" s="27">
        <v>16</v>
      </c>
      <c r="B21" s="33" t="s">
        <v>2252</v>
      </c>
      <c r="C21" s="34" t="s">
        <v>2253</v>
      </c>
      <c r="D21" s="34">
        <v>2</v>
      </c>
      <c r="E21" s="27" t="s">
        <v>252</v>
      </c>
      <c r="F21" s="30">
        <v>20.2</v>
      </c>
      <c r="G21" s="31">
        <v>40</v>
      </c>
      <c r="H21" s="34">
        <v>2</v>
      </c>
      <c r="I21" s="32">
        <f t="shared" si="0"/>
        <v>80</v>
      </c>
      <c r="J21" s="27">
        <v>50</v>
      </c>
      <c r="K21" s="29" t="s">
        <v>153</v>
      </c>
      <c r="L21" s="27"/>
      <c r="M21" s="34" t="s">
        <v>2251</v>
      </c>
      <c r="N21" s="27"/>
      <c r="O21" s="43">
        <v>20</v>
      </c>
      <c r="P21" s="43">
        <f t="shared" si="1"/>
        <v>40</v>
      </c>
      <c r="Q21" s="43">
        <v>20</v>
      </c>
      <c r="R21" s="43">
        <f t="shared" si="2"/>
        <v>40</v>
      </c>
      <c r="S21" s="43"/>
      <c r="T21" s="43">
        <f t="shared" si="3"/>
        <v>0</v>
      </c>
    </row>
    <row r="22" s="4" customFormat="1" ht="24" customHeight="1" spans="1:20">
      <c r="A22" s="27">
        <v>17</v>
      </c>
      <c r="B22" s="28" t="s">
        <v>2254</v>
      </c>
      <c r="C22" s="29" t="s">
        <v>2255</v>
      </c>
      <c r="D22" s="29">
        <v>2</v>
      </c>
      <c r="E22" s="27" t="s">
        <v>2256</v>
      </c>
      <c r="F22" s="30">
        <v>20.2</v>
      </c>
      <c r="G22" s="31">
        <v>40</v>
      </c>
      <c r="H22" s="32">
        <v>4</v>
      </c>
      <c r="I22" s="32">
        <f t="shared" si="0"/>
        <v>160</v>
      </c>
      <c r="J22" s="32">
        <v>40</v>
      </c>
      <c r="K22" s="29" t="s">
        <v>2455</v>
      </c>
      <c r="L22" s="29"/>
      <c r="M22" s="29" t="s">
        <v>2257</v>
      </c>
      <c r="N22" s="32"/>
      <c r="O22" s="43">
        <v>20</v>
      </c>
      <c r="P22" s="43">
        <f t="shared" si="1"/>
        <v>80</v>
      </c>
      <c r="Q22" s="43">
        <v>20</v>
      </c>
      <c r="R22" s="43">
        <f t="shared" si="2"/>
        <v>80</v>
      </c>
      <c r="S22" s="43"/>
      <c r="T22" s="43">
        <f t="shared" si="3"/>
        <v>0</v>
      </c>
    </row>
    <row r="23" s="4" customFormat="1" ht="24" customHeight="1" spans="1:20">
      <c r="A23" s="27">
        <v>18</v>
      </c>
      <c r="B23" s="28" t="s">
        <v>2258</v>
      </c>
      <c r="C23" s="29" t="s">
        <v>2259</v>
      </c>
      <c r="D23" s="29">
        <v>2</v>
      </c>
      <c r="E23" s="27" t="s">
        <v>252</v>
      </c>
      <c r="F23" s="30">
        <v>20.2</v>
      </c>
      <c r="G23" s="31">
        <v>40</v>
      </c>
      <c r="H23" s="32">
        <v>3</v>
      </c>
      <c r="I23" s="32">
        <f t="shared" si="0"/>
        <v>120</v>
      </c>
      <c r="J23" s="32" t="s">
        <v>2226</v>
      </c>
      <c r="K23" s="29" t="s">
        <v>2455</v>
      </c>
      <c r="L23" s="29"/>
      <c r="M23" s="29" t="s">
        <v>2260</v>
      </c>
      <c r="N23" s="32"/>
      <c r="O23" s="43">
        <v>20</v>
      </c>
      <c r="P23" s="43">
        <f t="shared" si="1"/>
        <v>60</v>
      </c>
      <c r="Q23" s="43">
        <v>20</v>
      </c>
      <c r="R23" s="43">
        <f t="shared" si="2"/>
        <v>60</v>
      </c>
      <c r="S23" s="43"/>
      <c r="T23" s="43">
        <f t="shared" si="3"/>
        <v>0</v>
      </c>
    </row>
    <row r="24" ht="24" customHeight="1" spans="1:20">
      <c r="A24" s="27">
        <v>19</v>
      </c>
      <c r="B24" s="33" t="s">
        <v>2261</v>
      </c>
      <c r="C24" s="34" t="s">
        <v>2262</v>
      </c>
      <c r="D24" s="34">
        <v>2</v>
      </c>
      <c r="E24" s="27" t="s">
        <v>2256</v>
      </c>
      <c r="F24" s="30">
        <v>20.2</v>
      </c>
      <c r="G24" s="31">
        <v>40</v>
      </c>
      <c r="H24" s="34">
        <v>3</v>
      </c>
      <c r="I24" s="32">
        <f t="shared" si="0"/>
        <v>120</v>
      </c>
      <c r="J24" s="27">
        <v>50</v>
      </c>
      <c r="K24" s="29" t="s">
        <v>153</v>
      </c>
      <c r="L24" s="27"/>
      <c r="M24" s="34" t="s">
        <v>2263</v>
      </c>
      <c r="N24" s="27"/>
      <c r="O24" s="43">
        <v>20</v>
      </c>
      <c r="P24" s="43">
        <f t="shared" si="1"/>
        <v>60</v>
      </c>
      <c r="Q24" s="43">
        <v>20</v>
      </c>
      <c r="R24" s="43">
        <f t="shared" si="2"/>
        <v>60</v>
      </c>
      <c r="S24" s="44"/>
      <c r="T24" s="43">
        <f t="shared" si="3"/>
        <v>0</v>
      </c>
    </row>
    <row r="25" ht="24" customHeight="1" spans="1:20">
      <c r="A25" s="27">
        <v>20</v>
      </c>
      <c r="B25" s="28" t="s">
        <v>1123</v>
      </c>
      <c r="C25" s="29" t="s">
        <v>2264</v>
      </c>
      <c r="D25" s="29">
        <v>2</v>
      </c>
      <c r="E25" s="27" t="s">
        <v>252</v>
      </c>
      <c r="F25" s="30">
        <v>20.2</v>
      </c>
      <c r="G25" s="31">
        <v>40</v>
      </c>
      <c r="H25" s="32">
        <v>2</v>
      </c>
      <c r="I25" s="32">
        <f t="shared" si="0"/>
        <v>80</v>
      </c>
      <c r="J25" s="32" t="s">
        <v>2265</v>
      </c>
      <c r="K25" s="29" t="s">
        <v>149</v>
      </c>
      <c r="L25" s="29"/>
      <c r="M25" s="29" t="s">
        <v>2263</v>
      </c>
      <c r="N25" s="32"/>
      <c r="O25" s="43">
        <v>20</v>
      </c>
      <c r="P25" s="43">
        <f t="shared" si="1"/>
        <v>40</v>
      </c>
      <c r="Q25" s="43">
        <v>20</v>
      </c>
      <c r="R25" s="43">
        <f t="shared" si="2"/>
        <v>40</v>
      </c>
      <c r="S25" s="44"/>
      <c r="T25" s="43">
        <f t="shared" si="3"/>
        <v>0</v>
      </c>
    </row>
    <row r="26" ht="24" customHeight="1" spans="1:20">
      <c r="A26" s="27">
        <v>21</v>
      </c>
      <c r="B26" s="33" t="s">
        <v>2266</v>
      </c>
      <c r="C26" s="34" t="s">
        <v>2267</v>
      </c>
      <c r="D26" s="34">
        <v>2</v>
      </c>
      <c r="E26" s="27" t="s">
        <v>252</v>
      </c>
      <c r="F26" s="30">
        <v>20.2</v>
      </c>
      <c r="G26" s="31">
        <v>40</v>
      </c>
      <c r="H26" s="34">
        <v>1</v>
      </c>
      <c r="I26" s="32">
        <f t="shared" si="0"/>
        <v>40</v>
      </c>
      <c r="J26" s="27">
        <v>50</v>
      </c>
      <c r="K26" s="29" t="s">
        <v>153</v>
      </c>
      <c r="L26" s="27"/>
      <c r="M26" s="34" t="s">
        <v>2268</v>
      </c>
      <c r="N26" s="27"/>
      <c r="O26" s="43">
        <v>20</v>
      </c>
      <c r="P26" s="43">
        <f t="shared" si="1"/>
        <v>20</v>
      </c>
      <c r="Q26" s="43">
        <v>20</v>
      </c>
      <c r="R26" s="43">
        <f t="shared" si="2"/>
        <v>20</v>
      </c>
      <c r="S26" s="44"/>
      <c r="T26" s="43">
        <f t="shared" si="3"/>
        <v>0</v>
      </c>
    </row>
    <row r="27" ht="24" customHeight="1" spans="1:20">
      <c r="A27" s="27">
        <v>22</v>
      </c>
      <c r="B27" s="28" t="s">
        <v>2269</v>
      </c>
      <c r="C27" s="29" t="s">
        <v>2270</v>
      </c>
      <c r="D27" s="29">
        <v>2</v>
      </c>
      <c r="E27" s="27" t="s">
        <v>252</v>
      </c>
      <c r="F27" s="30">
        <v>20.2</v>
      </c>
      <c r="G27" s="31">
        <v>40</v>
      </c>
      <c r="H27" s="32">
        <v>1</v>
      </c>
      <c r="I27" s="32">
        <f t="shared" si="0"/>
        <v>40</v>
      </c>
      <c r="J27" s="32">
        <v>50</v>
      </c>
      <c r="K27" s="29" t="s">
        <v>149</v>
      </c>
      <c r="L27" s="29"/>
      <c r="M27" s="29" t="s">
        <v>2271</v>
      </c>
      <c r="N27" s="32"/>
      <c r="O27" s="43">
        <v>20</v>
      </c>
      <c r="P27" s="43">
        <f t="shared" si="1"/>
        <v>20</v>
      </c>
      <c r="Q27" s="43">
        <v>20</v>
      </c>
      <c r="R27" s="43">
        <f t="shared" si="2"/>
        <v>20</v>
      </c>
      <c r="S27" s="44"/>
      <c r="T27" s="43">
        <f t="shared" si="3"/>
        <v>0</v>
      </c>
    </row>
    <row r="28" ht="24" customHeight="1" spans="1:20">
      <c r="A28" s="27">
        <v>23</v>
      </c>
      <c r="B28" s="33" t="s">
        <v>2272</v>
      </c>
      <c r="C28" s="34" t="s">
        <v>2273</v>
      </c>
      <c r="D28" s="34">
        <v>2</v>
      </c>
      <c r="E28" s="35" t="s">
        <v>240</v>
      </c>
      <c r="F28" s="30">
        <v>20.2</v>
      </c>
      <c r="G28" s="31">
        <v>40</v>
      </c>
      <c r="H28" s="34">
        <v>1</v>
      </c>
      <c r="I28" s="32">
        <f t="shared" si="0"/>
        <v>40</v>
      </c>
      <c r="J28" s="27">
        <v>50</v>
      </c>
      <c r="K28" s="29" t="s">
        <v>153</v>
      </c>
      <c r="L28" s="27"/>
      <c r="M28" s="34" t="s">
        <v>2271</v>
      </c>
      <c r="N28" s="27"/>
      <c r="O28" s="43">
        <v>20</v>
      </c>
      <c r="P28" s="43">
        <f t="shared" si="1"/>
        <v>20</v>
      </c>
      <c r="Q28" s="43">
        <v>20</v>
      </c>
      <c r="R28" s="43">
        <f t="shared" si="2"/>
        <v>20</v>
      </c>
      <c r="S28" s="44"/>
      <c r="T28" s="43">
        <f t="shared" si="3"/>
        <v>0</v>
      </c>
    </row>
    <row r="29" ht="24" customHeight="1" spans="1:20">
      <c r="A29" s="27">
        <v>24</v>
      </c>
      <c r="B29" s="28" t="s">
        <v>2274</v>
      </c>
      <c r="C29" s="29" t="s">
        <v>2275</v>
      </c>
      <c r="D29" s="29">
        <v>2</v>
      </c>
      <c r="E29" s="27" t="s">
        <v>252</v>
      </c>
      <c r="F29" s="30">
        <v>20.2</v>
      </c>
      <c r="G29" s="31">
        <v>40</v>
      </c>
      <c r="H29" s="32">
        <v>1</v>
      </c>
      <c r="I29" s="32">
        <f t="shared" si="0"/>
        <v>40</v>
      </c>
      <c r="J29" s="32">
        <v>50</v>
      </c>
      <c r="K29" s="29" t="s">
        <v>149</v>
      </c>
      <c r="L29" s="29"/>
      <c r="M29" s="29" t="s">
        <v>2271</v>
      </c>
      <c r="N29" s="32"/>
      <c r="O29" s="43">
        <v>20</v>
      </c>
      <c r="P29" s="43">
        <f t="shared" si="1"/>
        <v>20</v>
      </c>
      <c r="Q29" s="43">
        <v>20</v>
      </c>
      <c r="R29" s="43">
        <f t="shared" si="2"/>
        <v>20</v>
      </c>
      <c r="S29" s="44"/>
      <c r="T29" s="43">
        <f t="shared" si="3"/>
        <v>0</v>
      </c>
    </row>
    <row r="30" ht="24" customHeight="1" spans="1:20">
      <c r="A30" s="27">
        <v>25</v>
      </c>
      <c r="B30" s="33" t="s">
        <v>2276</v>
      </c>
      <c r="C30" s="34" t="s">
        <v>2277</v>
      </c>
      <c r="D30" s="34">
        <v>2</v>
      </c>
      <c r="E30" s="35" t="s">
        <v>240</v>
      </c>
      <c r="F30" s="30">
        <v>20.2</v>
      </c>
      <c r="G30" s="31">
        <v>40</v>
      </c>
      <c r="H30" s="34">
        <v>1</v>
      </c>
      <c r="I30" s="32">
        <f t="shared" si="0"/>
        <v>40</v>
      </c>
      <c r="J30" s="27">
        <v>50</v>
      </c>
      <c r="K30" s="29" t="s">
        <v>153</v>
      </c>
      <c r="L30" s="27"/>
      <c r="M30" s="34" t="s">
        <v>2271</v>
      </c>
      <c r="N30" s="27"/>
      <c r="O30" s="43">
        <v>20</v>
      </c>
      <c r="P30" s="43">
        <f t="shared" si="1"/>
        <v>20</v>
      </c>
      <c r="Q30" s="43">
        <v>20</v>
      </c>
      <c r="R30" s="43">
        <f t="shared" si="2"/>
        <v>20</v>
      </c>
      <c r="S30" s="44"/>
      <c r="T30" s="43">
        <f t="shared" si="3"/>
        <v>0</v>
      </c>
    </row>
    <row r="31" ht="24" customHeight="1" spans="1:20">
      <c r="A31" s="27">
        <v>26</v>
      </c>
      <c r="B31" s="33" t="s">
        <v>2278</v>
      </c>
      <c r="C31" s="34" t="s">
        <v>2279</v>
      </c>
      <c r="D31" s="34">
        <v>2</v>
      </c>
      <c r="E31" s="35" t="s">
        <v>240</v>
      </c>
      <c r="F31" s="30">
        <v>20.2</v>
      </c>
      <c r="G31" s="31">
        <v>40</v>
      </c>
      <c r="H31" s="34">
        <v>1</v>
      </c>
      <c r="I31" s="32">
        <f t="shared" si="0"/>
        <v>40</v>
      </c>
      <c r="J31" s="27">
        <v>50</v>
      </c>
      <c r="K31" s="29" t="s">
        <v>153</v>
      </c>
      <c r="L31" s="27"/>
      <c r="M31" s="34" t="s">
        <v>2280</v>
      </c>
      <c r="N31" s="27"/>
      <c r="O31" s="43">
        <v>20</v>
      </c>
      <c r="P31" s="43">
        <f t="shared" si="1"/>
        <v>20</v>
      </c>
      <c r="Q31" s="43">
        <v>20</v>
      </c>
      <c r="R31" s="43">
        <f t="shared" si="2"/>
        <v>20</v>
      </c>
      <c r="S31" s="44"/>
      <c r="T31" s="43">
        <f t="shared" si="3"/>
        <v>0</v>
      </c>
    </row>
    <row r="32" ht="24" customHeight="1" spans="1:20">
      <c r="A32" s="27">
        <v>27</v>
      </c>
      <c r="B32" s="33" t="s">
        <v>2281</v>
      </c>
      <c r="C32" s="34" t="s">
        <v>2282</v>
      </c>
      <c r="D32" s="34">
        <v>2</v>
      </c>
      <c r="E32" s="35" t="s">
        <v>240</v>
      </c>
      <c r="F32" s="30">
        <v>20.2</v>
      </c>
      <c r="G32" s="31">
        <v>40</v>
      </c>
      <c r="H32" s="34">
        <v>1</v>
      </c>
      <c r="I32" s="32">
        <f t="shared" si="0"/>
        <v>40</v>
      </c>
      <c r="J32" s="27">
        <v>50</v>
      </c>
      <c r="K32" s="29" t="s">
        <v>153</v>
      </c>
      <c r="L32" s="27"/>
      <c r="M32" s="34" t="s">
        <v>2283</v>
      </c>
      <c r="N32" s="27"/>
      <c r="O32" s="43">
        <v>20</v>
      </c>
      <c r="P32" s="43">
        <f t="shared" si="1"/>
        <v>20</v>
      </c>
      <c r="Q32" s="43">
        <v>20</v>
      </c>
      <c r="R32" s="43">
        <f t="shared" si="2"/>
        <v>20</v>
      </c>
      <c r="S32" s="44"/>
      <c r="T32" s="43">
        <f t="shared" si="3"/>
        <v>0</v>
      </c>
    </row>
    <row r="33" ht="24" customHeight="1" spans="1:20">
      <c r="A33" s="27">
        <v>28</v>
      </c>
      <c r="B33" s="33" t="s">
        <v>1329</v>
      </c>
      <c r="C33" s="34" t="s">
        <v>2284</v>
      </c>
      <c r="D33" s="34">
        <v>2</v>
      </c>
      <c r="E33" s="35" t="s">
        <v>240</v>
      </c>
      <c r="F33" s="30">
        <v>20.2</v>
      </c>
      <c r="G33" s="31">
        <v>40</v>
      </c>
      <c r="H33" s="34">
        <v>6</v>
      </c>
      <c r="I33" s="32">
        <f t="shared" si="0"/>
        <v>240</v>
      </c>
      <c r="J33" s="27">
        <v>50</v>
      </c>
      <c r="K33" s="29" t="s">
        <v>2454</v>
      </c>
      <c r="L33" s="27"/>
      <c r="M33" s="34" t="s">
        <v>2285</v>
      </c>
      <c r="N33" s="27"/>
      <c r="O33" s="43">
        <v>20</v>
      </c>
      <c r="P33" s="43">
        <f t="shared" si="1"/>
        <v>120</v>
      </c>
      <c r="Q33" s="43">
        <v>20</v>
      </c>
      <c r="R33" s="43">
        <f t="shared" si="2"/>
        <v>120</v>
      </c>
      <c r="S33" s="44"/>
      <c r="T33" s="43">
        <f t="shared" si="3"/>
        <v>0</v>
      </c>
    </row>
    <row r="34" ht="24" customHeight="1" spans="1:20">
      <c r="A34" s="27">
        <v>29</v>
      </c>
      <c r="B34" s="28" t="s">
        <v>2286</v>
      </c>
      <c r="C34" s="29" t="s">
        <v>2287</v>
      </c>
      <c r="D34" s="29">
        <v>2</v>
      </c>
      <c r="E34" s="27" t="s">
        <v>252</v>
      </c>
      <c r="F34" s="30">
        <v>20.2</v>
      </c>
      <c r="G34" s="31">
        <v>40</v>
      </c>
      <c r="H34" s="32">
        <v>2</v>
      </c>
      <c r="I34" s="32">
        <f t="shared" si="0"/>
        <v>80</v>
      </c>
      <c r="J34" s="32" t="s">
        <v>2288</v>
      </c>
      <c r="K34" s="29" t="s">
        <v>149</v>
      </c>
      <c r="L34" s="29"/>
      <c r="M34" s="29" t="s">
        <v>2289</v>
      </c>
      <c r="N34" s="32"/>
      <c r="O34" s="43">
        <v>20</v>
      </c>
      <c r="P34" s="43">
        <f t="shared" si="1"/>
        <v>40</v>
      </c>
      <c r="Q34" s="43">
        <v>20</v>
      </c>
      <c r="R34" s="43">
        <f t="shared" si="2"/>
        <v>40</v>
      </c>
      <c r="S34" s="44"/>
      <c r="T34" s="43">
        <f t="shared" si="3"/>
        <v>0</v>
      </c>
    </row>
    <row r="35" ht="24" customHeight="1" spans="1:20">
      <c r="A35" s="27">
        <v>30</v>
      </c>
      <c r="B35" s="33" t="s">
        <v>2290</v>
      </c>
      <c r="C35" s="34" t="s">
        <v>2291</v>
      </c>
      <c r="D35" s="34">
        <v>2</v>
      </c>
      <c r="E35" s="35" t="s">
        <v>240</v>
      </c>
      <c r="F35" s="30">
        <v>20.2</v>
      </c>
      <c r="G35" s="31">
        <v>40</v>
      </c>
      <c r="H35" s="34">
        <v>2</v>
      </c>
      <c r="I35" s="32">
        <f t="shared" si="0"/>
        <v>80</v>
      </c>
      <c r="J35" s="27">
        <v>50</v>
      </c>
      <c r="K35" s="29" t="s">
        <v>153</v>
      </c>
      <c r="L35" s="27"/>
      <c r="M35" s="34" t="s">
        <v>2289</v>
      </c>
      <c r="N35" s="27"/>
      <c r="O35" s="43">
        <v>20</v>
      </c>
      <c r="P35" s="43">
        <f t="shared" si="1"/>
        <v>40</v>
      </c>
      <c r="Q35" s="43">
        <v>20</v>
      </c>
      <c r="R35" s="43">
        <f t="shared" si="2"/>
        <v>40</v>
      </c>
      <c r="S35" s="44"/>
      <c r="T35" s="43">
        <f t="shared" si="3"/>
        <v>0</v>
      </c>
    </row>
    <row r="36" ht="24" customHeight="1" spans="1:20">
      <c r="A36" s="27">
        <v>31</v>
      </c>
      <c r="B36" s="33" t="s">
        <v>2292</v>
      </c>
      <c r="C36" s="34" t="s">
        <v>2293</v>
      </c>
      <c r="D36" s="34">
        <v>2</v>
      </c>
      <c r="E36" s="35" t="s">
        <v>2256</v>
      </c>
      <c r="F36" s="30">
        <v>20.2</v>
      </c>
      <c r="G36" s="31">
        <v>40</v>
      </c>
      <c r="H36" s="34">
        <v>4</v>
      </c>
      <c r="I36" s="32">
        <f t="shared" si="0"/>
        <v>160</v>
      </c>
      <c r="J36" s="27">
        <v>50</v>
      </c>
      <c r="K36" s="29" t="s">
        <v>2454</v>
      </c>
      <c r="L36" s="27"/>
      <c r="M36" s="34" t="s">
        <v>2289</v>
      </c>
      <c r="N36" s="27"/>
      <c r="O36" s="43">
        <v>20</v>
      </c>
      <c r="P36" s="43">
        <f t="shared" si="1"/>
        <v>80</v>
      </c>
      <c r="Q36" s="43">
        <v>20</v>
      </c>
      <c r="R36" s="43">
        <f t="shared" si="2"/>
        <v>80</v>
      </c>
      <c r="S36" s="44"/>
      <c r="T36" s="43">
        <f t="shared" si="3"/>
        <v>0</v>
      </c>
    </row>
    <row r="37" ht="24" customHeight="1" spans="1:20">
      <c r="A37" s="27">
        <v>32</v>
      </c>
      <c r="B37" s="33" t="s">
        <v>2294</v>
      </c>
      <c r="C37" s="34" t="s">
        <v>2295</v>
      </c>
      <c r="D37" s="34">
        <v>2</v>
      </c>
      <c r="E37" s="35" t="s">
        <v>252</v>
      </c>
      <c r="F37" s="30">
        <v>20.2</v>
      </c>
      <c r="G37" s="31">
        <v>40</v>
      </c>
      <c r="H37" s="34">
        <v>1</v>
      </c>
      <c r="I37" s="32">
        <f t="shared" si="0"/>
        <v>40</v>
      </c>
      <c r="J37" s="27">
        <v>50</v>
      </c>
      <c r="K37" s="29" t="s">
        <v>153</v>
      </c>
      <c r="L37" s="27"/>
      <c r="M37" s="34" t="s">
        <v>2296</v>
      </c>
      <c r="N37" s="27"/>
      <c r="O37" s="43">
        <v>20</v>
      </c>
      <c r="P37" s="43">
        <f t="shared" si="1"/>
        <v>20</v>
      </c>
      <c r="Q37" s="43">
        <v>20</v>
      </c>
      <c r="R37" s="43">
        <f t="shared" si="2"/>
        <v>20</v>
      </c>
      <c r="S37" s="44"/>
      <c r="T37" s="43">
        <f t="shared" si="3"/>
        <v>0</v>
      </c>
    </row>
    <row r="38" ht="24" customHeight="1" spans="1:20">
      <c r="A38" s="27">
        <v>33</v>
      </c>
      <c r="B38" s="28" t="s">
        <v>326</v>
      </c>
      <c r="C38" s="29" t="s">
        <v>2297</v>
      </c>
      <c r="D38" s="29">
        <v>2</v>
      </c>
      <c r="E38" s="35" t="s">
        <v>2256</v>
      </c>
      <c r="F38" s="30">
        <v>20.2</v>
      </c>
      <c r="G38" s="31">
        <v>40</v>
      </c>
      <c r="H38" s="32">
        <v>5</v>
      </c>
      <c r="I38" s="32">
        <f t="shared" si="0"/>
        <v>200</v>
      </c>
      <c r="J38" s="32" t="s">
        <v>2298</v>
      </c>
      <c r="K38" s="29" t="s">
        <v>149</v>
      </c>
      <c r="L38" s="29"/>
      <c r="M38" s="29" t="s">
        <v>2299</v>
      </c>
      <c r="N38" s="32"/>
      <c r="O38" s="43">
        <v>20</v>
      </c>
      <c r="P38" s="43">
        <f t="shared" si="1"/>
        <v>100</v>
      </c>
      <c r="Q38" s="43">
        <v>20</v>
      </c>
      <c r="R38" s="43">
        <f t="shared" si="2"/>
        <v>100</v>
      </c>
      <c r="S38" s="44"/>
      <c r="T38" s="43">
        <f t="shared" si="3"/>
        <v>0</v>
      </c>
    </row>
    <row r="39" ht="24" customHeight="1" spans="1:20">
      <c r="A39" s="27">
        <v>34</v>
      </c>
      <c r="B39" s="28" t="s">
        <v>2300</v>
      </c>
      <c r="C39" s="29" t="s">
        <v>2301</v>
      </c>
      <c r="D39" s="29">
        <v>2</v>
      </c>
      <c r="E39" s="27" t="s">
        <v>252</v>
      </c>
      <c r="F39" s="30">
        <v>20.2</v>
      </c>
      <c r="G39" s="31">
        <v>40</v>
      </c>
      <c r="H39" s="32">
        <v>1</v>
      </c>
      <c r="I39" s="32">
        <f t="shared" si="0"/>
        <v>40</v>
      </c>
      <c r="J39" s="32">
        <v>35</v>
      </c>
      <c r="K39" s="29" t="s">
        <v>149</v>
      </c>
      <c r="L39" s="29"/>
      <c r="M39" s="29" t="s">
        <v>2299</v>
      </c>
      <c r="N39" s="32"/>
      <c r="O39" s="43">
        <v>20</v>
      </c>
      <c r="P39" s="43">
        <f t="shared" si="1"/>
        <v>20</v>
      </c>
      <c r="Q39" s="43">
        <v>20</v>
      </c>
      <c r="R39" s="43">
        <f t="shared" si="2"/>
        <v>20</v>
      </c>
      <c r="S39" s="44"/>
      <c r="T39" s="43">
        <f t="shared" si="3"/>
        <v>0</v>
      </c>
    </row>
    <row r="40" ht="24" customHeight="1" spans="1:20">
      <c r="A40" s="27">
        <v>35</v>
      </c>
      <c r="B40" s="28" t="s">
        <v>2302</v>
      </c>
      <c r="C40" s="29" t="s">
        <v>2303</v>
      </c>
      <c r="D40" s="29">
        <v>2</v>
      </c>
      <c r="E40" s="27" t="s">
        <v>252</v>
      </c>
      <c r="F40" s="30">
        <v>20.2</v>
      </c>
      <c r="G40" s="31">
        <v>40</v>
      </c>
      <c r="H40" s="32">
        <v>2</v>
      </c>
      <c r="I40" s="32">
        <f t="shared" si="0"/>
        <v>80</v>
      </c>
      <c r="J40" s="32" t="s">
        <v>2226</v>
      </c>
      <c r="K40" s="29" t="s">
        <v>149</v>
      </c>
      <c r="L40" s="29"/>
      <c r="M40" s="29" t="s">
        <v>2299</v>
      </c>
      <c r="N40" s="32"/>
      <c r="O40" s="43">
        <v>20</v>
      </c>
      <c r="P40" s="43">
        <f t="shared" si="1"/>
        <v>40</v>
      </c>
      <c r="Q40" s="43">
        <v>20</v>
      </c>
      <c r="R40" s="43">
        <f t="shared" si="2"/>
        <v>40</v>
      </c>
      <c r="S40" s="44"/>
      <c r="T40" s="43">
        <f t="shared" si="3"/>
        <v>0</v>
      </c>
    </row>
    <row r="41" ht="24" customHeight="1" spans="1:20">
      <c r="A41" s="27">
        <v>36</v>
      </c>
      <c r="B41" s="28" t="s">
        <v>2305</v>
      </c>
      <c r="C41" s="29" t="s">
        <v>2306</v>
      </c>
      <c r="D41" s="29">
        <v>2</v>
      </c>
      <c r="E41" s="27" t="s">
        <v>252</v>
      </c>
      <c r="F41" s="30">
        <v>20.2</v>
      </c>
      <c r="G41" s="31">
        <v>40</v>
      </c>
      <c r="H41" s="32">
        <v>2</v>
      </c>
      <c r="I41" s="32">
        <f t="shared" si="0"/>
        <v>80</v>
      </c>
      <c r="J41" s="32" t="s">
        <v>2307</v>
      </c>
      <c r="K41" s="29" t="s">
        <v>149</v>
      </c>
      <c r="L41" s="29"/>
      <c r="M41" s="29" t="s">
        <v>2308</v>
      </c>
      <c r="N41" s="32"/>
      <c r="O41" s="43">
        <v>20</v>
      </c>
      <c r="P41" s="43">
        <f t="shared" si="1"/>
        <v>40</v>
      </c>
      <c r="Q41" s="43">
        <v>20</v>
      </c>
      <c r="R41" s="43">
        <f t="shared" si="2"/>
        <v>40</v>
      </c>
      <c r="S41" s="44"/>
      <c r="T41" s="43">
        <f t="shared" si="3"/>
        <v>0</v>
      </c>
    </row>
    <row r="42" ht="24" customHeight="1" spans="1:20">
      <c r="A42" s="27">
        <v>37</v>
      </c>
      <c r="B42" s="28" t="s">
        <v>2309</v>
      </c>
      <c r="C42" s="29" t="s">
        <v>2310</v>
      </c>
      <c r="D42" s="29">
        <v>2</v>
      </c>
      <c r="E42" s="35" t="s">
        <v>2256</v>
      </c>
      <c r="F42" s="30">
        <v>20.2</v>
      </c>
      <c r="G42" s="31">
        <v>40</v>
      </c>
      <c r="H42" s="32">
        <v>3</v>
      </c>
      <c r="I42" s="32">
        <f t="shared" si="0"/>
        <v>120</v>
      </c>
      <c r="J42" s="32" t="s">
        <v>2311</v>
      </c>
      <c r="K42" s="29" t="s">
        <v>149</v>
      </c>
      <c r="L42" s="29"/>
      <c r="M42" s="29" t="s">
        <v>2312</v>
      </c>
      <c r="N42" s="32"/>
      <c r="O42" s="43">
        <v>20</v>
      </c>
      <c r="P42" s="43">
        <f t="shared" si="1"/>
        <v>60</v>
      </c>
      <c r="Q42" s="43">
        <v>20</v>
      </c>
      <c r="R42" s="43">
        <f t="shared" si="2"/>
        <v>60</v>
      </c>
      <c r="S42" s="44"/>
      <c r="T42" s="43">
        <f t="shared" si="3"/>
        <v>0</v>
      </c>
    </row>
    <row r="43" ht="24" customHeight="1" spans="1:20">
      <c r="A43" s="27">
        <v>38</v>
      </c>
      <c r="B43" s="28" t="s">
        <v>2313</v>
      </c>
      <c r="C43" s="29" t="s">
        <v>2314</v>
      </c>
      <c r="D43" s="29">
        <v>2</v>
      </c>
      <c r="E43" s="27" t="s">
        <v>252</v>
      </c>
      <c r="F43" s="30">
        <v>20.2</v>
      </c>
      <c r="G43" s="31">
        <v>40</v>
      </c>
      <c r="H43" s="32">
        <v>3</v>
      </c>
      <c r="I43" s="32">
        <f t="shared" si="0"/>
        <v>120</v>
      </c>
      <c r="J43" s="32">
        <v>35</v>
      </c>
      <c r="K43" s="29" t="s">
        <v>149</v>
      </c>
      <c r="L43" s="29"/>
      <c r="M43" s="29" t="s">
        <v>2312</v>
      </c>
      <c r="N43" s="32"/>
      <c r="O43" s="43">
        <v>20</v>
      </c>
      <c r="P43" s="43">
        <f t="shared" si="1"/>
        <v>60</v>
      </c>
      <c r="Q43" s="43">
        <v>20</v>
      </c>
      <c r="R43" s="43">
        <f t="shared" si="2"/>
        <v>60</v>
      </c>
      <c r="S43" s="44"/>
      <c r="T43" s="43">
        <f t="shared" si="3"/>
        <v>0</v>
      </c>
    </row>
    <row r="44" ht="24" customHeight="1" spans="1:20">
      <c r="A44" s="27">
        <v>39</v>
      </c>
      <c r="B44" s="28" t="s">
        <v>2315</v>
      </c>
      <c r="C44" s="29" t="s">
        <v>2316</v>
      </c>
      <c r="D44" s="29">
        <v>2</v>
      </c>
      <c r="E44" s="27" t="s">
        <v>252</v>
      </c>
      <c r="F44" s="30">
        <v>20.2</v>
      </c>
      <c r="G44" s="31">
        <v>40</v>
      </c>
      <c r="H44" s="32">
        <v>1</v>
      </c>
      <c r="I44" s="32">
        <f t="shared" si="0"/>
        <v>40</v>
      </c>
      <c r="J44" s="32">
        <v>55</v>
      </c>
      <c r="K44" s="29" t="s">
        <v>149</v>
      </c>
      <c r="L44" s="29"/>
      <c r="M44" s="29" t="s">
        <v>2317</v>
      </c>
      <c r="N44" s="32"/>
      <c r="O44" s="43">
        <v>20</v>
      </c>
      <c r="P44" s="43">
        <f t="shared" si="1"/>
        <v>20</v>
      </c>
      <c r="Q44" s="43">
        <v>20</v>
      </c>
      <c r="R44" s="43">
        <f t="shared" si="2"/>
        <v>20</v>
      </c>
      <c r="S44" s="44"/>
      <c r="T44" s="43">
        <f t="shared" si="3"/>
        <v>0</v>
      </c>
    </row>
    <row r="45" ht="24" customHeight="1" spans="1:20">
      <c r="A45" s="27">
        <v>40</v>
      </c>
      <c r="B45" s="33" t="s">
        <v>2318</v>
      </c>
      <c r="C45" s="34" t="s">
        <v>2319</v>
      </c>
      <c r="D45" s="34">
        <v>2</v>
      </c>
      <c r="E45" s="35" t="s">
        <v>240</v>
      </c>
      <c r="F45" s="30">
        <v>20.2</v>
      </c>
      <c r="G45" s="31">
        <v>40</v>
      </c>
      <c r="H45" s="34">
        <v>1</v>
      </c>
      <c r="I45" s="32">
        <f t="shared" si="0"/>
        <v>40</v>
      </c>
      <c r="J45" s="27">
        <v>50</v>
      </c>
      <c r="K45" s="29" t="s">
        <v>153</v>
      </c>
      <c r="L45" s="27"/>
      <c r="M45" s="34" t="s">
        <v>2317</v>
      </c>
      <c r="N45" s="27"/>
      <c r="O45" s="43">
        <v>20</v>
      </c>
      <c r="P45" s="43">
        <f t="shared" si="1"/>
        <v>20</v>
      </c>
      <c r="Q45" s="43">
        <v>20</v>
      </c>
      <c r="R45" s="43">
        <f t="shared" si="2"/>
        <v>20</v>
      </c>
      <c r="S45" s="44"/>
      <c r="T45" s="43">
        <f t="shared" si="3"/>
        <v>0</v>
      </c>
    </row>
    <row r="46" ht="24" customHeight="1" spans="1:20">
      <c r="A46" s="27">
        <v>41</v>
      </c>
      <c r="B46" s="28" t="s">
        <v>2320</v>
      </c>
      <c r="C46" s="29" t="s">
        <v>2321</v>
      </c>
      <c r="D46" s="29">
        <v>2</v>
      </c>
      <c r="E46" s="27" t="s">
        <v>252</v>
      </c>
      <c r="F46" s="30">
        <v>20.2</v>
      </c>
      <c r="G46" s="31">
        <v>40</v>
      </c>
      <c r="H46" s="32">
        <v>2</v>
      </c>
      <c r="I46" s="32">
        <f t="shared" si="0"/>
        <v>80</v>
      </c>
      <c r="J46" s="32">
        <v>40</v>
      </c>
      <c r="K46" s="29" t="s">
        <v>149</v>
      </c>
      <c r="L46" s="29"/>
      <c r="M46" s="29" t="s">
        <v>2317</v>
      </c>
      <c r="N46" s="32"/>
      <c r="O46" s="43">
        <v>20</v>
      </c>
      <c r="P46" s="43">
        <f t="shared" si="1"/>
        <v>40</v>
      </c>
      <c r="Q46" s="43">
        <v>20</v>
      </c>
      <c r="R46" s="43">
        <f t="shared" si="2"/>
        <v>40</v>
      </c>
      <c r="S46" s="44"/>
      <c r="T46" s="43">
        <f t="shared" si="3"/>
        <v>0</v>
      </c>
    </row>
    <row r="47" ht="24" customHeight="1" spans="1:20">
      <c r="A47" s="27">
        <v>42</v>
      </c>
      <c r="B47" s="28" t="s">
        <v>2322</v>
      </c>
      <c r="C47" s="29" t="s">
        <v>2323</v>
      </c>
      <c r="D47" s="29">
        <v>2</v>
      </c>
      <c r="E47" s="27" t="s">
        <v>2324</v>
      </c>
      <c r="F47" s="30">
        <v>20.2</v>
      </c>
      <c r="G47" s="31">
        <v>40</v>
      </c>
      <c r="H47" s="32">
        <v>3</v>
      </c>
      <c r="I47" s="32">
        <f t="shared" si="0"/>
        <v>120</v>
      </c>
      <c r="J47" s="32" t="s">
        <v>2325</v>
      </c>
      <c r="K47" s="29" t="s">
        <v>149</v>
      </c>
      <c r="L47" s="29"/>
      <c r="M47" s="29" t="s">
        <v>2317</v>
      </c>
      <c r="N47" s="32"/>
      <c r="O47" s="43">
        <v>20</v>
      </c>
      <c r="P47" s="43">
        <f t="shared" si="1"/>
        <v>60</v>
      </c>
      <c r="Q47" s="43">
        <v>20</v>
      </c>
      <c r="R47" s="43">
        <f t="shared" si="2"/>
        <v>60</v>
      </c>
      <c r="S47" s="44"/>
      <c r="T47" s="43">
        <f t="shared" si="3"/>
        <v>0</v>
      </c>
    </row>
    <row r="48" ht="24" customHeight="1" spans="1:20">
      <c r="A48" s="27">
        <v>43</v>
      </c>
      <c r="B48" s="28" t="s">
        <v>2326</v>
      </c>
      <c r="C48" s="29" t="s">
        <v>2327</v>
      </c>
      <c r="D48" s="29">
        <v>2</v>
      </c>
      <c r="E48" s="27" t="s">
        <v>252</v>
      </c>
      <c r="F48" s="30">
        <v>20.2</v>
      </c>
      <c r="G48" s="31">
        <v>40</v>
      </c>
      <c r="H48" s="32">
        <v>2</v>
      </c>
      <c r="I48" s="32">
        <f t="shared" si="0"/>
        <v>80</v>
      </c>
      <c r="J48" s="32" t="s">
        <v>2328</v>
      </c>
      <c r="K48" s="29" t="s">
        <v>149</v>
      </c>
      <c r="L48" s="29"/>
      <c r="M48" s="29" t="s">
        <v>2317</v>
      </c>
      <c r="N48" s="32"/>
      <c r="O48" s="43">
        <v>20</v>
      </c>
      <c r="P48" s="43">
        <f t="shared" si="1"/>
        <v>40</v>
      </c>
      <c r="Q48" s="43">
        <v>20</v>
      </c>
      <c r="R48" s="43">
        <f t="shared" si="2"/>
        <v>40</v>
      </c>
      <c r="S48" s="44"/>
      <c r="T48" s="43">
        <f t="shared" si="3"/>
        <v>0</v>
      </c>
    </row>
    <row r="49" ht="24" customHeight="1" spans="1:20">
      <c r="A49" s="27">
        <v>44</v>
      </c>
      <c r="B49" s="33" t="s">
        <v>2329</v>
      </c>
      <c r="C49" s="34" t="s">
        <v>2330</v>
      </c>
      <c r="D49" s="34">
        <v>2</v>
      </c>
      <c r="E49" s="35" t="s">
        <v>240</v>
      </c>
      <c r="F49" s="30">
        <v>20.2</v>
      </c>
      <c r="G49" s="31">
        <v>40</v>
      </c>
      <c r="H49" s="34">
        <v>1</v>
      </c>
      <c r="I49" s="32">
        <f t="shared" si="0"/>
        <v>40</v>
      </c>
      <c r="J49" s="27">
        <v>50</v>
      </c>
      <c r="K49" s="29" t="s">
        <v>153</v>
      </c>
      <c r="L49" s="27"/>
      <c r="M49" s="34" t="s">
        <v>2331</v>
      </c>
      <c r="N49" s="27"/>
      <c r="O49" s="43">
        <v>20</v>
      </c>
      <c r="P49" s="43">
        <f t="shared" si="1"/>
        <v>20</v>
      </c>
      <c r="Q49" s="43">
        <v>20</v>
      </c>
      <c r="R49" s="43">
        <f t="shared" si="2"/>
        <v>20</v>
      </c>
      <c r="S49" s="44"/>
      <c r="T49" s="43">
        <f t="shared" si="3"/>
        <v>0</v>
      </c>
    </row>
    <row r="50" ht="24" customHeight="1" spans="1:20">
      <c r="A50" s="27">
        <v>45</v>
      </c>
      <c r="B50" s="33" t="s">
        <v>2332</v>
      </c>
      <c r="C50" s="34" t="s">
        <v>2333</v>
      </c>
      <c r="D50" s="34">
        <v>2</v>
      </c>
      <c r="E50" s="27" t="s">
        <v>2324</v>
      </c>
      <c r="F50" s="30">
        <v>20.2</v>
      </c>
      <c r="G50" s="31">
        <v>40</v>
      </c>
      <c r="H50" s="34">
        <v>3</v>
      </c>
      <c r="I50" s="32">
        <f t="shared" si="0"/>
        <v>120</v>
      </c>
      <c r="J50" s="27">
        <v>50</v>
      </c>
      <c r="K50" s="29" t="s">
        <v>153</v>
      </c>
      <c r="L50" s="27"/>
      <c r="M50" s="34" t="s">
        <v>2331</v>
      </c>
      <c r="N50" s="27"/>
      <c r="O50" s="43">
        <v>20</v>
      </c>
      <c r="P50" s="43">
        <f t="shared" si="1"/>
        <v>60</v>
      </c>
      <c r="Q50" s="43">
        <v>20</v>
      </c>
      <c r="R50" s="43">
        <f t="shared" si="2"/>
        <v>60</v>
      </c>
      <c r="S50" s="44"/>
      <c r="T50" s="43">
        <f t="shared" si="3"/>
        <v>0</v>
      </c>
    </row>
    <row r="51" ht="24" customHeight="1" spans="1:20">
      <c r="A51" s="27">
        <v>46</v>
      </c>
      <c r="B51" s="28" t="s">
        <v>2334</v>
      </c>
      <c r="C51" s="29" t="s">
        <v>2335</v>
      </c>
      <c r="D51" s="29">
        <v>2</v>
      </c>
      <c r="E51" s="27" t="s">
        <v>252</v>
      </c>
      <c r="F51" s="30">
        <v>20.2</v>
      </c>
      <c r="G51" s="31">
        <v>40</v>
      </c>
      <c r="H51" s="32">
        <v>1</v>
      </c>
      <c r="I51" s="32">
        <f t="shared" si="0"/>
        <v>40</v>
      </c>
      <c r="J51" s="32">
        <v>35</v>
      </c>
      <c r="K51" s="29" t="s">
        <v>149</v>
      </c>
      <c r="L51" s="29"/>
      <c r="M51" s="29" t="s">
        <v>2331</v>
      </c>
      <c r="N51" s="32"/>
      <c r="O51" s="43">
        <v>20</v>
      </c>
      <c r="P51" s="43">
        <f t="shared" si="1"/>
        <v>20</v>
      </c>
      <c r="Q51" s="43">
        <v>20</v>
      </c>
      <c r="R51" s="43">
        <f t="shared" si="2"/>
        <v>20</v>
      </c>
      <c r="S51" s="44"/>
      <c r="T51" s="43">
        <f t="shared" si="3"/>
        <v>0</v>
      </c>
    </row>
    <row r="52" ht="24" customHeight="1" spans="1:20">
      <c r="A52" s="27">
        <v>47</v>
      </c>
      <c r="B52" s="33" t="s">
        <v>2336</v>
      </c>
      <c r="C52" s="34" t="s">
        <v>2337</v>
      </c>
      <c r="D52" s="34">
        <v>2</v>
      </c>
      <c r="E52" s="35" t="s">
        <v>240</v>
      </c>
      <c r="F52" s="30">
        <v>20.2</v>
      </c>
      <c r="G52" s="31">
        <v>40</v>
      </c>
      <c r="H52" s="34">
        <v>1</v>
      </c>
      <c r="I52" s="32">
        <f t="shared" si="0"/>
        <v>40</v>
      </c>
      <c r="J52" s="27">
        <v>50</v>
      </c>
      <c r="K52" s="29" t="s">
        <v>153</v>
      </c>
      <c r="L52" s="27"/>
      <c r="M52" s="34" t="s">
        <v>2331</v>
      </c>
      <c r="N52" s="27"/>
      <c r="O52" s="43">
        <v>20</v>
      </c>
      <c r="P52" s="43">
        <f t="shared" si="1"/>
        <v>20</v>
      </c>
      <c r="Q52" s="43">
        <v>20</v>
      </c>
      <c r="R52" s="43">
        <f t="shared" si="2"/>
        <v>20</v>
      </c>
      <c r="S52" s="44"/>
      <c r="T52" s="43">
        <f t="shared" si="3"/>
        <v>0</v>
      </c>
    </row>
    <row r="53" ht="24" customHeight="1" spans="1:20">
      <c r="A53" s="27">
        <v>48</v>
      </c>
      <c r="B53" s="33" t="s">
        <v>296</v>
      </c>
      <c r="C53" s="34" t="s">
        <v>2338</v>
      </c>
      <c r="D53" s="34">
        <v>2</v>
      </c>
      <c r="E53" s="35" t="s">
        <v>240</v>
      </c>
      <c r="F53" s="30">
        <v>20.2</v>
      </c>
      <c r="G53" s="31">
        <v>40</v>
      </c>
      <c r="H53" s="34">
        <v>1</v>
      </c>
      <c r="I53" s="32">
        <f t="shared" si="0"/>
        <v>40</v>
      </c>
      <c r="J53" s="27">
        <v>50</v>
      </c>
      <c r="K53" s="29" t="s">
        <v>153</v>
      </c>
      <c r="L53" s="27"/>
      <c r="M53" s="34" t="s">
        <v>2339</v>
      </c>
      <c r="N53" s="27"/>
      <c r="O53" s="43">
        <v>20</v>
      </c>
      <c r="P53" s="43">
        <f t="shared" si="1"/>
        <v>20</v>
      </c>
      <c r="Q53" s="43">
        <v>20</v>
      </c>
      <c r="R53" s="43">
        <f t="shared" si="2"/>
        <v>20</v>
      </c>
      <c r="S53" s="44"/>
      <c r="T53" s="43">
        <f t="shared" si="3"/>
        <v>0</v>
      </c>
    </row>
    <row r="54" ht="24" customHeight="1" spans="1:20">
      <c r="A54" s="27">
        <v>49</v>
      </c>
      <c r="B54" s="28" t="s">
        <v>2340</v>
      </c>
      <c r="C54" s="29" t="s">
        <v>2341</v>
      </c>
      <c r="D54" s="29">
        <v>2</v>
      </c>
      <c r="E54" s="27" t="s">
        <v>252</v>
      </c>
      <c r="F54" s="30">
        <v>20.2</v>
      </c>
      <c r="G54" s="31">
        <v>40</v>
      </c>
      <c r="H54" s="32">
        <v>1</v>
      </c>
      <c r="I54" s="32">
        <f t="shared" si="0"/>
        <v>40</v>
      </c>
      <c r="J54" s="32" t="s">
        <v>2226</v>
      </c>
      <c r="K54" s="29" t="s">
        <v>149</v>
      </c>
      <c r="L54" s="29"/>
      <c r="M54" s="29" t="s">
        <v>2339</v>
      </c>
      <c r="N54" s="32"/>
      <c r="O54" s="43">
        <v>20</v>
      </c>
      <c r="P54" s="43">
        <f t="shared" si="1"/>
        <v>20</v>
      </c>
      <c r="Q54" s="43">
        <v>20</v>
      </c>
      <c r="R54" s="43">
        <f t="shared" si="2"/>
        <v>20</v>
      </c>
      <c r="S54" s="44"/>
      <c r="T54" s="43">
        <f t="shared" si="3"/>
        <v>0</v>
      </c>
    </row>
    <row r="55" ht="24" customHeight="1" spans="1:20">
      <c r="A55" s="27">
        <v>50</v>
      </c>
      <c r="B55" s="33" t="s">
        <v>2342</v>
      </c>
      <c r="C55" s="34" t="s">
        <v>2343</v>
      </c>
      <c r="D55" s="34">
        <v>2</v>
      </c>
      <c r="E55" s="35" t="s">
        <v>240</v>
      </c>
      <c r="F55" s="30">
        <v>20.2</v>
      </c>
      <c r="G55" s="31">
        <v>40</v>
      </c>
      <c r="H55" s="34">
        <v>1</v>
      </c>
      <c r="I55" s="32">
        <f t="shared" si="0"/>
        <v>40</v>
      </c>
      <c r="J55" s="27">
        <v>50</v>
      </c>
      <c r="K55" s="29" t="s">
        <v>153</v>
      </c>
      <c r="L55" s="27"/>
      <c r="M55" s="34" t="s">
        <v>2339</v>
      </c>
      <c r="N55" s="27"/>
      <c r="O55" s="43">
        <v>20</v>
      </c>
      <c r="P55" s="43">
        <f t="shared" si="1"/>
        <v>20</v>
      </c>
      <c r="Q55" s="43">
        <v>20</v>
      </c>
      <c r="R55" s="43">
        <f t="shared" si="2"/>
        <v>20</v>
      </c>
      <c r="S55" s="44"/>
      <c r="T55" s="43">
        <f t="shared" si="3"/>
        <v>0</v>
      </c>
    </row>
    <row r="56" ht="24" customHeight="1" spans="1:20">
      <c r="A56" s="27">
        <v>51</v>
      </c>
      <c r="B56" s="28" t="s">
        <v>2344</v>
      </c>
      <c r="C56" s="29" t="s">
        <v>2345</v>
      </c>
      <c r="D56" s="29">
        <v>2</v>
      </c>
      <c r="E56" s="27" t="s">
        <v>252</v>
      </c>
      <c r="F56" s="30">
        <v>20.2</v>
      </c>
      <c r="G56" s="31">
        <v>40</v>
      </c>
      <c r="H56" s="32">
        <v>3</v>
      </c>
      <c r="I56" s="32">
        <f t="shared" si="0"/>
        <v>120</v>
      </c>
      <c r="J56" s="32" t="s">
        <v>2288</v>
      </c>
      <c r="K56" s="29" t="s">
        <v>149</v>
      </c>
      <c r="L56" s="29"/>
      <c r="M56" s="29" t="s">
        <v>2346</v>
      </c>
      <c r="N56" s="32"/>
      <c r="O56" s="43">
        <v>20</v>
      </c>
      <c r="P56" s="43">
        <f t="shared" si="1"/>
        <v>60</v>
      </c>
      <c r="Q56" s="43">
        <v>20</v>
      </c>
      <c r="R56" s="43">
        <f t="shared" si="2"/>
        <v>60</v>
      </c>
      <c r="S56" s="44"/>
      <c r="T56" s="43">
        <f t="shared" si="3"/>
        <v>0</v>
      </c>
    </row>
    <row r="57" ht="24" customHeight="1" spans="1:20">
      <c r="A57" s="27">
        <v>52</v>
      </c>
      <c r="B57" s="28" t="s">
        <v>2347</v>
      </c>
      <c r="C57" s="29" t="s">
        <v>2348</v>
      </c>
      <c r="D57" s="29">
        <v>2</v>
      </c>
      <c r="E57" s="27" t="s">
        <v>252</v>
      </c>
      <c r="F57" s="30">
        <v>20.2</v>
      </c>
      <c r="G57" s="31">
        <v>40</v>
      </c>
      <c r="H57" s="32">
        <v>1</v>
      </c>
      <c r="I57" s="32">
        <f t="shared" si="0"/>
        <v>40</v>
      </c>
      <c r="J57" s="32">
        <v>50</v>
      </c>
      <c r="K57" s="29" t="s">
        <v>149</v>
      </c>
      <c r="L57" s="29"/>
      <c r="M57" s="29" t="s">
        <v>2349</v>
      </c>
      <c r="N57" s="32"/>
      <c r="O57" s="43">
        <v>20</v>
      </c>
      <c r="P57" s="43">
        <f t="shared" si="1"/>
        <v>20</v>
      </c>
      <c r="Q57" s="43">
        <v>20</v>
      </c>
      <c r="R57" s="43">
        <f t="shared" si="2"/>
        <v>20</v>
      </c>
      <c r="S57" s="44"/>
      <c r="T57" s="43">
        <f t="shared" si="3"/>
        <v>0</v>
      </c>
    </row>
    <row r="58" ht="24" customHeight="1" spans="1:20">
      <c r="A58" s="27">
        <v>53</v>
      </c>
      <c r="B58" s="28" t="s">
        <v>2350</v>
      </c>
      <c r="C58" s="29" t="s">
        <v>2351</v>
      </c>
      <c r="D58" s="29">
        <v>2</v>
      </c>
      <c r="E58" s="27" t="s">
        <v>252</v>
      </c>
      <c r="F58" s="30">
        <v>20.2</v>
      </c>
      <c r="G58" s="31">
        <v>40</v>
      </c>
      <c r="H58" s="32">
        <v>1</v>
      </c>
      <c r="I58" s="32">
        <f t="shared" si="0"/>
        <v>40</v>
      </c>
      <c r="J58" s="32">
        <v>50</v>
      </c>
      <c r="K58" s="29" t="s">
        <v>149</v>
      </c>
      <c r="L58" s="29"/>
      <c r="M58" s="29" t="s">
        <v>2349</v>
      </c>
      <c r="N58" s="32"/>
      <c r="O58" s="43">
        <v>20</v>
      </c>
      <c r="P58" s="43">
        <f t="shared" si="1"/>
        <v>20</v>
      </c>
      <c r="Q58" s="43">
        <v>20</v>
      </c>
      <c r="R58" s="43">
        <f t="shared" si="2"/>
        <v>20</v>
      </c>
      <c r="S58" s="44"/>
      <c r="T58" s="43">
        <f t="shared" si="3"/>
        <v>0</v>
      </c>
    </row>
    <row r="59" ht="24" customHeight="1" spans="1:20">
      <c r="A59" s="27">
        <v>54</v>
      </c>
      <c r="B59" s="28" t="s">
        <v>2352</v>
      </c>
      <c r="C59" s="29" t="s">
        <v>2353</v>
      </c>
      <c r="D59" s="29">
        <v>2</v>
      </c>
      <c r="E59" s="27" t="s">
        <v>252</v>
      </c>
      <c r="F59" s="30">
        <v>20.2</v>
      </c>
      <c r="G59" s="31">
        <v>40</v>
      </c>
      <c r="H59" s="32">
        <v>1</v>
      </c>
      <c r="I59" s="32">
        <f t="shared" si="0"/>
        <v>40</v>
      </c>
      <c r="J59" s="32">
        <v>45</v>
      </c>
      <c r="K59" s="29" t="s">
        <v>149</v>
      </c>
      <c r="L59" s="29"/>
      <c r="M59" s="29" t="s">
        <v>2349</v>
      </c>
      <c r="N59" s="32"/>
      <c r="O59" s="43">
        <v>20</v>
      </c>
      <c r="P59" s="43">
        <f t="shared" si="1"/>
        <v>20</v>
      </c>
      <c r="Q59" s="43">
        <v>20</v>
      </c>
      <c r="R59" s="43">
        <f t="shared" si="2"/>
        <v>20</v>
      </c>
      <c r="S59" s="44"/>
      <c r="T59" s="43">
        <f t="shared" si="3"/>
        <v>0</v>
      </c>
    </row>
    <row r="60" ht="24" customHeight="1" spans="1:20">
      <c r="A60" s="27">
        <v>55</v>
      </c>
      <c r="B60" s="33" t="s">
        <v>2352</v>
      </c>
      <c r="C60" s="34" t="s">
        <v>2353</v>
      </c>
      <c r="D60" s="34">
        <v>2</v>
      </c>
      <c r="E60" s="35" t="s">
        <v>240</v>
      </c>
      <c r="F60" s="30">
        <v>20.2</v>
      </c>
      <c r="G60" s="31">
        <v>40</v>
      </c>
      <c r="H60" s="34">
        <v>1</v>
      </c>
      <c r="I60" s="32">
        <f t="shared" si="0"/>
        <v>40</v>
      </c>
      <c r="J60" s="27">
        <v>50</v>
      </c>
      <c r="K60" s="29" t="s">
        <v>153</v>
      </c>
      <c r="L60" s="27"/>
      <c r="M60" s="34" t="s">
        <v>2349</v>
      </c>
      <c r="N60" s="27"/>
      <c r="O60" s="43">
        <v>20</v>
      </c>
      <c r="P60" s="43">
        <f t="shared" si="1"/>
        <v>20</v>
      </c>
      <c r="Q60" s="43">
        <v>20</v>
      </c>
      <c r="R60" s="43">
        <f t="shared" si="2"/>
        <v>20</v>
      </c>
      <c r="S60" s="44"/>
      <c r="T60" s="43">
        <f t="shared" si="3"/>
        <v>0</v>
      </c>
    </row>
    <row r="61" ht="24" customHeight="1" spans="1:20">
      <c r="A61" s="27">
        <v>56</v>
      </c>
      <c r="B61" s="28" t="s">
        <v>2354</v>
      </c>
      <c r="C61" s="29" t="s">
        <v>2355</v>
      </c>
      <c r="D61" s="29">
        <v>2</v>
      </c>
      <c r="E61" s="27" t="s">
        <v>252</v>
      </c>
      <c r="F61" s="30">
        <v>20.2</v>
      </c>
      <c r="G61" s="31">
        <v>40</v>
      </c>
      <c r="H61" s="32">
        <v>1</v>
      </c>
      <c r="I61" s="32">
        <f t="shared" si="0"/>
        <v>40</v>
      </c>
      <c r="J61" s="32">
        <v>55</v>
      </c>
      <c r="K61" s="29" t="s">
        <v>149</v>
      </c>
      <c r="L61" s="29"/>
      <c r="M61" s="29" t="s">
        <v>2356</v>
      </c>
      <c r="N61" s="32"/>
      <c r="O61" s="43">
        <v>20</v>
      </c>
      <c r="P61" s="43">
        <f t="shared" si="1"/>
        <v>20</v>
      </c>
      <c r="Q61" s="43">
        <v>20</v>
      </c>
      <c r="R61" s="43">
        <f t="shared" si="2"/>
        <v>20</v>
      </c>
      <c r="S61" s="44"/>
      <c r="T61" s="43">
        <f t="shared" si="3"/>
        <v>0</v>
      </c>
    </row>
    <row r="62" ht="24" customHeight="1" spans="1:20">
      <c r="A62" s="27">
        <v>57</v>
      </c>
      <c r="B62" s="28" t="s">
        <v>2357</v>
      </c>
      <c r="C62" s="29" t="s">
        <v>2358</v>
      </c>
      <c r="D62" s="29">
        <v>2</v>
      </c>
      <c r="E62" s="27" t="s">
        <v>252</v>
      </c>
      <c r="F62" s="30">
        <v>20.2</v>
      </c>
      <c r="G62" s="31">
        <v>40</v>
      </c>
      <c r="H62" s="32">
        <v>1</v>
      </c>
      <c r="I62" s="32">
        <f t="shared" si="0"/>
        <v>40</v>
      </c>
      <c r="J62" s="32" t="s">
        <v>2359</v>
      </c>
      <c r="K62" s="29" t="s">
        <v>149</v>
      </c>
      <c r="L62" s="29"/>
      <c r="M62" s="29" t="s">
        <v>2356</v>
      </c>
      <c r="N62" s="32"/>
      <c r="O62" s="43">
        <v>20</v>
      </c>
      <c r="P62" s="43">
        <f t="shared" si="1"/>
        <v>20</v>
      </c>
      <c r="Q62" s="43">
        <v>20</v>
      </c>
      <c r="R62" s="43">
        <f t="shared" si="2"/>
        <v>20</v>
      </c>
      <c r="S62" s="44"/>
      <c r="T62" s="43">
        <f t="shared" si="3"/>
        <v>0</v>
      </c>
    </row>
    <row r="63" ht="24" customHeight="1" spans="1:20">
      <c r="A63" s="27">
        <v>58</v>
      </c>
      <c r="B63" s="33" t="s">
        <v>2360</v>
      </c>
      <c r="C63" s="34" t="s">
        <v>2361</v>
      </c>
      <c r="D63" s="34">
        <v>2</v>
      </c>
      <c r="E63" s="35" t="s">
        <v>240</v>
      </c>
      <c r="F63" s="30">
        <v>20.2</v>
      </c>
      <c r="G63" s="31">
        <v>40</v>
      </c>
      <c r="H63" s="34">
        <v>2</v>
      </c>
      <c r="I63" s="32">
        <f t="shared" si="0"/>
        <v>80</v>
      </c>
      <c r="J63" s="27">
        <v>50</v>
      </c>
      <c r="K63" s="29" t="s">
        <v>153</v>
      </c>
      <c r="L63" s="27"/>
      <c r="M63" s="34" t="s">
        <v>2362</v>
      </c>
      <c r="N63" s="27"/>
      <c r="O63" s="43">
        <v>20</v>
      </c>
      <c r="P63" s="43">
        <f t="shared" si="1"/>
        <v>40</v>
      </c>
      <c r="Q63" s="43">
        <v>20</v>
      </c>
      <c r="R63" s="43">
        <f t="shared" si="2"/>
        <v>40</v>
      </c>
      <c r="S63" s="44"/>
      <c r="T63" s="43">
        <f t="shared" si="3"/>
        <v>0</v>
      </c>
    </row>
    <row r="64" ht="24" customHeight="1" spans="1:20">
      <c r="A64" s="27">
        <v>59</v>
      </c>
      <c r="B64" s="28" t="s">
        <v>2363</v>
      </c>
      <c r="C64" s="29" t="s">
        <v>2364</v>
      </c>
      <c r="D64" s="29">
        <v>2</v>
      </c>
      <c r="E64" s="27" t="s">
        <v>252</v>
      </c>
      <c r="F64" s="30">
        <v>20.2</v>
      </c>
      <c r="G64" s="31">
        <v>40</v>
      </c>
      <c r="H64" s="32">
        <v>1</v>
      </c>
      <c r="I64" s="32">
        <f t="shared" si="0"/>
        <v>40</v>
      </c>
      <c r="J64" s="32" t="s">
        <v>2288</v>
      </c>
      <c r="K64" s="29" t="s">
        <v>149</v>
      </c>
      <c r="L64" s="29"/>
      <c r="M64" s="29" t="s">
        <v>2362</v>
      </c>
      <c r="N64" s="32"/>
      <c r="O64" s="43">
        <v>20</v>
      </c>
      <c r="P64" s="43">
        <f t="shared" si="1"/>
        <v>20</v>
      </c>
      <c r="Q64" s="43">
        <v>20</v>
      </c>
      <c r="R64" s="43">
        <f t="shared" si="2"/>
        <v>20</v>
      </c>
      <c r="S64" s="44"/>
      <c r="T64" s="43">
        <f t="shared" si="3"/>
        <v>0</v>
      </c>
    </row>
    <row r="65" ht="24" customHeight="1" spans="1:20">
      <c r="A65" s="27">
        <v>60</v>
      </c>
      <c r="B65" s="28" t="s">
        <v>2365</v>
      </c>
      <c r="C65" s="29" t="s">
        <v>2366</v>
      </c>
      <c r="D65" s="29">
        <v>3</v>
      </c>
      <c r="E65" s="35" t="s">
        <v>240</v>
      </c>
      <c r="F65" s="30">
        <v>30.3</v>
      </c>
      <c r="G65" s="31">
        <v>60</v>
      </c>
      <c r="H65" s="27">
        <v>4</v>
      </c>
      <c r="I65" s="32">
        <f t="shared" si="0"/>
        <v>240</v>
      </c>
      <c r="J65" s="27" t="s">
        <v>2288</v>
      </c>
      <c r="K65" s="29" t="s">
        <v>149</v>
      </c>
      <c r="L65" s="27"/>
      <c r="M65" s="29" t="s">
        <v>2367</v>
      </c>
      <c r="N65" s="27"/>
      <c r="O65" s="44">
        <v>30</v>
      </c>
      <c r="P65" s="43">
        <f t="shared" si="1"/>
        <v>120</v>
      </c>
      <c r="Q65" s="44">
        <v>30</v>
      </c>
      <c r="R65" s="43">
        <f t="shared" si="2"/>
        <v>120</v>
      </c>
      <c r="S65" s="44"/>
      <c r="T65" s="43">
        <f t="shared" si="3"/>
        <v>0</v>
      </c>
    </row>
    <row r="66" ht="24" customHeight="1" spans="1:20">
      <c r="A66" s="27">
        <v>61</v>
      </c>
      <c r="B66" s="33" t="s">
        <v>2368</v>
      </c>
      <c r="C66" s="34" t="s">
        <v>2369</v>
      </c>
      <c r="D66" s="34">
        <v>4</v>
      </c>
      <c r="E66" s="35" t="s">
        <v>240</v>
      </c>
      <c r="F66" s="45">
        <v>42.36</v>
      </c>
      <c r="G66" s="46">
        <v>78</v>
      </c>
      <c r="H66" s="34">
        <v>6</v>
      </c>
      <c r="I66" s="32">
        <f t="shared" si="0"/>
        <v>468</v>
      </c>
      <c r="J66" s="27">
        <v>50</v>
      </c>
      <c r="K66" s="29" t="s">
        <v>153</v>
      </c>
      <c r="L66" s="27"/>
      <c r="M66" s="34" t="s">
        <v>2174</v>
      </c>
      <c r="N66" s="27"/>
      <c r="O66" s="44">
        <v>42</v>
      </c>
      <c r="P66" s="43">
        <f t="shared" si="1"/>
        <v>252</v>
      </c>
      <c r="Q66" s="44">
        <v>36</v>
      </c>
      <c r="R66" s="43">
        <f t="shared" si="2"/>
        <v>216</v>
      </c>
      <c r="S66" s="44"/>
      <c r="T66" s="43">
        <f t="shared" si="3"/>
        <v>0</v>
      </c>
    </row>
    <row r="67" ht="24" customHeight="1" spans="1:20">
      <c r="A67" s="27">
        <v>62</v>
      </c>
      <c r="B67" s="33" t="s">
        <v>2370</v>
      </c>
      <c r="C67" s="34" t="s">
        <v>2371</v>
      </c>
      <c r="D67" s="34">
        <v>2</v>
      </c>
      <c r="E67" s="35" t="s">
        <v>240</v>
      </c>
      <c r="F67" s="30" t="s">
        <v>2372</v>
      </c>
      <c r="G67" s="31">
        <v>30</v>
      </c>
      <c r="H67" s="34">
        <v>1</v>
      </c>
      <c r="I67" s="32">
        <f t="shared" si="0"/>
        <v>30</v>
      </c>
      <c r="J67" s="27">
        <v>50</v>
      </c>
      <c r="K67" s="29" t="s">
        <v>153</v>
      </c>
      <c r="L67" s="27"/>
      <c r="M67" s="34" t="s">
        <v>2373</v>
      </c>
      <c r="N67" s="27"/>
      <c r="O67" s="44"/>
      <c r="P67" s="43">
        <f t="shared" si="1"/>
        <v>0</v>
      </c>
      <c r="Q67" s="44"/>
      <c r="R67" s="43">
        <f t="shared" si="2"/>
        <v>0</v>
      </c>
      <c r="S67" s="44">
        <v>30</v>
      </c>
      <c r="T67" s="43">
        <f t="shared" si="3"/>
        <v>30</v>
      </c>
    </row>
    <row r="68" ht="24" customHeight="1" spans="1:20">
      <c r="A68" s="27">
        <v>63</v>
      </c>
      <c r="B68" s="28" t="s">
        <v>2374</v>
      </c>
      <c r="C68" s="29" t="s">
        <v>2375</v>
      </c>
      <c r="D68" s="29">
        <v>2</v>
      </c>
      <c r="E68" s="35" t="s">
        <v>240</v>
      </c>
      <c r="F68" s="30" t="s">
        <v>2372</v>
      </c>
      <c r="G68" s="31">
        <v>30</v>
      </c>
      <c r="H68" s="32">
        <v>1</v>
      </c>
      <c r="I68" s="32">
        <f t="shared" si="0"/>
        <v>30</v>
      </c>
      <c r="J68" s="32">
        <v>100</v>
      </c>
      <c r="K68" s="29" t="s">
        <v>149</v>
      </c>
      <c r="L68" s="29"/>
      <c r="M68" s="29" t="s">
        <v>2373</v>
      </c>
      <c r="N68" s="32"/>
      <c r="O68" s="44"/>
      <c r="P68" s="43">
        <f t="shared" si="1"/>
        <v>0</v>
      </c>
      <c r="Q68" s="44"/>
      <c r="R68" s="43">
        <f t="shared" si="2"/>
        <v>0</v>
      </c>
      <c r="S68" s="44">
        <v>30</v>
      </c>
      <c r="T68" s="43">
        <f t="shared" si="3"/>
        <v>30</v>
      </c>
    </row>
    <row r="69" ht="24" customHeight="1" spans="1:20">
      <c r="A69" s="27">
        <v>64</v>
      </c>
      <c r="B69" s="33" t="s">
        <v>2376</v>
      </c>
      <c r="C69" s="34" t="s">
        <v>2377</v>
      </c>
      <c r="D69" s="34">
        <v>2</v>
      </c>
      <c r="E69" s="35" t="s">
        <v>240</v>
      </c>
      <c r="F69" s="30" t="s">
        <v>2372</v>
      </c>
      <c r="G69" s="31">
        <v>30</v>
      </c>
      <c r="H69" s="34">
        <v>1</v>
      </c>
      <c r="I69" s="32">
        <f t="shared" si="0"/>
        <v>30</v>
      </c>
      <c r="J69" s="27">
        <v>50</v>
      </c>
      <c r="K69" s="29" t="s">
        <v>153</v>
      </c>
      <c r="L69" s="27"/>
      <c r="M69" s="34" t="s">
        <v>2378</v>
      </c>
      <c r="N69" s="27"/>
      <c r="O69" s="44"/>
      <c r="P69" s="43">
        <f t="shared" si="1"/>
        <v>0</v>
      </c>
      <c r="Q69" s="44"/>
      <c r="R69" s="43">
        <f t="shared" si="2"/>
        <v>0</v>
      </c>
      <c r="S69" s="44">
        <v>30</v>
      </c>
      <c r="T69" s="43">
        <f t="shared" si="3"/>
        <v>30</v>
      </c>
    </row>
    <row r="70" ht="24" customHeight="1" spans="1:20">
      <c r="A70" s="27">
        <v>65</v>
      </c>
      <c r="B70" s="28" t="s">
        <v>2379</v>
      </c>
      <c r="C70" s="29" t="s">
        <v>2380</v>
      </c>
      <c r="D70" s="29">
        <v>2</v>
      </c>
      <c r="E70" s="35" t="s">
        <v>240</v>
      </c>
      <c r="F70" s="30" t="s">
        <v>2372</v>
      </c>
      <c r="G70" s="31">
        <v>30</v>
      </c>
      <c r="H70" s="27">
        <v>1</v>
      </c>
      <c r="I70" s="32">
        <f t="shared" si="0"/>
        <v>30</v>
      </c>
      <c r="J70" s="27">
        <v>50</v>
      </c>
      <c r="K70" s="29" t="s">
        <v>149</v>
      </c>
      <c r="L70" s="27"/>
      <c r="M70" s="29" t="s">
        <v>2378</v>
      </c>
      <c r="N70" s="27"/>
      <c r="O70" s="44"/>
      <c r="P70" s="43">
        <f t="shared" si="1"/>
        <v>0</v>
      </c>
      <c r="Q70" s="44"/>
      <c r="R70" s="43">
        <f t="shared" si="2"/>
        <v>0</v>
      </c>
      <c r="S70" s="44">
        <v>30</v>
      </c>
      <c r="T70" s="43">
        <f t="shared" si="3"/>
        <v>30</v>
      </c>
    </row>
    <row r="71" ht="24" customHeight="1" spans="1:20">
      <c r="A71" s="27">
        <v>66</v>
      </c>
      <c r="B71" s="33" t="s">
        <v>2381</v>
      </c>
      <c r="C71" s="34" t="s">
        <v>2382</v>
      </c>
      <c r="D71" s="34">
        <v>2</v>
      </c>
      <c r="E71" s="35" t="s">
        <v>240</v>
      </c>
      <c r="F71" s="30" t="s">
        <v>2372</v>
      </c>
      <c r="G71" s="31">
        <v>30</v>
      </c>
      <c r="H71" s="34">
        <v>1</v>
      </c>
      <c r="I71" s="32">
        <f t="shared" ref="I71:I100" si="4">G71*H71</f>
        <v>30</v>
      </c>
      <c r="J71" s="27">
        <v>50</v>
      </c>
      <c r="K71" s="29" t="s">
        <v>153</v>
      </c>
      <c r="L71" s="27"/>
      <c r="M71" s="34" t="s">
        <v>1361</v>
      </c>
      <c r="N71" s="27"/>
      <c r="O71" s="44"/>
      <c r="P71" s="43">
        <f t="shared" ref="P71:P100" si="5">O71*H71</f>
        <v>0</v>
      </c>
      <c r="Q71" s="44"/>
      <c r="R71" s="43">
        <f t="shared" ref="R71:R100" si="6">Q71*H71</f>
        <v>0</v>
      </c>
      <c r="S71" s="44">
        <v>30</v>
      </c>
      <c r="T71" s="43">
        <f t="shared" ref="T71:T100" si="7">S71*H71</f>
        <v>30</v>
      </c>
    </row>
    <row r="72" ht="24" customHeight="1" spans="1:20">
      <c r="A72" s="27">
        <v>67</v>
      </c>
      <c r="B72" s="28" t="s">
        <v>2383</v>
      </c>
      <c r="C72" s="29" t="s">
        <v>2384</v>
      </c>
      <c r="D72" s="29">
        <v>2</v>
      </c>
      <c r="E72" s="35" t="s">
        <v>240</v>
      </c>
      <c r="F72" s="30" t="s">
        <v>2372</v>
      </c>
      <c r="G72" s="31">
        <v>30</v>
      </c>
      <c r="H72" s="27">
        <v>1</v>
      </c>
      <c r="I72" s="32">
        <f t="shared" si="4"/>
        <v>30</v>
      </c>
      <c r="J72" s="27">
        <v>50</v>
      </c>
      <c r="K72" s="29" t="s">
        <v>149</v>
      </c>
      <c r="L72" s="27"/>
      <c r="M72" s="29" t="s">
        <v>1361</v>
      </c>
      <c r="N72" s="27"/>
      <c r="O72" s="44"/>
      <c r="P72" s="43">
        <f t="shared" si="5"/>
        <v>0</v>
      </c>
      <c r="Q72" s="44"/>
      <c r="R72" s="43">
        <f t="shared" si="6"/>
        <v>0</v>
      </c>
      <c r="S72" s="44">
        <v>30</v>
      </c>
      <c r="T72" s="43">
        <f t="shared" si="7"/>
        <v>30</v>
      </c>
    </row>
    <row r="73" ht="24" customHeight="1" spans="1:20">
      <c r="A73" s="27">
        <v>68</v>
      </c>
      <c r="B73" s="33" t="s">
        <v>2385</v>
      </c>
      <c r="C73" s="34" t="s">
        <v>2386</v>
      </c>
      <c r="D73" s="34">
        <v>2</v>
      </c>
      <c r="E73" s="35" t="s">
        <v>240</v>
      </c>
      <c r="F73" s="30" t="s">
        <v>2372</v>
      </c>
      <c r="G73" s="31">
        <v>30</v>
      </c>
      <c r="H73" s="34">
        <v>1</v>
      </c>
      <c r="I73" s="32">
        <f t="shared" si="4"/>
        <v>30</v>
      </c>
      <c r="J73" s="27">
        <v>50</v>
      </c>
      <c r="K73" s="29" t="s">
        <v>153</v>
      </c>
      <c r="L73" s="27"/>
      <c r="M73" s="34" t="s">
        <v>1356</v>
      </c>
      <c r="N73" s="27"/>
      <c r="O73" s="44"/>
      <c r="P73" s="43">
        <f t="shared" si="5"/>
        <v>0</v>
      </c>
      <c r="Q73" s="44"/>
      <c r="R73" s="43">
        <f t="shared" si="6"/>
        <v>0</v>
      </c>
      <c r="S73" s="44">
        <v>30</v>
      </c>
      <c r="T73" s="43">
        <f t="shared" si="7"/>
        <v>30</v>
      </c>
    </row>
    <row r="74" ht="24" customHeight="1" spans="1:20">
      <c r="A74" s="27">
        <v>69</v>
      </c>
      <c r="B74" s="28" t="s">
        <v>2387</v>
      </c>
      <c r="C74" s="29" t="s">
        <v>2388</v>
      </c>
      <c r="D74" s="29">
        <v>2</v>
      </c>
      <c r="E74" s="35" t="s">
        <v>240</v>
      </c>
      <c r="F74" s="30" t="s">
        <v>2372</v>
      </c>
      <c r="G74" s="31">
        <v>30</v>
      </c>
      <c r="H74" s="27">
        <v>1</v>
      </c>
      <c r="I74" s="32">
        <f t="shared" si="4"/>
        <v>30</v>
      </c>
      <c r="J74" s="27">
        <v>50</v>
      </c>
      <c r="K74" s="29" t="s">
        <v>149</v>
      </c>
      <c r="L74" s="27"/>
      <c r="M74" s="29" t="s">
        <v>1356</v>
      </c>
      <c r="N74" s="27"/>
      <c r="O74" s="44"/>
      <c r="P74" s="43">
        <f t="shared" si="5"/>
        <v>0</v>
      </c>
      <c r="Q74" s="44"/>
      <c r="R74" s="43">
        <f t="shared" si="6"/>
        <v>0</v>
      </c>
      <c r="S74" s="44">
        <v>30</v>
      </c>
      <c r="T74" s="43">
        <f t="shared" si="7"/>
        <v>30</v>
      </c>
    </row>
    <row r="75" ht="24" customHeight="1" spans="1:20">
      <c r="A75" s="27">
        <v>70</v>
      </c>
      <c r="B75" s="28" t="s">
        <v>2389</v>
      </c>
      <c r="C75" s="29" t="s">
        <v>2390</v>
      </c>
      <c r="D75" s="29">
        <v>2</v>
      </c>
      <c r="E75" s="35" t="s">
        <v>240</v>
      </c>
      <c r="F75" s="30" t="s">
        <v>2372</v>
      </c>
      <c r="G75" s="31">
        <v>30</v>
      </c>
      <c r="H75" s="27">
        <v>1</v>
      </c>
      <c r="I75" s="32">
        <f t="shared" si="4"/>
        <v>30</v>
      </c>
      <c r="J75" s="27">
        <v>50</v>
      </c>
      <c r="K75" s="29" t="s">
        <v>149</v>
      </c>
      <c r="L75" s="27"/>
      <c r="M75" s="29" t="s">
        <v>1351</v>
      </c>
      <c r="N75" s="27"/>
      <c r="O75" s="44"/>
      <c r="P75" s="43">
        <f t="shared" si="5"/>
        <v>0</v>
      </c>
      <c r="Q75" s="44"/>
      <c r="R75" s="43">
        <f t="shared" si="6"/>
        <v>0</v>
      </c>
      <c r="S75" s="44">
        <v>30</v>
      </c>
      <c r="T75" s="43">
        <f t="shared" si="7"/>
        <v>30</v>
      </c>
    </row>
    <row r="76" ht="24" customHeight="1" spans="1:20">
      <c r="A76" s="27">
        <v>71</v>
      </c>
      <c r="B76" s="33" t="s">
        <v>2391</v>
      </c>
      <c r="C76" s="34" t="s">
        <v>2392</v>
      </c>
      <c r="D76" s="34">
        <v>2</v>
      </c>
      <c r="E76" s="35" t="s">
        <v>240</v>
      </c>
      <c r="F76" s="30" t="s">
        <v>2372</v>
      </c>
      <c r="G76" s="31">
        <v>30</v>
      </c>
      <c r="H76" s="34">
        <v>1</v>
      </c>
      <c r="I76" s="32">
        <f t="shared" si="4"/>
        <v>30</v>
      </c>
      <c r="J76" s="27">
        <v>50</v>
      </c>
      <c r="K76" s="29" t="s">
        <v>153</v>
      </c>
      <c r="L76" s="27"/>
      <c r="M76" s="34" t="s">
        <v>1341</v>
      </c>
      <c r="N76" s="27"/>
      <c r="O76" s="44"/>
      <c r="P76" s="43">
        <f t="shared" si="5"/>
        <v>0</v>
      </c>
      <c r="Q76" s="44"/>
      <c r="R76" s="43">
        <f t="shared" si="6"/>
        <v>0</v>
      </c>
      <c r="S76" s="44">
        <v>30</v>
      </c>
      <c r="T76" s="43">
        <f t="shared" si="7"/>
        <v>30</v>
      </c>
    </row>
    <row r="77" ht="24" customHeight="1" spans="1:20">
      <c r="A77" s="27">
        <v>72</v>
      </c>
      <c r="B77" s="28" t="s">
        <v>2393</v>
      </c>
      <c r="C77" s="29" t="s">
        <v>2394</v>
      </c>
      <c r="D77" s="29">
        <v>2</v>
      </c>
      <c r="E77" s="35" t="s">
        <v>240</v>
      </c>
      <c r="F77" s="30" t="s">
        <v>2372</v>
      </c>
      <c r="G77" s="31">
        <v>30</v>
      </c>
      <c r="H77" s="27">
        <v>1</v>
      </c>
      <c r="I77" s="32">
        <f t="shared" si="4"/>
        <v>30</v>
      </c>
      <c r="J77" s="27">
        <v>100</v>
      </c>
      <c r="K77" s="29" t="s">
        <v>149</v>
      </c>
      <c r="L77" s="27"/>
      <c r="M77" s="29" t="s">
        <v>1341</v>
      </c>
      <c r="N77" s="27"/>
      <c r="O77" s="44"/>
      <c r="P77" s="43">
        <f t="shared" si="5"/>
        <v>0</v>
      </c>
      <c r="Q77" s="44"/>
      <c r="R77" s="43">
        <f t="shared" si="6"/>
        <v>0</v>
      </c>
      <c r="S77" s="44">
        <v>30</v>
      </c>
      <c r="T77" s="43">
        <f t="shared" si="7"/>
        <v>30</v>
      </c>
    </row>
    <row r="78" ht="30.75" customHeight="1" spans="1:20">
      <c r="A78" s="47">
        <v>72</v>
      </c>
      <c r="B78" s="48" t="s">
        <v>2395</v>
      </c>
      <c r="C78" s="49" t="s">
        <v>2396</v>
      </c>
      <c r="D78" s="50">
        <v>4</v>
      </c>
      <c r="E78" s="51" t="s">
        <v>240</v>
      </c>
      <c r="F78" s="52">
        <v>42.36</v>
      </c>
      <c r="G78" s="53">
        <v>78</v>
      </c>
      <c r="H78" s="54">
        <v>1</v>
      </c>
      <c r="I78" s="54">
        <f t="shared" si="4"/>
        <v>78</v>
      </c>
      <c r="J78" s="54" t="s">
        <v>2397</v>
      </c>
      <c r="K78" s="50" t="s">
        <v>2456</v>
      </c>
      <c r="L78" s="61"/>
      <c r="M78" s="56" t="s">
        <v>2399</v>
      </c>
      <c r="N78" s="62"/>
      <c r="O78" s="44">
        <v>42</v>
      </c>
      <c r="P78" s="43">
        <f t="shared" si="5"/>
        <v>42</v>
      </c>
      <c r="Q78" s="44">
        <v>36</v>
      </c>
      <c r="R78" s="43">
        <f t="shared" si="6"/>
        <v>36</v>
      </c>
      <c r="S78" s="44"/>
      <c r="T78" s="43">
        <f t="shared" si="7"/>
        <v>0</v>
      </c>
    </row>
    <row r="79" ht="30.75" customHeight="1" spans="1:20">
      <c r="A79" s="47">
        <v>73</v>
      </c>
      <c r="B79" s="48" t="s">
        <v>2400</v>
      </c>
      <c r="C79" s="49" t="s">
        <v>2401</v>
      </c>
      <c r="D79" s="50">
        <v>3</v>
      </c>
      <c r="E79" s="51" t="s">
        <v>240</v>
      </c>
      <c r="F79" s="1191" t="s">
        <v>2402</v>
      </c>
      <c r="G79" s="53">
        <v>75</v>
      </c>
      <c r="H79" s="54">
        <v>1</v>
      </c>
      <c r="I79" s="54">
        <f t="shared" si="4"/>
        <v>75</v>
      </c>
      <c r="J79" s="1192" t="s">
        <v>2403</v>
      </c>
      <c r="K79" s="50" t="s">
        <v>2398</v>
      </c>
      <c r="L79" s="61"/>
      <c r="M79" s="50" t="s">
        <v>1361</v>
      </c>
      <c r="N79" s="62"/>
      <c r="O79" s="44">
        <v>15</v>
      </c>
      <c r="P79" s="43">
        <f t="shared" si="5"/>
        <v>15</v>
      </c>
      <c r="Q79" s="44">
        <v>60</v>
      </c>
      <c r="R79" s="43">
        <f t="shared" si="6"/>
        <v>60</v>
      </c>
      <c r="S79" s="44"/>
      <c r="T79" s="43">
        <f t="shared" si="7"/>
        <v>0</v>
      </c>
    </row>
    <row r="80" ht="30.75" customHeight="1" spans="1:20">
      <c r="A80" s="47">
        <v>74</v>
      </c>
      <c r="B80" s="48" t="s">
        <v>2405</v>
      </c>
      <c r="C80" s="49" t="s">
        <v>2406</v>
      </c>
      <c r="D80" s="50">
        <v>3</v>
      </c>
      <c r="E80" s="51" t="s">
        <v>240</v>
      </c>
      <c r="F80" s="1191" t="s">
        <v>2402</v>
      </c>
      <c r="G80" s="53">
        <v>75</v>
      </c>
      <c r="H80" s="54">
        <v>1</v>
      </c>
      <c r="I80" s="54">
        <f t="shared" si="4"/>
        <v>75</v>
      </c>
      <c r="J80" s="1192" t="s">
        <v>2403</v>
      </c>
      <c r="K80" s="50" t="s">
        <v>2398</v>
      </c>
      <c r="L80" s="61"/>
      <c r="M80" s="56" t="s">
        <v>1351</v>
      </c>
      <c r="N80" s="62"/>
      <c r="O80" s="44">
        <v>15</v>
      </c>
      <c r="P80" s="43">
        <f t="shared" si="5"/>
        <v>15</v>
      </c>
      <c r="Q80" s="44">
        <v>60</v>
      </c>
      <c r="R80" s="43">
        <f t="shared" si="6"/>
        <v>60</v>
      </c>
      <c r="S80" s="44"/>
      <c r="T80" s="43">
        <f t="shared" si="7"/>
        <v>0</v>
      </c>
    </row>
    <row r="81" ht="30.75" customHeight="1" spans="1:20">
      <c r="A81" s="47">
        <v>75</v>
      </c>
      <c r="B81" s="48" t="s">
        <v>2407</v>
      </c>
      <c r="C81" s="49" t="s">
        <v>2408</v>
      </c>
      <c r="D81" s="50">
        <v>3</v>
      </c>
      <c r="E81" s="51" t="s">
        <v>240</v>
      </c>
      <c r="F81" s="1191" t="s">
        <v>2402</v>
      </c>
      <c r="G81" s="53">
        <v>75</v>
      </c>
      <c r="H81" s="54">
        <v>1</v>
      </c>
      <c r="I81" s="54">
        <f t="shared" si="4"/>
        <v>75</v>
      </c>
      <c r="J81" s="1192" t="s">
        <v>2403</v>
      </c>
      <c r="K81" s="50" t="s">
        <v>2398</v>
      </c>
      <c r="L81" s="61"/>
      <c r="M81" s="56" t="s">
        <v>2373</v>
      </c>
      <c r="N81" s="62"/>
      <c r="O81" s="44">
        <v>15</v>
      </c>
      <c r="P81" s="43">
        <f t="shared" si="5"/>
        <v>15</v>
      </c>
      <c r="Q81" s="44">
        <v>60</v>
      </c>
      <c r="R81" s="43">
        <f t="shared" si="6"/>
        <v>60</v>
      </c>
      <c r="S81" s="44"/>
      <c r="T81" s="43">
        <f t="shared" si="7"/>
        <v>0</v>
      </c>
    </row>
    <row r="82" ht="30.75" customHeight="1" spans="1:20">
      <c r="A82" s="47">
        <v>76</v>
      </c>
      <c r="B82" s="48" t="s">
        <v>2409</v>
      </c>
      <c r="C82" s="49" t="s">
        <v>2410</v>
      </c>
      <c r="D82" s="50">
        <v>3</v>
      </c>
      <c r="E82" s="51" t="s">
        <v>240</v>
      </c>
      <c r="F82" s="1191" t="s">
        <v>2402</v>
      </c>
      <c r="G82" s="53">
        <v>75</v>
      </c>
      <c r="H82" s="54">
        <v>1</v>
      </c>
      <c r="I82" s="54">
        <f t="shared" si="4"/>
        <v>75</v>
      </c>
      <c r="J82" s="1192" t="s">
        <v>2403</v>
      </c>
      <c r="K82" s="50" t="s">
        <v>2398</v>
      </c>
      <c r="L82" s="61"/>
      <c r="M82" s="56" t="s">
        <v>2411</v>
      </c>
      <c r="N82" s="62"/>
      <c r="O82" s="44">
        <v>15</v>
      </c>
      <c r="P82" s="43">
        <f t="shared" si="5"/>
        <v>15</v>
      </c>
      <c r="Q82" s="44">
        <v>60</v>
      </c>
      <c r="R82" s="43">
        <f t="shared" si="6"/>
        <v>60</v>
      </c>
      <c r="S82" s="44"/>
      <c r="T82" s="43">
        <f t="shared" si="7"/>
        <v>0</v>
      </c>
    </row>
    <row r="83" ht="30.75" customHeight="1" spans="1:20">
      <c r="A83" s="47">
        <v>77</v>
      </c>
      <c r="B83" s="48" t="s">
        <v>2412</v>
      </c>
      <c r="C83" s="49" t="s">
        <v>2413</v>
      </c>
      <c r="D83" s="50">
        <v>3</v>
      </c>
      <c r="E83" s="51" t="s">
        <v>240</v>
      </c>
      <c r="F83" s="1191" t="s">
        <v>2402</v>
      </c>
      <c r="G83" s="53">
        <v>75</v>
      </c>
      <c r="H83" s="54">
        <v>1</v>
      </c>
      <c r="I83" s="54">
        <f t="shared" si="4"/>
        <v>75</v>
      </c>
      <c r="J83" s="1192" t="s">
        <v>2403</v>
      </c>
      <c r="K83" s="50" t="s">
        <v>2398</v>
      </c>
      <c r="L83" s="61"/>
      <c r="M83" s="50" t="s">
        <v>1341</v>
      </c>
      <c r="N83" s="62"/>
      <c r="O83" s="44">
        <v>15</v>
      </c>
      <c r="P83" s="43">
        <f t="shared" si="5"/>
        <v>15</v>
      </c>
      <c r="Q83" s="44">
        <v>60</v>
      </c>
      <c r="R83" s="43">
        <f t="shared" si="6"/>
        <v>60</v>
      </c>
      <c r="S83" s="44"/>
      <c r="T83" s="43">
        <f t="shared" si="7"/>
        <v>0</v>
      </c>
    </row>
    <row r="84" ht="30.75" customHeight="1" spans="1:20">
      <c r="A84" s="47">
        <v>78</v>
      </c>
      <c r="B84" s="48" t="s">
        <v>2414</v>
      </c>
      <c r="C84" s="49" t="s">
        <v>2415</v>
      </c>
      <c r="D84" s="50">
        <v>3</v>
      </c>
      <c r="E84" s="51" t="s">
        <v>240</v>
      </c>
      <c r="F84" s="1191" t="s">
        <v>2402</v>
      </c>
      <c r="G84" s="53">
        <v>75</v>
      </c>
      <c r="H84" s="54">
        <v>1</v>
      </c>
      <c r="I84" s="54">
        <f t="shared" si="4"/>
        <v>75</v>
      </c>
      <c r="J84" s="1192" t="s">
        <v>2403</v>
      </c>
      <c r="K84" s="50" t="s">
        <v>2398</v>
      </c>
      <c r="L84" s="61"/>
      <c r="M84" s="56" t="s">
        <v>2416</v>
      </c>
      <c r="N84" s="62"/>
      <c r="O84" s="44">
        <v>15</v>
      </c>
      <c r="P84" s="43">
        <f t="shared" si="5"/>
        <v>15</v>
      </c>
      <c r="Q84" s="44">
        <v>60</v>
      </c>
      <c r="R84" s="43">
        <f t="shared" si="6"/>
        <v>60</v>
      </c>
      <c r="S84" s="44"/>
      <c r="T84" s="43">
        <f t="shared" si="7"/>
        <v>0</v>
      </c>
    </row>
    <row r="85" spans="1:20">
      <c r="A85" s="47">
        <v>79</v>
      </c>
      <c r="B85" s="29" t="s">
        <v>2417</v>
      </c>
      <c r="C85" s="29" t="s">
        <v>2418</v>
      </c>
      <c r="D85" s="55">
        <v>3</v>
      </c>
      <c r="E85" s="56" t="s">
        <v>240</v>
      </c>
      <c r="F85" s="57" t="s">
        <v>1244</v>
      </c>
      <c r="G85" s="58">
        <v>60</v>
      </c>
      <c r="H85" s="59">
        <v>1</v>
      </c>
      <c r="I85" s="59">
        <f t="shared" si="4"/>
        <v>60</v>
      </c>
      <c r="J85" s="59">
        <v>28</v>
      </c>
      <c r="K85" s="59" t="s">
        <v>162</v>
      </c>
      <c r="L85" s="64"/>
      <c r="M85" s="65"/>
      <c r="N85" s="66"/>
      <c r="O85" s="44">
        <v>30</v>
      </c>
      <c r="P85" s="43">
        <f t="shared" si="5"/>
        <v>30</v>
      </c>
      <c r="Q85" s="44">
        <v>30</v>
      </c>
      <c r="R85" s="43">
        <f t="shared" si="6"/>
        <v>30</v>
      </c>
      <c r="S85" s="44"/>
      <c r="T85" s="43">
        <f t="shared" si="7"/>
        <v>0</v>
      </c>
    </row>
    <row r="86" spans="1:20">
      <c r="A86" s="47">
        <v>80</v>
      </c>
      <c r="B86" s="29" t="s">
        <v>2300</v>
      </c>
      <c r="C86" s="29" t="s">
        <v>2419</v>
      </c>
      <c r="D86" s="55">
        <v>3</v>
      </c>
      <c r="E86" s="56" t="s">
        <v>240</v>
      </c>
      <c r="F86" s="57" t="s">
        <v>1244</v>
      </c>
      <c r="G86" s="58">
        <v>60</v>
      </c>
      <c r="H86" s="59">
        <v>1</v>
      </c>
      <c r="I86" s="59">
        <f t="shared" si="4"/>
        <v>60</v>
      </c>
      <c r="J86" s="59">
        <v>28</v>
      </c>
      <c r="K86" s="59" t="s">
        <v>162</v>
      </c>
      <c r="L86" s="64"/>
      <c r="M86" s="65"/>
      <c r="N86" s="66"/>
      <c r="O86" s="44">
        <v>30</v>
      </c>
      <c r="P86" s="43">
        <f t="shared" si="5"/>
        <v>30</v>
      </c>
      <c r="Q86" s="44">
        <v>30</v>
      </c>
      <c r="R86" s="43">
        <f t="shared" si="6"/>
        <v>30</v>
      </c>
      <c r="S86" s="44"/>
      <c r="T86" s="43">
        <f t="shared" si="7"/>
        <v>0</v>
      </c>
    </row>
    <row r="87" spans="1:20">
      <c r="A87" s="47">
        <v>81</v>
      </c>
      <c r="B87" s="29" t="s">
        <v>2420</v>
      </c>
      <c r="C87" s="29" t="s">
        <v>2421</v>
      </c>
      <c r="D87" s="55">
        <v>3</v>
      </c>
      <c r="E87" s="56" t="s">
        <v>240</v>
      </c>
      <c r="F87" s="57" t="s">
        <v>1244</v>
      </c>
      <c r="G87" s="58">
        <v>60</v>
      </c>
      <c r="H87" s="59">
        <v>1</v>
      </c>
      <c r="I87" s="59">
        <f t="shared" si="4"/>
        <v>60</v>
      </c>
      <c r="J87" s="59">
        <v>28</v>
      </c>
      <c r="K87" s="59" t="s">
        <v>162</v>
      </c>
      <c r="L87" s="64"/>
      <c r="M87" s="65"/>
      <c r="N87" s="66"/>
      <c r="O87" s="44">
        <v>30</v>
      </c>
      <c r="P87" s="43">
        <f t="shared" si="5"/>
        <v>30</v>
      </c>
      <c r="Q87" s="44">
        <v>30</v>
      </c>
      <c r="R87" s="43">
        <f t="shared" si="6"/>
        <v>30</v>
      </c>
      <c r="S87" s="44"/>
      <c r="T87" s="43">
        <f t="shared" si="7"/>
        <v>0</v>
      </c>
    </row>
    <row r="88" spans="1:20">
      <c r="A88" s="47">
        <v>82</v>
      </c>
      <c r="B88" s="60" t="s">
        <v>2422</v>
      </c>
      <c r="C88" s="29" t="s">
        <v>2423</v>
      </c>
      <c r="D88" s="55">
        <v>3</v>
      </c>
      <c r="E88" s="56" t="s">
        <v>240</v>
      </c>
      <c r="F88" s="57" t="s">
        <v>1244</v>
      </c>
      <c r="G88" s="58">
        <v>60</v>
      </c>
      <c r="H88" s="59">
        <v>1</v>
      </c>
      <c r="I88" s="59">
        <f t="shared" si="4"/>
        <v>60</v>
      </c>
      <c r="J88" s="59">
        <v>28</v>
      </c>
      <c r="K88" s="59" t="s">
        <v>162</v>
      </c>
      <c r="L88" s="64"/>
      <c r="M88" s="65"/>
      <c r="N88" s="66"/>
      <c r="O88" s="44">
        <v>30</v>
      </c>
      <c r="P88" s="43">
        <f t="shared" si="5"/>
        <v>30</v>
      </c>
      <c r="Q88" s="44">
        <v>30</v>
      </c>
      <c r="R88" s="43">
        <f t="shared" si="6"/>
        <v>30</v>
      </c>
      <c r="S88" s="44"/>
      <c r="T88" s="43">
        <f t="shared" si="7"/>
        <v>0</v>
      </c>
    </row>
    <row r="89" spans="1:20">
      <c r="A89" s="47">
        <v>83</v>
      </c>
      <c r="B89" s="60" t="s">
        <v>2424</v>
      </c>
      <c r="C89" s="29" t="s">
        <v>2425</v>
      </c>
      <c r="D89" s="55">
        <v>3</v>
      </c>
      <c r="E89" s="56" t="s">
        <v>240</v>
      </c>
      <c r="F89" s="57" t="s">
        <v>1244</v>
      </c>
      <c r="G89" s="58">
        <v>60</v>
      </c>
      <c r="H89" s="59">
        <v>1</v>
      </c>
      <c r="I89" s="59">
        <f t="shared" si="4"/>
        <v>60</v>
      </c>
      <c r="J89" s="59">
        <v>28</v>
      </c>
      <c r="K89" s="59" t="s">
        <v>162</v>
      </c>
      <c r="L89" s="64"/>
      <c r="M89" s="65"/>
      <c r="N89" s="66"/>
      <c r="O89" s="44">
        <v>30</v>
      </c>
      <c r="P89" s="43">
        <f t="shared" si="5"/>
        <v>30</v>
      </c>
      <c r="Q89" s="44">
        <v>30</v>
      </c>
      <c r="R89" s="43">
        <f t="shared" si="6"/>
        <v>30</v>
      </c>
      <c r="S89" s="44"/>
      <c r="T89" s="43">
        <f t="shared" si="7"/>
        <v>0</v>
      </c>
    </row>
    <row r="90" ht="16.15" customHeight="1" spans="1:20">
      <c r="A90" s="47">
        <v>84</v>
      </c>
      <c r="B90" s="29" t="s">
        <v>2457</v>
      </c>
      <c r="C90" s="29"/>
      <c r="D90" s="55">
        <v>2</v>
      </c>
      <c r="E90" s="56" t="s">
        <v>252</v>
      </c>
      <c r="F90" s="57" t="s">
        <v>2428</v>
      </c>
      <c r="G90" s="58">
        <v>40</v>
      </c>
      <c r="H90" s="59">
        <v>1</v>
      </c>
      <c r="I90" s="59">
        <f t="shared" si="4"/>
        <v>40</v>
      </c>
      <c r="J90" s="59">
        <v>28</v>
      </c>
      <c r="K90" s="59" t="s">
        <v>162</v>
      </c>
      <c r="L90" s="64"/>
      <c r="M90" s="65"/>
      <c r="N90" s="66"/>
      <c r="O90" s="43">
        <v>20</v>
      </c>
      <c r="P90" s="43">
        <f t="shared" si="5"/>
        <v>20</v>
      </c>
      <c r="Q90" s="43">
        <v>20</v>
      </c>
      <c r="R90" s="43">
        <f t="shared" si="6"/>
        <v>20</v>
      </c>
      <c r="S90" s="44"/>
      <c r="T90" s="43">
        <f t="shared" si="7"/>
        <v>0</v>
      </c>
    </row>
    <row r="91" spans="1:20">
      <c r="A91" s="47">
        <v>86</v>
      </c>
      <c r="B91" s="60" t="s">
        <v>2431</v>
      </c>
      <c r="C91" s="29" t="s">
        <v>2432</v>
      </c>
      <c r="D91" s="55">
        <v>3</v>
      </c>
      <c r="E91" s="56" t="s">
        <v>252</v>
      </c>
      <c r="F91" s="57" t="s">
        <v>1244</v>
      </c>
      <c r="G91" s="58">
        <v>60</v>
      </c>
      <c r="H91" s="59">
        <v>1</v>
      </c>
      <c r="I91" s="59">
        <f t="shared" si="4"/>
        <v>60</v>
      </c>
      <c r="J91" s="59">
        <v>28</v>
      </c>
      <c r="K91" s="59" t="s">
        <v>164</v>
      </c>
      <c r="L91" s="64"/>
      <c r="M91" s="65"/>
      <c r="N91" s="66"/>
      <c r="O91" s="44">
        <v>30</v>
      </c>
      <c r="P91" s="43">
        <f t="shared" si="5"/>
        <v>30</v>
      </c>
      <c r="Q91" s="44">
        <v>30</v>
      </c>
      <c r="R91" s="43">
        <f t="shared" si="6"/>
        <v>30</v>
      </c>
      <c r="S91" s="44"/>
      <c r="T91" s="43">
        <f t="shared" si="7"/>
        <v>0</v>
      </c>
    </row>
    <row r="92" spans="1:20">
      <c r="A92" s="47">
        <v>87</v>
      </c>
      <c r="B92" s="29" t="s">
        <v>2433</v>
      </c>
      <c r="C92" s="29" t="s">
        <v>2434</v>
      </c>
      <c r="D92" s="55">
        <v>3</v>
      </c>
      <c r="E92" s="56" t="s">
        <v>240</v>
      </c>
      <c r="F92" s="57" t="s">
        <v>1244</v>
      </c>
      <c r="G92" s="58">
        <v>60</v>
      </c>
      <c r="H92" s="59">
        <v>1</v>
      </c>
      <c r="I92" s="59">
        <f t="shared" si="4"/>
        <v>60</v>
      </c>
      <c r="J92" s="59">
        <v>28</v>
      </c>
      <c r="K92" s="59" t="s">
        <v>164</v>
      </c>
      <c r="L92" s="64"/>
      <c r="M92" s="65"/>
      <c r="N92" s="66"/>
      <c r="O92" s="44">
        <v>30</v>
      </c>
      <c r="P92" s="43">
        <f t="shared" si="5"/>
        <v>30</v>
      </c>
      <c r="Q92" s="44">
        <v>30</v>
      </c>
      <c r="R92" s="43">
        <f t="shared" si="6"/>
        <v>30</v>
      </c>
      <c r="S92" s="44"/>
      <c r="T92" s="43">
        <f t="shared" si="7"/>
        <v>0</v>
      </c>
    </row>
    <row r="93" spans="1:20">
      <c r="A93" s="47">
        <v>88</v>
      </c>
      <c r="B93" s="60" t="s">
        <v>2435</v>
      </c>
      <c r="C93" s="29" t="s">
        <v>2436</v>
      </c>
      <c r="D93" s="55">
        <v>3</v>
      </c>
      <c r="E93" s="56" t="s">
        <v>240</v>
      </c>
      <c r="F93" s="57" t="s">
        <v>1244</v>
      </c>
      <c r="G93" s="58">
        <v>60</v>
      </c>
      <c r="H93" s="59">
        <v>1</v>
      </c>
      <c r="I93" s="59">
        <f t="shared" si="4"/>
        <v>60</v>
      </c>
      <c r="J93" s="59">
        <v>28</v>
      </c>
      <c r="K93" s="59" t="s">
        <v>164</v>
      </c>
      <c r="L93" s="64"/>
      <c r="M93" s="65"/>
      <c r="N93" s="66"/>
      <c r="O93" s="44">
        <v>30</v>
      </c>
      <c r="P93" s="43">
        <f t="shared" si="5"/>
        <v>30</v>
      </c>
      <c r="Q93" s="44">
        <v>30</v>
      </c>
      <c r="R93" s="43">
        <f t="shared" si="6"/>
        <v>30</v>
      </c>
      <c r="S93" s="44"/>
      <c r="T93" s="43">
        <f t="shared" si="7"/>
        <v>0</v>
      </c>
    </row>
    <row r="94" spans="1:20">
      <c r="A94" s="47">
        <v>89</v>
      </c>
      <c r="B94" s="29" t="s">
        <v>2309</v>
      </c>
      <c r="C94" s="29" t="s">
        <v>2437</v>
      </c>
      <c r="D94" s="55">
        <v>3</v>
      </c>
      <c r="E94" s="56" t="s">
        <v>240</v>
      </c>
      <c r="F94" s="57" t="s">
        <v>1244</v>
      </c>
      <c r="G94" s="58">
        <v>60</v>
      </c>
      <c r="H94" s="59">
        <v>1</v>
      </c>
      <c r="I94" s="59">
        <f t="shared" si="4"/>
        <v>60</v>
      </c>
      <c r="J94" s="59">
        <v>28</v>
      </c>
      <c r="K94" s="59" t="s">
        <v>164</v>
      </c>
      <c r="L94" s="64"/>
      <c r="M94" s="65"/>
      <c r="N94" s="66"/>
      <c r="O94" s="44">
        <v>30</v>
      </c>
      <c r="P94" s="43">
        <f t="shared" si="5"/>
        <v>30</v>
      </c>
      <c r="Q94" s="44">
        <v>30</v>
      </c>
      <c r="R94" s="43">
        <f t="shared" si="6"/>
        <v>30</v>
      </c>
      <c r="S94" s="44"/>
      <c r="T94" s="43">
        <f t="shared" si="7"/>
        <v>0</v>
      </c>
    </row>
    <row r="95" spans="1:20">
      <c r="A95" s="47">
        <v>90</v>
      </c>
      <c r="B95" s="60" t="s">
        <v>2368</v>
      </c>
      <c r="C95" s="29" t="s">
        <v>2438</v>
      </c>
      <c r="D95" s="55">
        <v>4</v>
      </c>
      <c r="E95" s="56" t="s">
        <v>240</v>
      </c>
      <c r="F95" s="57" t="s">
        <v>2439</v>
      </c>
      <c r="G95" s="58">
        <v>78</v>
      </c>
      <c r="H95" s="59">
        <v>1</v>
      </c>
      <c r="I95" s="59">
        <f t="shared" si="4"/>
        <v>78</v>
      </c>
      <c r="J95" s="59">
        <v>28</v>
      </c>
      <c r="K95" s="59" t="s">
        <v>164</v>
      </c>
      <c r="L95" s="64"/>
      <c r="M95" s="65"/>
      <c r="N95" s="66"/>
      <c r="O95" s="44">
        <v>42</v>
      </c>
      <c r="P95" s="43">
        <f t="shared" si="5"/>
        <v>42</v>
      </c>
      <c r="Q95" s="44">
        <v>36</v>
      </c>
      <c r="R95" s="43">
        <f t="shared" si="6"/>
        <v>36</v>
      </c>
      <c r="S95" s="44"/>
      <c r="T95" s="43">
        <f t="shared" si="7"/>
        <v>0</v>
      </c>
    </row>
    <row r="96" spans="1:20">
      <c r="A96" s="47">
        <v>91</v>
      </c>
      <c r="B96" s="29" t="s">
        <v>2440</v>
      </c>
      <c r="C96" s="29"/>
      <c r="D96" s="55">
        <v>2</v>
      </c>
      <c r="E96" s="56" t="s">
        <v>252</v>
      </c>
      <c r="F96" s="57" t="s">
        <v>2428</v>
      </c>
      <c r="G96" s="58">
        <v>40</v>
      </c>
      <c r="H96" s="59">
        <v>1</v>
      </c>
      <c r="I96" s="59">
        <f t="shared" si="4"/>
        <v>40</v>
      </c>
      <c r="J96" s="59">
        <v>28</v>
      </c>
      <c r="K96" s="59" t="s">
        <v>164</v>
      </c>
      <c r="L96" s="64"/>
      <c r="M96" s="65"/>
      <c r="N96" s="66"/>
      <c r="O96" s="43">
        <v>20</v>
      </c>
      <c r="P96" s="43">
        <f t="shared" si="5"/>
        <v>20</v>
      </c>
      <c r="Q96" s="43">
        <v>20</v>
      </c>
      <c r="R96" s="43">
        <f t="shared" si="6"/>
        <v>20</v>
      </c>
      <c r="S96" s="44"/>
      <c r="T96" s="43">
        <f t="shared" si="7"/>
        <v>0</v>
      </c>
    </row>
    <row r="97" spans="1:20">
      <c r="A97" s="47">
        <v>92</v>
      </c>
      <c r="B97" s="29" t="s">
        <v>2441</v>
      </c>
      <c r="C97" s="29"/>
      <c r="D97" s="55">
        <v>2</v>
      </c>
      <c r="E97" s="56" t="s">
        <v>252</v>
      </c>
      <c r="F97" s="57" t="s">
        <v>2428</v>
      </c>
      <c r="G97" s="58">
        <v>40</v>
      </c>
      <c r="H97" s="59">
        <v>1</v>
      </c>
      <c r="I97" s="59">
        <f t="shared" si="4"/>
        <v>40</v>
      </c>
      <c r="J97" s="59">
        <v>28</v>
      </c>
      <c r="K97" s="59" t="s">
        <v>164</v>
      </c>
      <c r="L97" s="64"/>
      <c r="M97" s="65"/>
      <c r="N97" s="66"/>
      <c r="O97" s="43">
        <v>20</v>
      </c>
      <c r="P97" s="43">
        <f t="shared" si="5"/>
        <v>20</v>
      </c>
      <c r="Q97" s="43">
        <v>20</v>
      </c>
      <c r="R97" s="43">
        <f t="shared" si="6"/>
        <v>20</v>
      </c>
      <c r="S97" s="44"/>
      <c r="T97" s="43">
        <f t="shared" si="7"/>
        <v>0</v>
      </c>
    </row>
    <row r="98" spans="1:20">
      <c r="A98" s="47">
        <v>93</v>
      </c>
      <c r="B98" s="29" t="s">
        <v>2442</v>
      </c>
      <c r="C98" s="29" t="s">
        <v>2443</v>
      </c>
      <c r="D98" s="55">
        <v>4</v>
      </c>
      <c r="E98" s="56" t="s">
        <v>240</v>
      </c>
      <c r="F98" s="57" t="s">
        <v>1815</v>
      </c>
      <c r="G98" s="58">
        <v>120</v>
      </c>
      <c r="H98" s="59">
        <v>1</v>
      </c>
      <c r="I98" s="59">
        <f t="shared" si="4"/>
        <v>120</v>
      </c>
      <c r="J98" s="59">
        <v>28</v>
      </c>
      <c r="K98" s="59" t="s">
        <v>164</v>
      </c>
      <c r="L98" s="64"/>
      <c r="M98" s="65"/>
      <c r="N98" s="66"/>
      <c r="O98" s="44"/>
      <c r="P98" s="43">
        <f t="shared" si="5"/>
        <v>0</v>
      </c>
      <c r="Q98" s="44"/>
      <c r="R98" s="43">
        <f t="shared" si="6"/>
        <v>0</v>
      </c>
      <c r="S98" s="44">
        <v>120</v>
      </c>
      <c r="T98" s="43">
        <f t="shared" si="7"/>
        <v>120</v>
      </c>
    </row>
    <row r="99" spans="1:20">
      <c r="A99" s="47">
        <v>94</v>
      </c>
      <c r="B99" s="29" t="s">
        <v>2444</v>
      </c>
      <c r="C99" s="29" t="s">
        <v>2445</v>
      </c>
      <c r="D99" s="55">
        <v>3</v>
      </c>
      <c r="E99" s="56" t="s">
        <v>240</v>
      </c>
      <c r="F99" s="57" t="s">
        <v>1244</v>
      </c>
      <c r="G99" s="58">
        <v>60</v>
      </c>
      <c r="H99" s="59">
        <v>1</v>
      </c>
      <c r="I99" s="59">
        <f t="shared" si="4"/>
        <v>60</v>
      </c>
      <c r="J99" s="59" t="s">
        <v>2397</v>
      </c>
      <c r="K99" s="59" t="s">
        <v>165</v>
      </c>
      <c r="L99" s="64"/>
      <c r="M99" s="65"/>
      <c r="N99" s="66"/>
      <c r="O99" s="44">
        <v>30</v>
      </c>
      <c r="P99" s="43">
        <f t="shared" si="5"/>
        <v>30</v>
      </c>
      <c r="Q99" s="44">
        <v>30</v>
      </c>
      <c r="R99" s="43">
        <f t="shared" si="6"/>
        <v>30</v>
      </c>
      <c r="S99" s="44"/>
      <c r="T99" s="43">
        <f t="shared" si="7"/>
        <v>0</v>
      </c>
    </row>
    <row r="100" spans="1:20">
      <c r="A100" s="47">
        <v>95</v>
      </c>
      <c r="B100" s="56" t="s">
        <v>2446</v>
      </c>
      <c r="C100" s="29" t="s">
        <v>2447</v>
      </c>
      <c r="D100" s="55">
        <v>3</v>
      </c>
      <c r="E100" s="56" t="s">
        <v>240</v>
      </c>
      <c r="F100" s="57" t="s">
        <v>1244</v>
      </c>
      <c r="G100" s="58">
        <v>60</v>
      </c>
      <c r="H100" s="59">
        <v>1</v>
      </c>
      <c r="I100" s="59">
        <f t="shared" si="4"/>
        <v>60</v>
      </c>
      <c r="J100" s="59" t="s">
        <v>2397</v>
      </c>
      <c r="K100" s="59" t="s">
        <v>165</v>
      </c>
      <c r="L100" s="64"/>
      <c r="M100" s="65"/>
      <c r="N100" s="66"/>
      <c r="O100" s="44">
        <v>30</v>
      </c>
      <c r="P100" s="43">
        <f t="shared" si="5"/>
        <v>30</v>
      </c>
      <c r="Q100" s="44">
        <v>30</v>
      </c>
      <c r="R100" s="43">
        <f t="shared" si="6"/>
        <v>30</v>
      </c>
      <c r="S100" s="44"/>
      <c r="T100" s="43">
        <f t="shared" si="7"/>
        <v>0</v>
      </c>
    </row>
    <row r="101" spans="16:20">
      <c r="P101" s="12">
        <f>SUM(P6:P100)</f>
        <v>3036</v>
      </c>
      <c r="R101" s="12">
        <f>SUM(R6:R100)</f>
        <v>3258</v>
      </c>
      <c r="T101" s="12">
        <f>SUM(T6:T100)</f>
        <v>810</v>
      </c>
    </row>
    <row r="102" spans="15:20">
      <c r="O102" s="67" t="s">
        <v>2458</v>
      </c>
      <c r="P102" s="67"/>
      <c r="Q102" s="67"/>
      <c r="R102" s="67"/>
      <c r="S102" s="67"/>
      <c r="T102" s="67"/>
    </row>
  </sheetData>
  <mergeCells count="3">
    <mergeCell ref="G1:I1"/>
    <mergeCell ref="A3:N3"/>
    <mergeCell ref="O102:T102"/>
  </mergeCells>
  <printOptions horizontalCentered="1"/>
  <pageMargins left="0.239583333333333" right="0.239583333333333" top="0.2" bottom="0.159722222222222" header="0" footer="0.159722222222222"/>
  <pageSetup paperSize="9" scale="72" fitToHeight="0" orientation="landscape" horizontalDpi="600" verticalDpi="600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Bảng 1- BĐ</vt:lpstr>
      <vt:lpstr>Bảng 2 CQ 1</vt:lpstr>
      <vt:lpstr>Bang 3 CQ 2 </vt:lpstr>
      <vt:lpstr>Bảng 4 VLVH 1</vt:lpstr>
      <vt:lpstr>Bảng 5 VLVH 2</vt:lpstr>
      <vt:lpstr>Bảng 6 ĐTQT 1</vt:lpstr>
      <vt:lpstr>Bảng 7 ĐTQT 2</vt:lpstr>
      <vt:lpstr>Bảng 8 SĐH1 </vt:lpstr>
      <vt:lpstr>Bảng 9 SĐH1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ADMIN</cp:lastModifiedBy>
  <dcterms:created xsi:type="dcterms:W3CDTF">2016-01-04T03:42:00Z</dcterms:created>
  <cp:lastPrinted>2024-06-27T02:21:00Z</cp:lastPrinted>
  <dcterms:modified xsi:type="dcterms:W3CDTF">2025-07-14T01:10:35Z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ICV">
    <vt:lpwstr>5DD4A52FD72C4B16A2EDCD5CD04DD63A_13</vt:lpwstr>
  </property>
</Properties>
</file>