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80" windowWidth="20730" windowHeight="11280" activeTab="1"/>
  </bookViews>
  <sheets>
    <sheet name="DS tham luận" sheetId="1" r:id="rId1"/>
    <sheet name="Thống kê Giải " sheetId="2" r:id="rId2"/>
    <sheet name="KQ PB" sheetId="3" r:id="rId3"/>
    <sheet name="Mã số" sheetId="4" r:id="rId4"/>
    <sheet name="Thống kê GV PB" sheetId="5" r:id="rId5"/>
    <sheet name="Contact khoa" sheetId="6" r:id="rId6"/>
    <sheet name="Sheet1" sheetId="7" r:id="rId7"/>
  </sheets>
  <definedNames/>
  <calcPr fullCalcOnLoad="1"/>
</workbook>
</file>

<file path=xl/sharedStrings.xml><?xml version="1.0" encoding="utf-8"?>
<sst xmlns="http://schemas.openxmlformats.org/spreadsheetml/2006/main" count="627" uniqueCount="334">
  <si>
    <t>STT</t>
  </si>
  <si>
    <t>Đề tài</t>
  </si>
  <si>
    <t>Họ và tên SV</t>
  </si>
  <si>
    <t>Lớp HC</t>
  </si>
  <si>
    <t>GV Hướng dẫn</t>
  </si>
  <si>
    <t>Xếp loại</t>
  </si>
  <si>
    <t>Khoa</t>
  </si>
  <si>
    <t>Danh sách đề tài NCKHSV được chọn dự thi cấp trường năm học 2015 - 2016</t>
  </si>
  <si>
    <t>B</t>
  </si>
  <si>
    <t>Khai thác các loại hình nghệ thuật truyền thống nhằm phát triển du lịch Hà Nội</t>
  </si>
  <si>
    <t>Phát triển chương trình du lịch tàu biển tại vịnh Hạ Long, Quảng Ninh</t>
  </si>
  <si>
    <t>Vương Thùy Linh
Bùi Ngọc Lê</t>
  </si>
  <si>
    <t>Đinh Thị Thường
Vũ Thị Thu</t>
  </si>
  <si>
    <t>49B1LH
49B2LH</t>
  </si>
  <si>
    <t>48B6
48B5</t>
  </si>
  <si>
    <t>TS. Trần Thị Bích Hằng</t>
  </si>
  <si>
    <t>ThS. Nguyễn Thị Quỳnh Hương</t>
  </si>
  <si>
    <t>U</t>
  </si>
  <si>
    <t>Nghiên cứu các nhân tố tác động tới lựa chọn nghề nhân sự của sinh viên - Ứng dụng mô hình cấu trúc tuyến tính: Trường hợp sinh viên ngành quản trị nhân lực của các trường đại học trên địa bàn Hà Nội</t>
  </si>
  <si>
    <t>Đinh Trần Bảo Ngọc
Lê Thị Ngát
Trần Hà My</t>
  </si>
  <si>
    <t>ThS. Nguyễn Đắc Thành</t>
  </si>
  <si>
    <t>Nhận thức về kỹ năng nghề nghiệp của sinh viên ngành Quản trị nhân lực ở các trường đại học trên địa bàn thành phố Hà Nội</t>
  </si>
  <si>
    <t>Nguyễn Thị Lành
Chung Thị Vân Anh
Nguyễn Thị Huệ</t>
  </si>
  <si>
    <t>ThS. Ngô Thị Mai</t>
  </si>
  <si>
    <t>Thực trạng công tác đối thoại xã hội tại Công ty TNHH Shin Sung Vina chi nhánh Bắc Giang</t>
  </si>
  <si>
    <t>Đồng Thị Soi
Nguyễn Thị Quyên 
Hoàng Thị Thu</t>
  </si>
  <si>
    <t>PGS.TS Nguyễn Thị Minh Nhàn</t>
  </si>
  <si>
    <t>C</t>
  </si>
  <si>
    <t>Đánh giá chất lượng dịch vụ vận tải khách công cộng bằng xe buýt của một số tuyến xe buýt trên địa bàn Hà Nội</t>
  </si>
  <si>
    <t>ThS. Nguyễn Thị Khánh Quỳnh</t>
  </si>
  <si>
    <t>Đặng Thị Mỹ
Lê Thị Huyền</t>
  </si>
  <si>
    <t>49C2
49C3</t>
  </si>
  <si>
    <t>Nghiên cứu về dịch vụ đặt xe trực tuyến - Ehailing (khảo sát tại công ty TNHH Grab Việt Nam)</t>
  </si>
  <si>
    <t>Phạm Thị Tuyết
Lương Thế Vinh
Ngô Thu Trang</t>
  </si>
  <si>
    <t>49T5
49T1
49T4</t>
  </si>
  <si>
    <t>ThS. Trần Thị Thu Hương</t>
  </si>
  <si>
    <t>A</t>
  </si>
  <si>
    <t>Dự án kinh doanh trực tuyến thức ăn dinh dưỡng trên địa bàn thành phố Hà Nội</t>
  </si>
  <si>
    <t xml:space="preserve">Nghiên cứu các nhân tố ảnh hưởng đến hành vi mua của khách hàng tại hệ thống siêu thị Thế giới di động </t>
  </si>
  <si>
    <t>Định hướng chiến lược cho Công ty cổ phần bất động sản Eurowindow Holding dựa trên nghiên cứu tác động của marketing hỗn hợp đến quyết định mua của khách hàng</t>
  </si>
  <si>
    <t>Phân tích các nhân tố ảnh hưởng đến cấu trúc vốn của các công ty ngành bất động sản đang niêm yết tại sở giao dịch chứng khoán thành phố Hồ Chí Minh</t>
  </si>
  <si>
    <t>Tâm lý đám đông trên sàn giao dịch chứng khoán Hà Nội</t>
  </si>
  <si>
    <t>Xây dựng phần mềm cập nhật tin bằng ngôn ngữ Java trên hệ điều hành Android</t>
  </si>
  <si>
    <t xml:space="preserve">Ứng dụng mạng xã hội Facebook vào học tập và nghiên cứu cho sinh viên đại học </t>
  </si>
  <si>
    <t>S</t>
  </si>
  <si>
    <t>Nghiên cứu tính năng mô tả sản phẩm của các website bán sách ở Việt Nam</t>
  </si>
  <si>
    <t>I</t>
  </si>
  <si>
    <t>E</t>
  </si>
  <si>
    <t>Giải pháp đẩy mạnh xuất khẩu hàng dệt may của Việt Nam khi hiệp định đối tác kinh tế xuyên Thái Bình Dương (TPP) được kí kết</t>
  </si>
  <si>
    <t>Giải pháp hoàn thiện cơ chế Hải quan một cửa tại Việt Nam</t>
  </si>
  <si>
    <t>Nghiên cứu xu hướng mua quà tặng của sinh viên các trường khối kinh tế, nghiên cứu điển hình tại Đại học thương mại</t>
  </si>
  <si>
    <t>Q</t>
  </si>
  <si>
    <t>Le passif en francais et le passif en vietnamien</t>
  </si>
  <si>
    <t>H</t>
  </si>
  <si>
    <t xml:space="preserve">Tiếp cận vốn vay ưu đãi từ ngân hàng chính sách xã hội của sinh viên Đại học Thương mại </t>
  </si>
  <si>
    <t>Phân tích các yếu tố tài chính nội tại tác động tới thị giá cổ phiếu của các công ty cổ phần ngành cao su tại Việt Nam</t>
  </si>
  <si>
    <t>FP</t>
  </si>
  <si>
    <t>Pháp luật về bảo vệ quyền lợi người tiêu dùng thông qua cơ chế pháp lý về chống hàng giả, hàng nhái theo quy định pháp luật sở hữu trí tuệ Việt Nam</t>
  </si>
  <si>
    <t>Giải phấp phát triển thương mại các sản phẩm đúc của làng nghề truyền thống Tông Xá- Yên Xá- Ý Yên- Nam Định</t>
  </si>
  <si>
    <t>Phân tích thái độ tham gia giờ thảo luận của sinh viên trường Đại học Thương mại</t>
  </si>
  <si>
    <t>Điều chỉnh hoạt động bán hàng qua mạng của các chủ thể không đăng ký kinh doanh</t>
  </si>
  <si>
    <t>Thương hiệu trường với sự lựa chọn của người học ở bậc đại học- nghiên cứu tại trường Đại học Thương mại</t>
  </si>
  <si>
    <t>Hành vi quảng cáo nhằm cạnh tranh không lành mạnh theo quy định của pháp luật Việt Nam hiện nay</t>
  </si>
  <si>
    <t>Pháp luật về quảng cáo trên truyền hình tại Việt Nam</t>
  </si>
  <si>
    <t>Trách nhiệm hình sự đối với người chưa thành niên phạm tội</t>
  </si>
  <si>
    <t>N</t>
  </si>
  <si>
    <t>D</t>
  </si>
  <si>
    <t>Nguyễn Hoàng Giang</t>
  </si>
  <si>
    <t>Nguyễn Thị Hằng
Hoàng Thúy Hằng</t>
  </si>
  <si>
    <t>49I5
49I4</t>
  </si>
  <si>
    <t>PGS. TS Doãn Kế Bôn</t>
  </si>
  <si>
    <t>Trần Bích Thủy
Nguyễn Thị Hương Ly
Ngô Thủy Tiên</t>
  </si>
  <si>
    <t>K50E3
K50E3
K50E2</t>
  </si>
  <si>
    <t>Nguyễn Thị Thanh Mai
Nguyễn Thị Huệ Mai
Hoàng Thị Mai</t>
  </si>
  <si>
    <t>49F5
49F6
49F6</t>
  </si>
  <si>
    <t>ThS. Lã Tiến Dũng</t>
  </si>
  <si>
    <t>Nguyễn Thị Thùy Dung
Nguyễn Thị Diệu Linh
Vũ Cẩm Linh</t>
  </si>
  <si>
    <t>K49A5
K49A1
K49A5</t>
  </si>
  <si>
    <t>TS. Trần Văn Trang</t>
  </si>
  <si>
    <t>Nguyễn Thị Hồng
Lê Thị Thu Hương
Nguyễn Thu Trang</t>
  </si>
  <si>
    <t>K49K5
K49K5
K49K5</t>
  </si>
  <si>
    <t>Ths Phan Đình Quyết</t>
  </si>
  <si>
    <t>Trang Thị Hằng Nga.
Hà Thị Thanh Hương
Tăng Thị Thanh Mai</t>
  </si>
  <si>
    <t xml:space="preserve">Một số ảnh hưởng kinh tế xã hội của đầu tư trực tiếp nước ngoài ở Việt Nam trong thời gian vừa qua </t>
  </si>
  <si>
    <t>Phạm Thị Mai
Đàm Thị Mây</t>
  </si>
  <si>
    <t xml:space="preserve">K49S3
K49S4
</t>
  </si>
  <si>
    <t>Trần Thị Huyền
Nguyễn Diệu Quỳnh
Nguyễn Thị Huyền Trang</t>
  </si>
  <si>
    <t>K49S3
K49S3
K49S3</t>
  </si>
  <si>
    <t>ThS. Ngô Thanh Hà</t>
  </si>
  <si>
    <t>Lê Mạnh Cường
Trần Mỹ Linh
Nguyễn Tuấn Kiên</t>
  </si>
  <si>
    <t>50Q2
50Q2
50Q1</t>
  </si>
  <si>
    <t>Phạm Thị Hòa
Trần Thị Hoa
Lê Thị Hương</t>
  </si>
  <si>
    <t>Nguyễn Văn Giao</t>
  </si>
  <si>
    <t>Nâng cao khả năng giao tiếp Tiếng Anh cho sinh viên năm 3 khoa Tiếng Anh, Trường Đại học Thương mại</t>
  </si>
  <si>
    <t xml:space="preserve">Kiểm toán chu trình bán hàng thu tiền trong kiểm toán báo cáo tài chính tại các công ty kiểm toán độc lập ở Việt Nam hiện nay </t>
  </si>
  <si>
    <t>Ngô Thị Dung</t>
  </si>
  <si>
    <t>ThS Lại Thị Thu  Thủy</t>
  </si>
  <si>
    <t>Ths Mai Thanh Huyền</t>
  </si>
  <si>
    <t>Vũ Thị Nguyệt Tú
Hoàng Anh Tuấn</t>
  </si>
  <si>
    <t>K48E3
K48E2</t>
  </si>
  <si>
    <t>Th.S Dương Hoàng Anh</t>
  </si>
  <si>
    <t>Trần Thị Hằng
Đào Thị Thu Hà
Nguyễn Thị Minh Hằng</t>
  </si>
  <si>
    <t>K49F6
K49F6
K49F5</t>
  </si>
  <si>
    <t>TS. Phùng Danh Thắng</t>
  </si>
  <si>
    <t>Th.S Nguyễn Thị Nguyệt</t>
  </si>
  <si>
    <t>PGS.TS Hà Văn Sự</t>
  </si>
  <si>
    <t>TS. Nguyễn Thị Tình</t>
  </si>
  <si>
    <t>Th.S Đỗ Phương Thảo</t>
  </si>
  <si>
    <t>Th.S Nguyễn Thị Kim Thanh</t>
  </si>
  <si>
    <t>Th.S Đinh Thị Thanh Thủy</t>
  </si>
  <si>
    <t>Chử Bá Quyết</t>
  </si>
  <si>
    <t>ThS. Nguyễn Hữu Thao</t>
  </si>
  <si>
    <t>ThS. Lê Đức Tố</t>
  </si>
  <si>
    <t xml:space="preserve">TS. Nguyễn Thị Minh Hạnh </t>
  </si>
  <si>
    <t>TS. Phạm Tuấn Anh</t>
  </si>
  <si>
    <t>Th.S Đinh Thị Hà</t>
  </si>
  <si>
    <t>Th.S Nguyễn Thị Hội</t>
  </si>
  <si>
    <t>Phản biện 1</t>
  </si>
  <si>
    <t>Phản biện 2</t>
  </si>
  <si>
    <t>SV_16_1</t>
  </si>
  <si>
    <t>SV_16_2</t>
  </si>
  <si>
    <t>SV_16_3</t>
  </si>
  <si>
    <t>SV_16_4</t>
  </si>
  <si>
    <t>SV_16_5</t>
  </si>
  <si>
    <t>SV_16_6</t>
  </si>
  <si>
    <t>SV_16_7</t>
  </si>
  <si>
    <t>SV_16_8</t>
  </si>
  <si>
    <t>SV_16_9</t>
  </si>
  <si>
    <t>SV_16_10</t>
  </si>
  <si>
    <t>SV_16_12</t>
  </si>
  <si>
    <t>SV_16_13</t>
  </si>
  <si>
    <t>SV_16_14</t>
  </si>
  <si>
    <t>SV_16_15</t>
  </si>
  <si>
    <t>SV_16_16</t>
  </si>
  <si>
    <t>SV_16_17</t>
  </si>
  <si>
    <t>SV_16_18</t>
  </si>
  <si>
    <t>SV_16_19</t>
  </si>
  <si>
    <t>SV_16_20</t>
  </si>
  <si>
    <t>SV_16_21</t>
  </si>
  <si>
    <t>SV_16_22</t>
  </si>
  <si>
    <t>SV_16_23</t>
  </si>
  <si>
    <t>SV_16_24</t>
  </si>
  <si>
    <t>SV_16_25</t>
  </si>
  <si>
    <t>SV_16_26</t>
  </si>
  <si>
    <t>SV_16_27</t>
  </si>
  <si>
    <t>SV_16_28</t>
  </si>
  <si>
    <t>SV_16_29</t>
  </si>
  <si>
    <t>SV_16_30</t>
  </si>
  <si>
    <t>SV_16_31</t>
  </si>
  <si>
    <t>SV_16_32</t>
  </si>
  <si>
    <t xml:space="preserve"> </t>
  </si>
  <si>
    <t>TS. Cao Tuấn Khanh</t>
  </si>
  <si>
    <t>TS. Mai Thanh Lan</t>
  </si>
  <si>
    <t>PGS.TS. An Thị Thanh Nhàn</t>
  </si>
  <si>
    <t>TS Lục Thị Thu Hường</t>
  </si>
  <si>
    <t xml:space="preserve">PGS.TS Hà Văn Sự </t>
  </si>
  <si>
    <t xml:space="preserve">PGS.TS Phạm Công Đoàn </t>
  </si>
  <si>
    <t>PGS.TS Nguyễn Viết Thái</t>
  </si>
  <si>
    <t>PGS.TS Bùi Hữu Đức</t>
  </si>
  <si>
    <t>TS Nguyễn Thị Tú</t>
  </si>
  <si>
    <t>PGS.TS Nguyễn Thị Nguyên Hồng</t>
  </si>
  <si>
    <t>TS Chử Bá Quyết</t>
  </si>
  <si>
    <t>PGS.TS Nguyễn Văn Minh (I)</t>
  </si>
  <si>
    <t>TS. Mai Thanh lan</t>
  </si>
  <si>
    <t>PGS.TS Doãn Kế Bôn</t>
  </si>
  <si>
    <t>PGS.TS. Phạm Đức Hiếu</t>
  </si>
  <si>
    <t>PGS.TS. Lê Thị Thanh Hải</t>
  </si>
  <si>
    <t>PGS.TS. Hà Văn Sự</t>
  </si>
  <si>
    <t>PGS.TS. Nguyễn Hoàng</t>
  </si>
  <si>
    <t>PGS.TS. Nguyễn Văn Minh (I)</t>
  </si>
  <si>
    <t>TS Thân Danh Phúc</t>
  </si>
  <si>
    <t>PGS.TS. Bùi Hữu Đức</t>
  </si>
  <si>
    <t>PGS.TS. Nguyễn Quốc Thịnh</t>
  </si>
  <si>
    <t>TS Nguyễn Thị Liên</t>
  </si>
  <si>
    <t>ThS Nguyễn Thị Thanh Huyền</t>
  </si>
  <si>
    <t>TS. Nguyễn Trần Hưng</t>
  </si>
  <si>
    <t>TS. Trần Thị Thu Phương</t>
  </si>
  <si>
    <t>PGS.TS Nguyễn Hoàng</t>
  </si>
  <si>
    <t>PGS.TS Phạm Thị Thúy Hồng</t>
  </si>
  <si>
    <t>TS Đinh Thị Thanh Nhàn</t>
  </si>
  <si>
    <t>TS Trần Thị Thu Phương</t>
  </si>
  <si>
    <t>PGS.TS An Thị Thanh Nhàn</t>
  </si>
  <si>
    <t>TS Nguyễn Thị Tình</t>
  </si>
  <si>
    <t>PGS.TS Nguyễn Quốc Thịnh</t>
  </si>
  <si>
    <t>TS Nguyễn Trần Hưng</t>
  </si>
  <si>
    <t>PGS.TS Nguyễn Hoàng Việt</t>
  </si>
  <si>
    <t>PGS.TS Nguyễn Phú Giang</t>
  </si>
  <si>
    <t xml:space="preserve">PGS.TS Nguyễn Thị Phương Liên </t>
  </si>
  <si>
    <t>TS Nguyễn Thu Thủy</t>
  </si>
  <si>
    <t>PGS.TS Phan Thị Thu Hoài</t>
  </si>
  <si>
    <t>PGS.TS Nguyễn Thị Phương Liên</t>
  </si>
  <si>
    <t>ThS Nguyễn Đắc Cường</t>
  </si>
  <si>
    <t>PGS.TS Lê Thị Kim Nhung</t>
  </si>
  <si>
    <t>PGS.TS Phạm Đức Hiếu</t>
  </si>
  <si>
    <t>ThS Nguyễn Thị Thu Hà (KHDN)</t>
  </si>
  <si>
    <t>TS. Chu Thị Thủy</t>
  </si>
  <si>
    <t>ThS Bùi Minh Lý</t>
  </si>
  <si>
    <t>TS Trần Thị Bích Hằng</t>
  </si>
  <si>
    <t>TS Trần Văn Trang</t>
  </si>
  <si>
    <t>TS Trần Kiều Trang</t>
  </si>
  <si>
    <t>ThS. Nguyễn Bình Minh (I)</t>
  </si>
  <si>
    <t>Giải phấp phát triển thương mại các sản phẩm đúc của làng nghề truyền thống Tống Xá- Yên Xá- Ý Yên- Nam Định</t>
  </si>
  <si>
    <t>TS Nguyễn Hóa</t>
  </si>
  <si>
    <t xml:space="preserve">Quản trị doanh nghiệp </t>
  </si>
  <si>
    <t>Khách sạn du lịch</t>
  </si>
  <si>
    <t>Marketing</t>
  </si>
  <si>
    <t>Kế toán- Kiểm toán</t>
  </si>
  <si>
    <t>Thương mại quốc tế</t>
  </si>
  <si>
    <t>Kinh tế - Luật</t>
  </si>
  <si>
    <t>Tài chính ngân hàng</t>
  </si>
  <si>
    <t>Thương mại điện tử</t>
  </si>
  <si>
    <t>Tiếng Anh</t>
  </si>
  <si>
    <t>Đào tạo quốc tế</t>
  </si>
  <si>
    <t>Hệ thống thông tin kinh tế</t>
  </si>
  <si>
    <t>Quản trị nhân lực</t>
  </si>
  <si>
    <t>Sđt</t>
  </si>
  <si>
    <t xml:space="preserve">Người liên hệ </t>
  </si>
  <si>
    <t>SDH</t>
  </si>
  <si>
    <t>Phòng ĐT</t>
  </si>
  <si>
    <t xml:space="preserve">Phòng CTSV </t>
  </si>
  <si>
    <t>QLKH&amp;ĐN</t>
  </si>
  <si>
    <t>Vũ Lan Hương</t>
  </si>
  <si>
    <t>Cô Nhàn</t>
  </si>
  <si>
    <t>Chị Hoàng Hà</t>
  </si>
  <si>
    <t>Chú Tiến</t>
  </si>
  <si>
    <t>Chị Tình</t>
  </si>
  <si>
    <t>Cô Hạnh</t>
  </si>
  <si>
    <t>Chị Mai</t>
  </si>
  <si>
    <t>Chị Hạnh</t>
  </si>
  <si>
    <t>Chị Trang</t>
  </si>
  <si>
    <t>Dương Thu Hương</t>
  </si>
  <si>
    <t>Chị Minh Nhàn</t>
  </si>
  <si>
    <t>Chị Nguyễn Phú Giang</t>
  </si>
  <si>
    <t>Kết quả pb 1</t>
  </si>
  <si>
    <t>Kết quả pb 2</t>
  </si>
  <si>
    <t>Trung bình</t>
  </si>
  <si>
    <t>0987757817</t>
  </si>
  <si>
    <t>0912256459</t>
  </si>
  <si>
    <t>0936284127</t>
  </si>
  <si>
    <t>0912354974</t>
  </si>
  <si>
    <t>0904106687</t>
  </si>
  <si>
    <t>0904600619</t>
  </si>
  <si>
    <t>0912121751</t>
  </si>
  <si>
    <t>0902238386</t>
  </si>
  <si>
    <t>0912129241</t>
  </si>
  <si>
    <t>0904175501</t>
  </si>
  <si>
    <t>0912595696</t>
  </si>
  <si>
    <t>0913070099</t>
  </si>
  <si>
    <t>SDT</t>
  </si>
  <si>
    <t>0989550868</t>
  </si>
  <si>
    <t>0946082095</t>
  </si>
  <si>
    <t>0912649657</t>
  </si>
  <si>
    <t>0983683898</t>
  </si>
  <si>
    <t>0912020459</t>
  </si>
  <si>
    <t>0913358382</t>
  </si>
  <si>
    <t>0902468072</t>
  </si>
  <si>
    <t>0912177064</t>
  </si>
  <si>
    <t>0912521557</t>
  </si>
  <si>
    <t>0913271662</t>
  </si>
  <si>
    <t>Số lượng ĐT báo cáo</t>
  </si>
  <si>
    <t>Giải tương ứng</t>
  </si>
  <si>
    <t>Nhất</t>
  </si>
  <si>
    <t>Nhì</t>
  </si>
  <si>
    <t>Ba</t>
  </si>
  <si>
    <t>Tên đề tài</t>
  </si>
  <si>
    <t>Tên SV nghiên cứu</t>
  </si>
  <si>
    <t xml:space="preserve">GV hướng dẫn </t>
  </si>
  <si>
    <t>Điểm</t>
  </si>
  <si>
    <t>Giải</t>
  </si>
  <si>
    <t xml:space="preserve">Khoa </t>
  </si>
  <si>
    <t>Lớp</t>
  </si>
  <si>
    <t>Khương Mỹ Linh
Hoàng Huệ Chi</t>
  </si>
  <si>
    <t>50DD
50DD</t>
  </si>
  <si>
    <t>H - D</t>
  </si>
  <si>
    <t xml:space="preserve">Đinh Trần Bảo Ngọc 
Lê Thị Ngát 
Trần Thị Hà My
</t>
  </si>
  <si>
    <t xml:space="preserve">
49U7
</t>
  </si>
  <si>
    <t xml:space="preserve">Đồng Thị Soi                 Nguyễn Thị Quyên         Hoàng Thị Thu </t>
  </si>
  <si>
    <t>49U5
49U5
49U2</t>
  </si>
  <si>
    <t>Lê Hoàng Quỳnh
Nguyễn Việt Dũng
Trần Thị Nhật Quỳnh</t>
  </si>
  <si>
    <t>K50F2
K49P2
K50P5</t>
  </si>
  <si>
    <t>Nguyễn Thị Thu Thủy
Nguyễn Thị Thu Thủy
Nguyễn Hải Yến</t>
  </si>
  <si>
    <t>K49F6
K49F6
K49F6</t>
  </si>
  <si>
    <t>Nghiên cứu các nhân tố tác động tới lựa chọn nghề nhân sự của sinh viên - Ứng dụng mô hình cấu trúc tuyến tính:
 Trường hợp sinh viên ngành quản trị nhân lực của các trường đại học trên địa bàn Hà Nội</t>
  </si>
  <si>
    <t>Phạm Vũ Vân Anh
Nguyễn Thị Trâm Anh
Trần Hoàng Anh</t>
  </si>
  <si>
    <t>tính giải svien khoa D
thi đua khoa H</t>
  </si>
  <si>
    <t>K50P2 
K50P2
K50P1</t>
  </si>
  <si>
    <t xml:space="preserve">chưa liên hệ được </t>
  </si>
  <si>
    <t>báo chị Tình qua email + đt</t>
  </si>
  <si>
    <t>Ghi chú</t>
  </si>
  <si>
    <t xml:space="preserve">báo cô Nhàn </t>
  </si>
  <si>
    <t>báo chị Vũ Lan Hương</t>
  </si>
  <si>
    <t xml:space="preserve">Slides tham luận </t>
  </si>
  <si>
    <t xml:space="preserve">Mã đề tài </t>
  </si>
  <si>
    <t>Lô Thị Thu Hà
Bùi Thị Trinh</t>
  </si>
  <si>
    <t>K49P2
K49P2</t>
  </si>
  <si>
    <t>Nguyễn Thị Linh Chi
Bùi Phương Dung
Nguyễn Hương Diền</t>
  </si>
  <si>
    <t>K49P3
K49P4
K49P3</t>
  </si>
  <si>
    <t>Vũ Thị Thanh Hà
Nguyễn Thu Hằng
Nguyễn Thị Diệu Linh</t>
  </si>
  <si>
    <t>K49P3
K49P3
K49P3</t>
  </si>
  <si>
    <t>Bùi Thị Điệp
Đặng Khánh Huyền</t>
  </si>
  <si>
    <t>K49P1
K49P1</t>
  </si>
  <si>
    <t>K49D1</t>
  </si>
  <si>
    <t>Phạm Thị Phương Thảo
Nguyễn T Thảo Nguyên
Nguyễn Thị Ngọc</t>
  </si>
  <si>
    <t>49H6</t>
  </si>
  <si>
    <t>Đinh Thị Hương Loan
Trần Thị Trang
Đàm Thị Minh</t>
  </si>
  <si>
    <t>49H6
49H6
49H6</t>
  </si>
  <si>
    <t>Lại Thị Xuân
Trần Thị Thảo
Nguyễn Phương Thảo</t>
  </si>
  <si>
    <t>50H4</t>
  </si>
  <si>
    <t>49U6</t>
  </si>
  <si>
    <t>Nguyễn Thị Thanh Trúc
Vũ Thị Phương Thảo
Bùi Thị Là</t>
  </si>
  <si>
    <t>Nâng cao khả năng giao tiếp Tiếng Anh cho sinh viên năm nhất khoa Tiếng Anh, Trường Đại học Thương mại</t>
  </si>
  <si>
    <t>49N1</t>
  </si>
  <si>
    <t>ThS.Phạm Thùy Giang</t>
  </si>
  <si>
    <t>K49A3</t>
  </si>
  <si>
    <t>ok</t>
  </si>
  <si>
    <t>K50D2
K50D6
K50D2</t>
  </si>
  <si>
    <t>SV-16-16</t>
  </si>
  <si>
    <t>SV-16-27</t>
  </si>
  <si>
    <t>SV-16-25</t>
  </si>
  <si>
    <t>SV-16-6</t>
  </si>
  <si>
    <t>SV-16-29</t>
  </si>
  <si>
    <t>SV-16-5</t>
  </si>
  <si>
    <t>SV-16-14</t>
  </si>
  <si>
    <t>SV-16-19</t>
  </si>
  <si>
    <t>09803189214</t>
  </si>
  <si>
    <t xml:space="preserve">Mã số </t>
  </si>
  <si>
    <t>Liên hệ</t>
  </si>
  <si>
    <t>hvsdhtm@yahoo.com</t>
  </si>
  <si>
    <t>phamtuananhvuc@gmail.com</t>
  </si>
  <si>
    <t>danhthang.phung@gmail.com</t>
  </si>
  <si>
    <t>minhnhan248@gmail.com</t>
  </si>
  <si>
    <t>kimthanhnguyen.vcu@gmail.com</t>
  </si>
  <si>
    <t xml:space="preserve">Ghi chú/ email quản lý </t>
  </si>
  <si>
    <t>thanhnd@vcu.edu.vn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</si>
</sst>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0&quot;#\-###\-###"/>
    <numFmt numFmtId="175" formatCode="&quot;Yes&quot;;&quot;Yes&quot;;&quot;No&quot;"/>
    <numFmt numFmtId="176" formatCode="&quot;True&quot;;&quot;True&quot;;&quot;False&quot;"/>
    <numFmt numFmtId="177" formatCode="&quot;On&quot;;&quot;On&quot;;&quot;Off&quot;"/>
    <numFmt numFmtId="178" formatCode="[$€-2]\ #,##0.00_);[Red]\([$€-2]\ #,##0.00\)"/>
  </numFmts>
  <fonts count="62">
    <font>
      <sz val="11"/>
      <color theme="1"/>
      <name val="Calibri"/>
      <family val="2"/>
    </font>
    <font>
      <sz val="11"/>
      <color indexed="8"/>
      <name val="Calibri"/>
      <family val="2"/>
    </font>
    <font>
      <sz val="12"/>
      <name val="Times New Roman"/>
      <family val="1"/>
    </font>
    <font>
      <sz val="12"/>
      <color indexed="8"/>
      <name val="Times New Roman"/>
      <family val="1"/>
    </font>
    <font>
      <sz val="11"/>
      <color indexed="8"/>
      <name val="Times New Roman"/>
      <family val="1"/>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sz val="8"/>
      <name val="Calibri"/>
      <family val="2"/>
    </font>
    <font>
      <sz val="11"/>
      <color indexed="14"/>
      <name val="Calibri"/>
      <family val="2"/>
    </font>
    <font>
      <u val="single"/>
      <sz val="11"/>
      <color indexed="36"/>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b/>
      <sz val="18"/>
      <color indexed="62"/>
      <name val="Cambria"/>
      <family val="2"/>
    </font>
    <font>
      <b/>
      <sz val="12"/>
      <color indexed="8"/>
      <name val="Times New Roman"/>
      <family val="1"/>
    </font>
    <font>
      <sz val="12"/>
      <color indexed="8"/>
      <name val=".VnTime"/>
      <family val="2"/>
    </font>
    <font>
      <sz val="12"/>
      <color indexed="8"/>
      <name val="Calibri"/>
      <family val="2"/>
    </font>
    <font>
      <b/>
      <sz val="16"/>
      <color indexed="8"/>
      <name val="Times New Roman"/>
      <family val="1"/>
    </font>
    <font>
      <b/>
      <sz val="11"/>
      <color indexed="8"/>
      <name val="Times New Roman"/>
      <family val="1"/>
    </font>
    <font>
      <sz val="11"/>
      <color indexed="63"/>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theme="1"/>
      <name val=".VnTime"/>
      <family val="2"/>
    </font>
    <font>
      <sz val="12"/>
      <color theme="1"/>
      <name val="Calibri"/>
      <family val="2"/>
    </font>
    <font>
      <b/>
      <sz val="16"/>
      <color theme="1"/>
      <name val="Times New Roman"/>
      <family val="1"/>
    </font>
    <font>
      <b/>
      <sz val="11"/>
      <color theme="1"/>
      <name val="Times New Roman"/>
      <family val="1"/>
    </font>
    <font>
      <sz val="11"/>
      <color rgb="FF222222"/>
      <name val="Times New Roman"/>
      <family val="1"/>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theme="0" tint="-0.34997999668121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style="thin"/>
      <bottom style="thin"/>
    </border>
    <border>
      <left style="thin"/>
      <right style="thin"/>
      <top style="dashed"/>
      <bottom style="dashed"/>
    </border>
    <border>
      <left style="thin"/>
      <right style="thin"/>
      <top>
        <color indexed="63"/>
      </top>
      <bottom style="hair"/>
    </border>
    <border>
      <left style="thin"/>
      <right style="thin"/>
      <top style="hair"/>
      <bottom style="hair"/>
    </border>
    <border>
      <left>
        <color indexed="63"/>
      </left>
      <right style="thin"/>
      <top style="thin"/>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6" fillId="25" borderId="0" applyNumberFormat="0" applyBorder="0" applyAlignment="0" applyProtection="0"/>
    <xf numFmtId="0" fontId="37" fillId="26" borderId="0" applyNumberFormat="0" applyBorder="0" applyAlignment="0" applyProtection="0"/>
    <xf numFmtId="0" fontId="6" fillId="17" borderId="0" applyNumberFormat="0" applyBorder="0" applyAlignment="0" applyProtection="0"/>
    <xf numFmtId="0" fontId="37" fillId="27" borderId="0" applyNumberFormat="0" applyBorder="0" applyAlignment="0" applyProtection="0"/>
    <xf numFmtId="0" fontId="6" fillId="19" borderId="0" applyNumberFormat="0" applyBorder="0" applyAlignment="0" applyProtection="0"/>
    <xf numFmtId="0" fontId="37" fillId="28" borderId="0" applyNumberFormat="0" applyBorder="0" applyAlignment="0" applyProtection="0"/>
    <xf numFmtId="0" fontId="6" fillId="29" borderId="0" applyNumberFormat="0" applyBorder="0" applyAlignment="0" applyProtection="0"/>
    <xf numFmtId="0" fontId="37" fillId="30" borderId="0" applyNumberFormat="0" applyBorder="0" applyAlignment="0" applyProtection="0"/>
    <xf numFmtId="0" fontId="6" fillId="31" borderId="0" applyNumberFormat="0" applyBorder="0" applyAlignment="0" applyProtection="0"/>
    <xf numFmtId="0" fontId="37" fillId="32" borderId="0" applyNumberFormat="0" applyBorder="0" applyAlignment="0" applyProtection="0"/>
    <xf numFmtId="0" fontId="6" fillId="33" borderId="0" applyNumberFormat="0" applyBorder="0" applyAlignment="0" applyProtection="0"/>
    <xf numFmtId="0" fontId="37" fillId="34" borderId="0" applyNumberFormat="0" applyBorder="0" applyAlignment="0" applyProtection="0"/>
    <xf numFmtId="0" fontId="6" fillId="35" borderId="0" applyNumberFormat="0" applyBorder="0" applyAlignment="0" applyProtection="0"/>
    <xf numFmtId="0" fontId="37" fillId="36" borderId="0" applyNumberFormat="0" applyBorder="0" applyAlignment="0" applyProtection="0"/>
    <xf numFmtId="0" fontId="6" fillId="37" borderId="0" applyNumberFormat="0" applyBorder="0" applyAlignment="0" applyProtection="0"/>
    <xf numFmtId="0" fontId="37" fillId="38" borderId="0" applyNumberFormat="0" applyBorder="0" applyAlignment="0" applyProtection="0"/>
    <xf numFmtId="0" fontId="6" fillId="39" borderId="0" applyNumberFormat="0" applyBorder="0" applyAlignment="0" applyProtection="0"/>
    <xf numFmtId="0" fontId="37" fillId="40" borderId="0" applyNumberFormat="0" applyBorder="0" applyAlignment="0" applyProtection="0"/>
    <xf numFmtId="0" fontId="6" fillId="29" borderId="0" applyNumberFormat="0" applyBorder="0" applyAlignment="0" applyProtection="0"/>
    <xf numFmtId="0" fontId="37" fillId="41" borderId="0" applyNumberFormat="0" applyBorder="0" applyAlignment="0" applyProtection="0"/>
    <xf numFmtId="0" fontId="6" fillId="31" borderId="0" applyNumberFormat="0" applyBorder="0" applyAlignment="0" applyProtection="0"/>
    <xf numFmtId="0" fontId="37" fillId="42" borderId="0" applyNumberFormat="0" applyBorder="0" applyAlignment="0" applyProtection="0"/>
    <xf numFmtId="0" fontId="6" fillId="43" borderId="0" applyNumberFormat="0" applyBorder="0" applyAlignment="0" applyProtection="0"/>
    <xf numFmtId="0" fontId="38" fillId="44" borderId="0" applyNumberFormat="0" applyBorder="0" applyAlignment="0" applyProtection="0"/>
    <xf numFmtId="0" fontId="7" fillId="5" borderId="0" applyNumberFormat="0" applyBorder="0" applyAlignment="0" applyProtection="0"/>
    <xf numFmtId="0" fontId="39" fillId="45" borderId="1" applyNumberFormat="0" applyAlignment="0" applyProtection="0"/>
    <xf numFmtId="0" fontId="8" fillId="4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47" borderId="3" applyNumberFormat="0" applyAlignment="0" applyProtection="0"/>
    <xf numFmtId="0" fontId="9" fillId="48" borderId="4" applyNumberFormat="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0" borderId="0" applyNumberFormat="0" applyFill="0" applyBorder="0" applyAlignment="0" applyProtection="0"/>
    <xf numFmtId="0" fontId="43" fillId="49" borderId="0" applyNumberFormat="0" applyBorder="0" applyAlignment="0" applyProtection="0"/>
    <xf numFmtId="0" fontId="11" fillId="7" borderId="0" applyNumberFormat="0" applyBorder="0" applyAlignment="0" applyProtection="0"/>
    <xf numFmtId="0" fontId="44" fillId="0" borderId="5" applyNumberFormat="0" applyFill="0" applyAlignment="0" applyProtection="0"/>
    <xf numFmtId="0" fontId="12" fillId="0" borderId="6" applyNumberFormat="0" applyFill="0" applyAlignment="0" applyProtection="0"/>
    <xf numFmtId="0" fontId="45" fillId="0" borderId="7" applyNumberFormat="0" applyFill="0" applyAlignment="0" applyProtection="0"/>
    <xf numFmtId="0" fontId="13" fillId="0" borderId="8" applyNumberFormat="0" applyFill="0" applyAlignment="0" applyProtection="0"/>
    <xf numFmtId="0" fontId="46" fillId="0" borderId="9" applyNumberFormat="0" applyFill="0" applyAlignment="0" applyProtection="0"/>
    <xf numFmtId="0" fontId="14" fillId="0" borderId="10"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8" fillId="50" borderId="1" applyNumberFormat="0" applyAlignment="0" applyProtection="0"/>
    <xf numFmtId="0" fontId="15" fillId="13" borderId="2" applyNumberFormat="0" applyAlignment="0" applyProtection="0"/>
    <xf numFmtId="0" fontId="49" fillId="0" borderId="11" applyNumberFormat="0" applyFill="0" applyAlignment="0" applyProtection="0"/>
    <xf numFmtId="0" fontId="16" fillId="0" borderId="12" applyNumberFormat="0" applyFill="0" applyAlignment="0" applyProtection="0"/>
    <xf numFmtId="0" fontId="50" fillId="51" borderId="0" applyNumberFormat="0" applyBorder="0" applyAlignment="0" applyProtection="0"/>
    <xf numFmtId="0" fontId="17" fillId="52" borderId="0" applyNumberFormat="0" applyBorder="0" applyAlignment="0" applyProtection="0"/>
    <xf numFmtId="0" fontId="5" fillId="0" borderId="0">
      <alignment/>
      <protection/>
    </xf>
    <xf numFmtId="0" fontId="0" fillId="53" borderId="13" applyNumberFormat="0" applyFont="0" applyAlignment="0" applyProtection="0"/>
    <xf numFmtId="0" fontId="5" fillId="54" borderId="14" applyNumberFormat="0" applyFont="0" applyAlignment="0" applyProtection="0"/>
    <xf numFmtId="0" fontId="51"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17" applyNumberFormat="0" applyFill="0" applyAlignment="0" applyProtection="0"/>
    <xf numFmtId="0" fontId="20" fillId="0" borderId="18" applyNumberFormat="0" applyFill="0" applyAlignment="0" applyProtection="0"/>
    <xf numFmtId="0" fontId="54" fillId="0" borderId="0" applyNumberFormat="0" applyFill="0" applyBorder="0" applyAlignment="0" applyProtection="0"/>
    <xf numFmtId="0" fontId="21" fillId="0" borderId="0" applyNumberFormat="0" applyFill="0" applyBorder="0" applyAlignment="0" applyProtection="0"/>
  </cellStyleXfs>
  <cellXfs count="128">
    <xf numFmtId="0" fontId="0" fillId="0" borderId="0" xfId="0" applyFont="1" applyAlignment="1">
      <alignment/>
    </xf>
    <xf numFmtId="0" fontId="3" fillId="0" borderId="19" xfId="0" applyFont="1" applyBorder="1" applyAlignment="1">
      <alignment horizontal="left" vertical="top" wrapText="1"/>
    </xf>
    <xf numFmtId="0" fontId="55" fillId="0" borderId="19" xfId="0" applyFont="1" applyBorder="1" applyAlignment="1">
      <alignment horizontal="left" vertical="top" wrapText="1"/>
    </xf>
    <xf numFmtId="0" fontId="2" fillId="0" borderId="19" xfId="0" applyFont="1" applyBorder="1" applyAlignment="1">
      <alignment horizontal="left" vertical="top" wrapText="1"/>
    </xf>
    <xf numFmtId="0" fontId="3" fillId="0" borderId="19" xfId="0" applyFont="1" applyFill="1" applyBorder="1" applyAlignment="1">
      <alignment horizontal="left" vertical="top" wrapText="1"/>
    </xf>
    <xf numFmtId="0" fontId="3" fillId="55" borderId="19" xfId="0" applyFont="1" applyFill="1" applyBorder="1" applyAlignment="1">
      <alignment horizontal="left" vertical="top" wrapText="1"/>
    </xf>
    <xf numFmtId="0" fontId="2" fillId="55" borderId="19" xfId="0" applyFont="1" applyFill="1" applyBorder="1" applyAlignment="1">
      <alignment horizontal="left" vertical="top" wrapText="1"/>
    </xf>
    <xf numFmtId="0" fontId="56" fillId="0" borderId="19" xfId="0" applyFont="1" applyBorder="1" applyAlignment="1">
      <alignment horizontal="left" vertical="center" wrapText="1"/>
    </xf>
    <xf numFmtId="0" fontId="56" fillId="0" borderId="19" xfId="0" applyFont="1" applyBorder="1" applyAlignment="1">
      <alignment horizontal="center" vertical="center" wrapText="1"/>
    </xf>
    <xf numFmtId="0" fontId="55" fillId="0" borderId="19" xfId="0" applyFont="1" applyBorder="1" applyAlignment="1">
      <alignment horizontal="center" vertical="center" wrapText="1"/>
    </xf>
    <xf numFmtId="0" fontId="55" fillId="55" borderId="19" xfId="0" applyFont="1" applyFill="1" applyBorder="1" applyAlignment="1">
      <alignment horizontal="left" vertical="top" wrapText="1"/>
    </xf>
    <xf numFmtId="173" fontId="55" fillId="55" borderId="19" xfId="0" applyNumberFormat="1" applyFont="1" applyFill="1" applyBorder="1" applyAlignment="1">
      <alignment horizontal="left" vertical="top"/>
    </xf>
    <xf numFmtId="172" fontId="2" fillId="55" borderId="19" xfId="0" applyNumberFormat="1" applyFont="1" applyFill="1" applyBorder="1" applyAlignment="1">
      <alignment horizontal="left" vertical="top" wrapText="1"/>
    </xf>
    <xf numFmtId="0" fontId="0" fillId="0" borderId="19" xfId="0" applyBorder="1" applyAlignment="1">
      <alignment/>
    </xf>
    <xf numFmtId="0" fontId="0" fillId="0" borderId="19" xfId="0" applyBorder="1" applyAlignment="1">
      <alignment/>
    </xf>
    <xf numFmtId="0" fontId="0" fillId="4" borderId="19" xfId="0" applyFill="1" applyBorder="1" applyAlignment="1">
      <alignment/>
    </xf>
    <xf numFmtId="0" fontId="0" fillId="2" borderId="19" xfId="0" applyFill="1" applyBorder="1" applyAlignment="1">
      <alignment/>
    </xf>
    <xf numFmtId="0" fontId="0" fillId="2" borderId="20" xfId="0" applyFill="1" applyBorder="1" applyAlignment="1">
      <alignment/>
    </xf>
    <xf numFmtId="0" fontId="0" fillId="4" borderId="20" xfId="0" applyFill="1" applyBorder="1" applyAlignment="1">
      <alignment/>
    </xf>
    <xf numFmtId="0" fontId="0" fillId="0" borderId="21" xfId="0" applyBorder="1" applyAlignment="1">
      <alignment/>
    </xf>
    <xf numFmtId="0" fontId="0" fillId="56" borderId="19" xfId="0" applyFill="1" applyBorder="1" applyAlignment="1">
      <alignment horizontal="center"/>
    </xf>
    <xf numFmtId="1" fontId="2" fillId="55" borderId="19" xfId="0" applyNumberFormat="1" applyFont="1" applyFill="1" applyBorder="1" applyAlignment="1">
      <alignment horizontal="left" vertical="top" wrapText="1"/>
    </xf>
    <xf numFmtId="49" fontId="57" fillId="0" borderId="0" xfId="0" applyNumberFormat="1" applyFont="1" applyAlignment="1">
      <alignment/>
    </xf>
    <xf numFmtId="49" fontId="0" fillId="0" borderId="0" xfId="0" applyNumberFormat="1" applyAlignment="1">
      <alignment/>
    </xf>
    <xf numFmtId="0" fontId="2" fillId="2" borderId="19" xfId="0" applyFont="1" applyFill="1" applyBorder="1" applyAlignment="1">
      <alignment horizontal="left" vertical="top" wrapText="1"/>
    </xf>
    <xf numFmtId="0" fontId="55" fillId="2" borderId="19" xfId="0" applyFont="1" applyFill="1" applyBorder="1" applyAlignment="1">
      <alignment horizontal="left" vertical="top" wrapText="1"/>
    </xf>
    <xf numFmtId="174" fontId="3" fillId="2" borderId="19" xfId="0" applyNumberFormat="1" applyFont="1" applyFill="1" applyBorder="1" applyAlignment="1">
      <alignment horizontal="left" vertical="center" shrinkToFit="1"/>
    </xf>
    <xf numFmtId="0" fontId="3" fillId="2" borderId="19" xfId="0" applyFont="1" applyFill="1" applyBorder="1" applyAlignment="1">
      <alignment horizontal="left" vertical="top"/>
    </xf>
    <xf numFmtId="0" fontId="2" fillId="2" borderId="19" xfId="0" applyFont="1" applyFill="1" applyBorder="1" applyAlignment="1">
      <alignment horizontal="left" vertical="top"/>
    </xf>
    <xf numFmtId="0" fontId="3" fillId="2" borderId="19" xfId="0" applyFont="1" applyFill="1" applyBorder="1" applyAlignment="1">
      <alignment horizontal="left" vertical="top" wrapText="1"/>
    </xf>
    <xf numFmtId="172" fontId="2" fillId="2" borderId="19" xfId="0" applyNumberFormat="1" applyFont="1" applyFill="1" applyBorder="1" applyAlignment="1">
      <alignment horizontal="left" vertical="top" wrapText="1"/>
    </xf>
    <xf numFmtId="0" fontId="55" fillId="12" borderId="19" xfId="0" applyFont="1" applyFill="1" applyBorder="1" applyAlignment="1">
      <alignment horizontal="left" vertical="top" wrapText="1"/>
    </xf>
    <xf numFmtId="49" fontId="0" fillId="0" borderId="0" xfId="0" applyNumberFormat="1" applyAlignment="1">
      <alignment horizontal="center"/>
    </xf>
    <xf numFmtId="0" fontId="3" fillId="57" borderId="19" xfId="0" applyFont="1" applyFill="1" applyBorder="1" applyAlignment="1">
      <alignment horizontal="left" vertical="top" wrapText="1"/>
    </xf>
    <xf numFmtId="0" fontId="55" fillId="57" borderId="19" xfId="0" applyFont="1" applyFill="1" applyBorder="1" applyAlignment="1">
      <alignment horizontal="left" vertical="top" wrapText="1"/>
    </xf>
    <xf numFmtId="172" fontId="2" fillId="57" borderId="19" xfId="0" applyNumberFormat="1" applyFont="1" applyFill="1" applyBorder="1" applyAlignment="1">
      <alignment horizontal="left" vertical="top" wrapText="1"/>
    </xf>
    <xf numFmtId="0" fontId="2" fillId="57" borderId="19" xfId="0" applyFont="1" applyFill="1" applyBorder="1" applyAlignment="1">
      <alignment horizontal="left" vertical="top" wrapText="1"/>
    </xf>
    <xf numFmtId="173" fontId="55" fillId="57" borderId="19" xfId="0" applyNumberFormat="1" applyFont="1" applyFill="1" applyBorder="1" applyAlignment="1">
      <alignment horizontal="left" vertical="top"/>
    </xf>
    <xf numFmtId="49" fontId="57" fillId="0" borderId="22" xfId="0" applyNumberFormat="1" applyFont="1" applyBorder="1" applyAlignment="1">
      <alignment horizontal="center" vertical="center" wrapText="1"/>
    </xf>
    <xf numFmtId="49" fontId="0" fillId="56" borderId="23" xfId="0" applyNumberFormat="1" applyFill="1" applyBorder="1" applyAlignment="1">
      <alignment horizontal="center"/>
    </xf>
    <xf numFmtId="49" fontId="58" fillId="0" borderId="23" xfId="0" applyNumberFormat="1" applyFont="1" applyBorder="1" applyAlignment="1">
      <alignment/>
    </xf>
    <xf numFmtId="49" fontId="0" fillId="0" borderId="23" xfId="0" applyNumberFormat="1" applyFont="1" applyBorder="1" applyAlignment="1">
      <alignment/>
    </xf>
    <xf numFmtId="0" fontId="0" fillId="56" borderId="19" xfId="0" applyFill="1" applyBorder="1" applyAlignment="1">
      <alignment/>
    </xf>
    <xf numFmtId="0" fontId="55" fillId="55" borderId="0" xfId="0" applyFont="1" applyFill="1" applyAlignment="1">
      <alignment wrapText="1"/>
    </xf>
    <xf numFmtId="0" fontId="55" fillId="55" borderId="0" xfId="0" applyFont="1" applyFill="1" applyAlignment="1">
      <alignment horizontal="center" vertical="center" wrapText="1"/>
    </xf>
    <xf numFmtId="0" fontId="55" fillId="55" borderId="0" xfId="0" applyFont="1" applyFill="1" applyAlignment="1">
      <alignment horizontal="left" vertical="top" wrapText="1"/>
    </xf>
    <xf numFmtId="0" fontId="55" fillId="55" borderId="0" xfId="0" applyFont="1" applyFill="1" applyAlignment="1">
      <alignment vertical="top" wrapText="1"/>
    </xf>
    <xf numFmtId="0" fontId="56" fillId="55" borderId="19" xfId="0" applyFont="1" applyFill="1" applyBorder="1" applyAlignment="1">
      <alignment horizontal="center" vertical="center" wrapText="1"/>
    </xf>
    <xf numFmtId="49" fontId="56" fillId="55" borderId="19" xfId="0" applyNumberFormat="1" applyFont="1" applyFill="1" applyBorder="1" applyAlignment="1">
      <alignment horizontal="center" vertical="center" wrapText="1"/>
    </xf>
    <xf numFmtId="0" fontId="3" fillId="55" borderId="19" xfId="0" applyFont="1" applyFill="1" applyBorder="1" applyAlignment="1">
      <alignment horizontal="left" vertical="center" wrapText="1"/>
    </xf>
    <xf numFmtId="0" fontId="2" fillId="55" borderId="19" xfId="0" applyFont="1" applyFill="1" applyBorder="1" applyAlignment="1">
      <alignment vertical="center" wrapText="1"/>
    </xf>
    <xf numFmtId="0" fontId="2" fillId="55" borderId="19" xfId="0" applyFont="1" applyFill="1" applyBorder="1" applyAlignment="1">
      <alignment horizontal="left" vertical="center" shrinkToFit="1"/>
    </xf>
    <xf numFmtId="0" fontId="55" fillId="55" borderId="19" xfId="0" applyFont="1" applyFill="1" applyBorder="1" applyAlignment="1">
      <alignment vertical="center" wrapText="1"/>
    </xf>
    <xf numFmtId="0" fontId="2" fillId="55" borderId="19" xfId="0" applyFont="1" applyFill="1" applyBorder="1" applyAlignment="1">
      <alignment horizontal="left" vertical="center" wrapText="1"/>
    </xf>
    <xf numFmtId="0" fontId="55" fillId="55" borderId="19" xfId="0" applyFont="1" applyFill="1" applyBorder="1" applyAlignment="1">
      <alignment horizontal="left" vertical="center" wrapText="1"/>
    </xf>
    <xf numFmtId="172" fontId="2" fillId="55" borderId="19" xfId="0" applyNumberFormat="1" applyFont="1" applyFill="1" applyBorder="1" applyAlignment="1">
      <alignment horizontal="left" vertical="center" wrapText="1"/>
    </xf>
    <xf numFmtId="0" fontId="4" fillId="55" borderId="19" xfId="0" applyFont="1" applyFill="1" applyBorder="1" applyAlignment="1">
      <alignment vertical="center" wrapText="1"/>
    </xf>
    <xf numFmtId="0" fontId="22" fillId="55" borderId="24" xfId="0" applyFont="1" applyFill="1" applyBorder="1" applyAlignment="1">
      <alignment horizontal="left" vertical="center" wrapText="1"/>
    </xf>
    <xf numFmtId="0" fontId="2" fillId="55" borderId="25" xfId="0" applyFont="1" applyFill="1" applyBorder="1" applyAlignment="1">
      <alignment vertical="center" wrapText="1"/>
    </xf>
    <xf numFmtId="0" fontId="2" fillId="55" borderId="25" xfId="0" applyFont="1" applyFill="1" applyBorder="1" applyAlignment="1">
      <alignment horizontal="left" vertical="center"/>
    </xf>
    <xf numFmtId="0" fontId="2" fillId="55" borderId="26" xfId="0" applyFont="1" applyFill="1" applyBorder="1" applyAlignment="1">
      <alignment vertical="center" wrapText="1"/>
    </xf>
    <xf numFmtId="0" fontId="2" fillId="55" borderId="26" xfId="0" applyFont="1" applyFill="1" applyBorder="1" applyAlignment="1">
      <alignment horizontal="left" vertical="center"/>
    </xf>
    <xf numFmtId="0" fontId="3" fillId="55" borderId="26" xfId="0" applyNumberFormat="1" applyFont="1" applyFill="1" applyBorder="1" applyAlignment="1">
      <alignment vertical="center" wrapText="1"/>
    </xf>
    <xf numFmtId="0" fontId="3" fillId="55" borderId="26" xfId="0" applyNumberFormat="1" applyFont="1" applyFill="1" applyBorder="1" applyAlignment="1">
      <alignment horizontal="left" vertical="center" shrinkToFit="1"/>
    </xf>
    <xf numFmtId="174" fontId="3" fillId="55" borderId="26" xfId="0" applyNumberFormat="1" applyFont="1" applyFill="1" applyBorder="1" applyAlignment="1">
      <alignment horizontal="left" vertical="center" shrinkToFit="1"/>
    </xf>
    <xf numFmtId="173" fontId="55" fillId="55" borderId="19" xfId="0" applyNumberFormat="1" applyFont="1" applyFill="1" applyBorder="1" applyAlignment="1">
      <alignment horizontal="left" vertical="center"/>
    </xf>
    <xf numFmtId="0" fontId="3" fillId="55" borderId="19" xfId="0" applyFont="1" applyFill="1" applyBorder="1" applyAlignment="1">
      <alignment vertical="center" wrapText="1"/>
    </xf>
    <xf numFmtId="0" fontId="3" fillId="55" borderId="19" xfId="0" applyFont="1" applyFill="1" applyBorder="1" applyAlignment="1">
      <alignment horizontal="left" vertical="center"/>
    </xf>
    <xf numFmtId="0" fontId="3" fillId="55" borderId="26" xfId="0" applyFont="1" applyFill="1" applyBorder="1" applyAlignment="1">
      <alignment horizontal="left" vertical="center" shrinkToFit="1"/>
    </xf>
    <xf numFmtId="0" fontId="2" fillId="55" borderId="19" xfId="0" applyFont="1" applyFill="1" applyBorder="1" applyAlignment="1">
      <alignment horizontal="left" vertical="center"/>
    </xf>
    <xf numFmtId="0" fontId="55" fillId="55" borderId="19" xfId="0" applyFont="1" applyFill="1" applyBorder="1" applyAlignment="1">
      <alignment horizontal="left" vertical="center"/>
    </xf>
    <xf numFmtId="0" fontId="55" fillId="55" borderId="0" xfId="0" applyFont="1" applyFill="1" applyAlignment="1">
      <alignment horizontal="left" vertical="center" wrapText="1"/>
    </xf>
    <xf numFmtId="0" fontId="2" fillId="55" borderId="19" xfId="93" applyFont="1" applyFill="1" applyBorder="1" applyAlignment="1">
      <alignment vertical="center" wrapText="1"/>
      <protection/>
    </xf>
    <xf numFmtId="0" fontId="55" fillId="55" borderId="0" xfId="0" applyFont="1" applyFill="1" applyBorder="1" applyAlignment="1">
      <alignment horizontal="center" vertical="center" wrapText="1"/>
    </xf>
    <xf numFmtId="0" fontId="55" fillId="55" borderId="0" xfId="0" applyFont="1" applyFill="1" applyBorder="1" applyAlignment="1">
      <alignment horizontal="left" vertical="top" wrapText="1"/>
    </xf>
    <xf numFmtId="0" fontId="2" fillId="55" borderId="0" xfId="93" applyFont="1" applyFill="1" applyBorder="1" applyAlignment="1">
      <alignment vertical="top" wrapText="1"/>
      <protection/>
    </xf>
    <xf numFmtId="0" fontId="55" fillId="55" borderId="0" xfId="0" applyFont="1" applyFill="1" applyBorder="1" applyAlignment="1">
      <alignment wrapText="1"/>
    </xf>
    <xf numFmtId="0" fontId="0" fillId="0" borderId="0" xfId="0" applyAlignment="1">
      <alignment horizontal="center"/>
    </xf>
    <xf numFmtId="1" fontId="0" fillId="0" borderId="0" xfId="0" applyNumberFormat="1" applyAlignment="1">
      <alignment horizontal="center"/>
    </xf>
    <xf numFmtId="49" fontId="57" fillId="0" borderId="0" xfId="0" applyNumberFormat="1" applyFont="1" applyAlignment="1">
      <alignment horizontal="center"/>
    </xf>
    <xf numFmtId="49" fontId="0" fillId="56" borderId="0" xfId="0" applyNumberFormat="1" applyFill="1" applyAlignment="1">
      <alignment horizontal="center"/>
    </xf>
    <xf numFmtId="49" fontId="2" fillId="0" borderId="19" xfId="0" applyNumberFormat="1" applyFont="1" applyFill="1" applyBorder="1" applyAlignment="1">
      <alignment horizontal="left" vertical="center" wrapText="1"/>
    </xf>
    <xf numFmtId="0" fontId="3" fillId="55" borderId="19" xfId="0" applyNumberFormat="1" applyFont="1" applyFill="1" applyBorder="1" applyAlignment="1">
      <alignment horizontal="left" vertical="center" shrinkToFit="1"/>
    </xf>
    <xf numFmtId="0" fontId="56" fillId="0" borderId="19" xfId="0" applyFont="1" applyBorder="1" applyAlignment="1">
      <alignment horizontal="left" vertical="center"/>
    </xf>
    <xf numFmtId="0" fontId="56" fillId="0" borderId="0" xfId="0" applyFont="1" applyAlignment="1">
      <alignment horizontal="left" vertical="center"/>
    </xf>
    <xf numFmtId="0" fontId="55" fillId="0" borderId="19" xfId="0" applyFont="1" applyBorder="1" applyAlignment="1">
      <alignment horizontal="left" vertical="center"/>
    </xf>
    <xf numFmtId="0" fontId="55" fillId="0" borderId="19" xfId="0" applyFont="1" applyBorder="1" applyAlignment="1">
      <alignment horizontal="left" vertical="center" wrapText="1"/>
    </xf>
    <xf numFmtId="0" fontId="55" fillId="0" borderId="0" xfId="0" applyFont="1" applyAlignment="1">
      <alignment horizontal="left" vertical="center"/>
    </xf>
    <xf numFmtId="0" fontId="55" fillId="26" borderId="19" xfId="0" applyFont="1" applyFill="1" applyBorder="1" applyAlignment="1">
      <alignment horizontal="left" vertical="center"/>
    </xf>
    <xf numFmtId="0" fontId="55" fillId="26" borderId="19" xfId="0" applyFont="1" applyFill="1" applyBorder="1" applyAlignment="1">
      <alignment horizontal="left" vertical="center" wrapText="1"/>
    </xf>
    <xf numFmtId="49" fontId="55" fillId="26" borderId="19" xfId="0" applyNumberFormat="1" applyFont="1" applyFill="1" applyBorder="1" applyAlignment="1">
      <alignment horizontal="left" vertical="center"/>
    </xf>
    <xf numFmtId="0" fontId="55" fillId="0" borderId="0" xfId="0" applyFont="1" applyAlignment="1">
      <alignment horizontal="left" vertical="center" wrapText="1"/>
    </xf>
    <xf numFmtId="0" fontId="2" fillId="0" borderId="19" xfId="0" applyFont="1" applyFill="1" applyBorder="1" applyAlignment="1">
      <alignment horizontal="left" vertical="center" wrapText="1"/>
    </xf>
    <xf numFmtId="0" fontId="3" fillId="0" borderId="19" xfId="0" applyNumberFormat="1" applyFont="1" applyFill="1" applyBorder="1" applyAlignment="1">
      <alignment horizontal="left" vertical="center" wrapText="1"/>
    </xf>
    <xf numFmtId="11" fontId="2" fillId="55" borderId="19" xfId="0" applyNumberFormat="1" applyFont="1" applyFill="1" applyBorder="1" applyAlignment="1">
      <alignment horizontal="left" vertical="center" wrapText="1"/>
    </xf>
    <xf numFmtId="49" fontId="2" fillId="55" borderId="25" xfId="0" applyNumberFormat="1" applyFont="1" applyFill="1" applyBorder="1" applyAlignment="1">
      <alignment horizontal="left" vertical="center" wrapText="1"/>
    </xf>
    <xf numFmtId="0" fontId="2" fillId="55" borderId="26" xfId="0" applyFont="1" applyFill="1" applyBorder="1" applyAlignment="1">
      <alignment horizontal="left" vertical="center" wrapText="1"/>
    </xf>
    <xf numFmtId="0" fontId="3" fillId="55" borderId="26" xfId="0" applyNumberFormat="1" applyFont="1" applyFill="1" applyBorder="1" applyAlignment="1">
      <alignment horizontal="left" vertical="center" wrapText="1"/>
    </xf>
    <xf numFmtId="0" fontId="56" fillId="0" borderId="19" xfId="0" applyFont="1" applyBorder="1" applyAlignment="1">
      <alignment horizontal="center" vertical="center"/>
    </xf>
    <xf numFmtId="0" fontId="59" fillId="55" borderId="0" xfId="0" applyFont="1" applyFill="1" applyAlignment="1">
      <alignment horizontal="center" vertical="top" wrapText="1"/>
    </xf>
    <xf numFmtId="0" fontId="56" fillId="0" borderId="0" xfId="0" applyFont="1" applyAlignment="1">
      <alignment horizontal="center" vertical="center"/>
    </xf>
    <xf numFmtId="0" fontId="0" fillId="55" borderId="0" xfId="0" applyFill="1" applyAlignment="1">
      <alignment vertical="center"/>
    </xf>
    <xf numFmtId="0" fontId="56" fillId="55" borderId="23" xfId="0" applyFont="1" applyFill="1" applyBorder="1" applyAlignment="1">
      <alignment horizontal="center" vertical="center" wrapText="1"/>
    </xf>
    <xf numFmtId="0" fontId="55" fillId="55" borderId="23" xfId="0" applyFont="1" applyFill="1" applyBorder="1" applyAlignment="1">
      <alignment horizontal="center" vertical="center" wrapText="1"/>
    </xf>
    <xf numFmtId="0" fontId="2" fillId="55" borderId="23" xfId="0" applyFont="1" applyFill="1" applyBorder="1" applyAlignment="1">
      <alignment horizontal="center" vertical="center" wrapText="1"/>
    </xf>
    <xf numFmtId="0" fontId="56" fillId="55" borderId="27" xfId="0" applyFont="1" applyFill="1" applyBorder="1" applyAlignment="1">
      <alignment horizontal="center" vertical="center" wrapText="1"/>
    </xf>
    <xf numFmtId="0" fontId="55" fillId="55" borderId="27" xfId="0" applyFont="1" applyFill="1" applyBorder="1" applyAlignment="1">
      <alignment horizontal="center" vertical="center" wrapText="1"/>
    </xf>
    <xf numFmtId="0" fontId="2" fillId="55" borderId="27" xfId="0" applyFont="1" applyFill="1" applyBorder="1" applyAlignment="1">
      <alignment horizontal="center" vertical="center" wrapText="1"/>
    </xf>
    <xf numFmtId="0" fontId="60" fillId="55" borderId="19" xfId="0" applyFont="1" applyFill="1" applyBorder="1" applyAlignment="1">
      <alignment vertical="center"/>
    </xf>
    <xf numFmtId="0" fontId="22" fillId="55" borderId="24" xfId="93" applyFont="1" applyFill="1" applyBorder="1" applyAlignment="1">
      <alignment horizontal="left" vertical="center" wrapText="1"/>
      <protection/>
    </xf>
    <xf numFmtId="0" fontId="2" fillId="55" borderId="26" xfId="0" applyNumberFormat="1" applyFont="1" applyFill="1" applyBorder="1" applyAlignment="1">
      <alignment horizontal="left" vertical="center" shrinkToFit="1"/>
    </xf>
    <xf numFmtId="49" fontId="2" fillId="55" borderId="19" xfId="0" applyNumberFormat="1" applyFont="1" applyFill="1" applyBorder="1" applyAlignment="1">
      <alignment horizontal="left" vertical="center" wrapText="1"/>
    </xf>
    <xf numFmtId="0" fontId="61" fillId="55" borderId="0" xfId="0" applyFont="1" applyFill="1" applyAlignment="1">
      <alignment/>
    </xf>
    <xf numFmtId="0" fontId="56" fillId="55" borderId="0" xfId="0" applyFont="1" applyFill="1" applyBorder="1" applyAlignment="1">
      <alignment wrapText="1"/>
    </xf>
    <xf numFmtId="49" fontId="55" fillId="55" borderId="19" xfId="0" applyNumberFormat="1" applyFont="1" applyFill="1" applyBorder="1" applyAlignment="1">
      <alignment horizontal="left" vertical="center"/>
    </xf>
    <xf numFmtId="0" fontId="56" fillId="0" borderId="23" xfId="0" applyFont="1" applyBorder="1" applyAlignment="1">
      <alignment horizontal="center" vertical="center"/>
    </xf>
    <xf numFmtId="0" fontId="56" fillId="0" borderId="27" xfId="0" applyFont="1" applyBorder="1" applyAlignment="1">
      <alignment horizontal="center" vertical="center"/>
    </xf>
    <xf numFmtId="0" fontId="55" fillId="0" borderId="23" xfId="0" applyFont="1" applyBorder="1" applyAlignment="1">
      <alignment horizontal="center" vertical="center"/>
    </xf>
    <xf numFmtId="0" fontId="55" fillId="0" borderId="27" xfId="0" applyFont="1" applyBorder="1" applyAlignment="1">
      <alignment horizontal="center" vertical="center"/>
    </xf>
    <xf numFmtId="49" fontId="55" fillId="26" borderId="27" xfId="0" applyNumberFormat="1" applyFont="1" applyFill="1" applyBorder="1" applyAlignment="1">
      <alignment horizontal="center" vertical="center"/>
    </xf>
    <xf numFmtId="0" fontId="3" fillId="55" borderId="27" xfId="0" applyNumberFormat="1" applyFont="1" applyFill="1" applyBorder="1" applyAlignment="1">
      <alignment horizontal="center" vertical="center" shrinkToFit="1"/>
    </xf>
    <xf numFmtId="0" fontId="47" fillId="0" borderId="23" xfId="86" applyBorder="1" applyAlignment="1">
      <alignment horizontal="center" vertical="center"/>
    </xf>
    <xf numFmtId="49" fontId="47" fillId="26" borderId="23" xfId="86" applyNumberFormat="1" applyFill="1" applyBorder="1" applyAlignment="1">
      <alignment horizontal="center" vertical="center"/>
    </xf>
    <xf numFmtId="0" fontId="55" fillId="58" borderId="19" xfId="0" applyFont="1" applyFill="1" applyBorder="1" applyAlignment="1">
      <alignment horizontal="left" vertical="center"/>
    </xf>
    <xf numFmtId="0" fontId="55" fillId="58" borderId="19" xfId="0" applyFont="1" applyFill="1" applyBorder="1" applyAlignment="1">
      <alignment horizontal="left" vertical="center" wrapText="1"/>
    </xf>
    <xf numFmtId="0" fontId="55" fillId="58" borderId="23" xfId="0" applyFont="1" applyFill="1" applyBorder="1" applyAlignment="1">
      <alignment horizontal="center" vertical="center"/>
    </xf>
    <xf numFmtId="0" fontId="55" fillId="58" borderId="27" xfId="0" applyFont="1" applyFill="1" applyBorder="1" applyAlignment="1">
      <alignment horizontal="center" vertical="center"/>
    </xf>
    <xf numFmtId="0" fontId="47" fillId="55" borderId="23" xfId="86" applyNumberFormat="1" applyFill="1" applyBorder="1" applyAlignment="1">
      <alignment horizontal="center" vertical="center" shrinkToFit="1"/>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urrency" xfId="69"/>
    <cellStyle name="Currency [0]" xfId="70"/>
    <cellStyle name="Check Cell" xfId="71"/>
    <cellStyle name="Check Cell 2"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te" xfId="94"/>
    <cellStyle name="Note 2" xfId="95"/>
    <cellStyle name="Output" xfId="96"/>
    <cellStyle name="Output 2" xfId="97"/>
    <cellStyle name="Percent" xfId="98"/>
    <cellStyle name="Title" xfId="99"/>
    <cellStyle name="Title 2" xfId="100"/>
    <cellStyle name="Total" xfId="101"/>
    <cellStyle name="Total 2" xfId="102"/>
    <cellStyle name="Warning Text" xfId="103"/>
    <cellStyle name="Warning Text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hvsdhtm@yahoo.com" TargetMode="External" /><Relationship Id="rId2" Type="http://schemas.openxmlformats.org/officeDocument/2006/relationships/hyperlink" Target="mailto:phamtuananhvuc@gmail.com" TargetMode="External" /><Relationship Id="rId3" Type="http://schemas.openxmlformats.org/officeDocument/2006/relationships/hyperlink" Target="mailto:danhthang.phung@gmail.com" TargetMode="External" /><Relationship Id="rId4" Type="http://schemas.openxmlformats.org/officeDocument/2006/relationships/hyperlink" Target="mailto:minhnhan248@gmail.com" TargetMode="External" /><Relationship Id="rId5" Type="http://schemas.openxmlformats.org/officeDocument/2006/relationships/hyperlink" Target="mailto:kimthanhnguyen.vcu@gmail.com" TargetMode="External" /><Relationship Id="rId6" Type="http://schemas.openxmlformats.org/officeDocument/2006/relationships/hyperlink" Target="mailto:thanhnd@vcu.edu.vn"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
  <sheetViews>
    <sheetView zoomScalePageLayoutView="0" workbookViewId="0" topLeftCell="B1">
      <selection activeCell="F3" sqref="F3"/>
    </sheetView>
  </sheetViews>
  <sheetFormatPr defaultColWidth="8.8515625" defaultRowHeight="15"/>
  <cols>
    <col min="1" max="1" width="5.140625" style="0" bestFit="1" customWidth="1"/>
    <col min="2" max="2" width="6.140625" style="0" bestFit="1" customWidth="1"/>
    <col min="3" max="3" width="103.421875" style="0" bestFit="1" customWidth="1"/>
    <col min="4" max="4" width="20.00390625" style="0" bestFit="1" customWidth="1"/>
    <col min="5" max="5" width="9.421875" style="0" customWidth="1"/>
    <col min="6" max="6" width="29.140625" style="0" bestFit="1" customWidth="1"/>
    <col min="7" max="7" width="6.140625" style="0" bestFit="1" customWidth="1"/>
    <col min="8" max="8" width="5.28125" style="0" bestFit="1" customWidth="1"/>
    <col min="9" max="9" width="24.8515625" style="0" bestFit="1" customWidth="1"/>
    <col min="10" max="10" width="16.00390625" style="0" bestFit="1" customWidth="1"/>
  </cols>
  <sheetData>
    <row r="1" spans="1:10" s="84" customFormat="1" ht="15.75">
      <c r="A1" s="83" t="s">
        <v>0</v>
      </c>
      <c r="B1" s="83" t="s">
        <v>269</v>
      </c>
      <c r="C1" s="98" t="s">
        <v>264</v>
      </c>
      <c r="D1" s="83" t="s">
        <v>265</v>
      </c>
      <c r="E1" s="83" t="s">
        <v>270</v>
      </c>
      <c r="F1" s="83" t="s">
        <v>266</v>
      </c>
      <c r="G1" s="83" t="s">
        <v>267</v>
      </c>
      <c r="H1" s="83" t="s">
        <v>268</v>
      </c>
      <c r="I1" s="84" t="s">
        <v>288</v>
      </c>
      <c r="J1" s="84" t="s">
        <v>291</v>
      </c>
    </row>
    <row r="2" spans="1:9" s="87" customFormat="1" ht="47.25">
      <c r="A2" s="85">
        <v>1</v>
      </c>
      <c r="B2" s="85" t="s">
        <v>56</v>
      </c>
      <c r="C2" s="85" t="s">
        <v>61</v>
      </c>
      <c r="D2" s="86" t="s">
        <v>278</v>
      </c>
      <c r="E2" s="86" t="s">
        <v>279</v>
      </c>
      <c r="F2" s="85" t="s">
        <v>105</v>
      </c>
      <c r="G2" s="85">
        <v>91.5</v>
      </c>
      <c r="H2" s="85" t="s">
        <v>261</v>
      </c>
      <c r="I2" s="87" t="s">
        <v>287</v>
      </c>
    </row>
    <row r="3" spans="1:9" s="87" customFormat="1" ht="63">
      <c r="A3" s="85">
        <v>2</v>
      </c>
      <c r="B3" s="85" t="s">
        <v>17</v>
      </c>
      <c r="C3" s="86" t="s">
        <v>282</v>
      </c>
      <c r="D3" s="86" t="s">
        <v>274</v>
      </c>
      <c r="E3" s="85" t="s">
        <v>275</v>
      </c>
      <c r="F3" s="85" t="s">
        <v>20</v>
      </c>
      <c r="G3" s="85">
        <v>91</v>
      </c>
      <c r="H3" s="85" t="s">
        <v>262</v>
      </c>
      <c r="I3" s="87" t="s">
        <v>286</v>
      </c>
    </row>
    <row r="4" spans="1:10" s="87" customFormat="1" ht="31.5">
      <c r="A4" s="88">
        <v>3</v>
      </c>
      <c r="B4" s="88" t="s">
        <v>273</v>
      </c>
      <c r="C4" s="88" t="s">
        <v>55</v>
      </c>
      <c r="D4" s="89" t="s">
        <v>271</v>
      </c>
      <c r="E4" s="89" t="s">
        <v>272</v>
      </c>
      <c r="F4" s="90" t="s">
        <v>114</v>
      </c>
      <c r="G4" s="88">
        <v>90</v>
      </c>
      <c r="H4" s="88" t="s">
        <v>262</v>
      </c>
      <c r="I4" s="91" t="s">
        <v>284</v>
      </c>
      <c r="J4" s="87" t="s">
        <v>314</v>
      </c>
    </row>
    <row r="5" spans="1:9" s="87" customFormat="1" ht="31.5">
      <c r="A5" s="85">
        <v>4</v>
      </c>
      <c r="B5" s="85" t="s">
        <v>27</v>
      </c>
      <c r="C5" s="85" t="s">
        <v>28</v>
      </c>
      <c r="D5" s="86" t="s">
        <v>30</v>
      </c>
      <c r="E5" s="86" t="s">
        <v>31</v>
      </c>
      <c r="F5" s="85" t="s">
        <v>29</v>
      </c>
      <c r="G5" s="85">
        <v>89</v>
      </c>
      <c r="H5" s="85" t="s">
        <v>263</v>
      </c>
      <c r="I5" s="87" t="s">
        <v>289</v>
      </c>
    </row>
    <row r="6" spans="1:9" s="87" customFormat="1" ht="31.5">
      <c r="A6" s="85">
        <v>5</v>
      </c>
      <c r="B6" s="85" t="s">
        <v>8</v>
      </c>
      <c r="C6" s="85" t="s">
        <v>10</v>
      </c>
      <c r="D6" s="86" t="s">
        <v>12</v>
      </c>
      <c r="E6" s="86" t="s">
        <v>14</v>
      </c>
      <c r="F6" s="85" t="s">
        <v>16</v>
      </c>
      <c r="G6" s="85">
        <v>86.5</v>
      </c>
      <c r="H6" s="85" t="s">
        <v>263</v>
      </c>
      <c r="I6" s="87" t="s">
        <v>290</v>
      </c>
    </row>
    <row r="7" spans="1:9" s="87" customFormat="1" ht="47.25">
      <c r="A7" s="85">
        <v>6</v>
      </c>
      <c r="B7" s="85" t="s">
        <v>56</v>
      </c>
      <c r="C7" s="85" t="s">
        <v>59</v>
      </c>
      <c r="D7" s="86" t="s">
        <v>280</v>
      </c>
      <c r="E7" s="86" t="s">
        <v>281</v>
      </c>
      <c r="F7" s="85" t="s">
        <v>103</v>
      </c>
      <c r="G7" s="85">
        <v>86.5</v>
      </c>
      <c r="H7" s="85" t="s">
        <v>263</v>
      </c>
      <c r="I7" s="87" t="s">
        <v>287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9"/>
  <sheetViews>
    <sheetView tabSelected="1" zoomScalePageLayoutView="0" workbookViewId="0" topLeftCell="B1">
      <selection activeCell="H9" sqref="H9:I9"/>
    </sheetView>
  </sheetViews>
  <sheetFormatPr defaultColWidth="10.8515625" defaultRowHeight="15"/>
  <cols>
    <col min="1" max="1" width="5.140625" style="87" bestFit="1" customWidth="1"/>
    <col min="2" max="2" width="6.7109375" style="87" bestFit="1" customWidth="1"/>
    <col min="3" max="3" width="9.8515625" style="87" bestFit="1" customWidth="1"/>
    <col min="4" max="4" width="41.7109375" style="87" customWidth="1"/>
    <col min="5" max="5" width="19.421875" style="87" customWidth="1"/>
    <col min="6" max="6" width="9.00390625" style="87" customWidth="1"/>
    <col min="7" max="7" width="28.7109375" style="87" customWidth="1"/>
    <col min="8" max="8" width="12.421875" style="87" bestFit="1" customWidth="1"/>
    <col min="9" max="9" width="19.28125" style="87" customWidth="1"/>
    <col min="10" max="11" width="5.28125" style="87" bestFit="1" customWidth="1"/>
    <col min="12" max="12" width="23.00390625" style="87" bestFit="1" customWidth="1"/>
    <col min="13" max="16384" width="10.8515625" style="87" customWidth="1"/>
  </cols>
  <sheetData>
    <row r="1" spans="1:12" s="100" customFormat="1" ht="15.75">
      <c r="A1" s="98" t="s">
        <v>0</v>
      </c>
      <c r="B1" s="98" t="s">
        <v>269</v>
      </c>
      <c r="C1" s="98" t="s">
        <v>292</v>
      </c>
      <c r="D1" s="98" t="s">
        <v>264</v>
      </c>
      <c r="E1" s="98" t="s">
        <v>265</v>
      </c>
      <c r="F1" s="98" t="s">
        <v>270</v>
      </c>
      <c r="G1" s="98" t="s">
        <v>266</v>
      </c>
      <c r="H1" s="115" t="s">
        <v>326</v>
      </c>
      <c r="I1" s="116"/>
      <c r="J1" s="98" t="s">
        <v>267</v>
      </c>
      <c r="K1" s="98" t="s">
        <v>268</v>
      </c>
      <c r="L1" s="100" t="s">
        <v>332</v>
      </c>
    </row>
    <row r="2" spans="1:11" ht="47.25">
      <c r="A2" s="85">
        <v>1</v>
      </c>
      <c r="B2" s="85" t="s">
        <v>56</v>
      </c>
      <c r="C2" s="85" t="s">
        <v>316</v>
      </c>
      <c r="D2" s="85" t="s">
        <v>61</v>
      </c>
      <c r="E2" s="86" t="s">
        <v>278</v>
      </c>
      <c r="F2" s="86" t="s">
        <v>279</v>
      </c>
      <c r="G2" s="85" t="s">
        <v>105</v>
      </c>
      <c r="H2" s="121" t="s">
        <v>327</v>
      </c>
      <c r="I2" s="118"/>
      <c r="J2" s="85">
        <v>91.5</v>
      </c>
      <c r="K2" s="85" t="s">
        <v>261</v>
      </c>
    </row>
    <row r="3" spans="1:11" ht="78.75">
      <c r="A3" s="85">
        <v>2</v>
      </c>
      <c r="B3" s="85" t="s">
        <v>17</v>
      </c>
      <c r="C3" s="85" t="s">
        <v>317</v>
      </c>
      <c r="D3" s="86" t="s">
        <v>18</v>
      </c>
      <c r="E3" s="86" t="s">
        <v>274</v>
      </c>
      <c r="F3" s="54" t="s">
        <v>277</v>
      </c>
      <c r="G3" s="85" t="s">
        <v>20</v>
      </c>
      <c r="H3" s="121" t="s">
        <v>333</v>
      </c>
      <c r="I3" s="118"/>
      <c r="J3" s="85">
        <v>91</v>
      </c>
      <c r="K3" s="85" t="s">
        <v>262</v>
      </c>
    </row>
    <row r="4" spans="1:12" ht="31.5">
      <c r="A4" s="88">
        <v>3</v>
      </c>
      <c r="B4" s="88" t="s">
        <v>273</v>
      </c>
      <c r="C4" s="88" t="s">
        <v>318</v>
      </c>
      <c r="D4" s="70" t="s">
        <v>55</v>
      </c>
      <c r="E4" s="54" t="s">
        <v>271</v>
      </c>
      <c r="F4" s="54" t="s">
        <v>272</v>
      </c>
      <c r="G4" s="114" t="s">
        <v>114</v>
      </c>
      <c r="H4" s="122" t="s">
        <v>328</v>
      </c>
      <c r="I4" s="119"/>
      <c r="J4" s="88">
        <v>90</v>
      </c>
      <c r="K4" s="88" t="s">
        <v>262</v>
      </c>
      <c r="L4" s="91" t="s">
        <v>284</v>
      </c>
    </row>
    <row r="5" spans="1:11" ht="31.5">
      <c r="A5" s="85">
        <v>4</v>
      </c>
      <c r="B5" s="85" t="s">
        <v>27</v>
      </c>
      <c r="C5" s="85" t="s">
        <v>319</v>
      </c>
      <c r="D5" s="85" t="s">
        <v>28</v>
      </c>
      <c r="E5" s="86" t="s">
        <v>30</v>
      </c>
      <c r="F5" s="86" t="s">
        <v>31</v>
      </c>
      <c r="G5" s="85" t="s">
        <v>29</v>
      </c>
      <c r="H5" s="117"/>
      <c r="I5" s="118"/>
      <c r="J5" s="85">
        <v>89</v>
      </c>
      <c r="K5" s="85" t="s">
        <v>263</v>
      </c>
    </row>
    <row r="6" spans="1:11" ht="47.25">
      <c r="A6" s="85">
        <v>5</v>
      </c>
      <c r="B6" s="85" t="s">
        <v>17</v>
      </c>
      <c r="C6" s="85" t="s">
        <v>320</v>
      </c>
      <c r="D6" s="85" t="s">
        <v>24</v>
      </c>
      <c r="E6" s="81" t="s">
        <v>276</v>
      </c>
      <c r="F6" s="92" t="s">
        <v>277</v>
      </c>
      <c r="G6" s="85" t="s">
        <v>26</v>
      </c>
      <c r="H6" s="121" t="s">
        <v>330</v>
      </c>
      <c r="I6" s="118"/>
      <c r="J6" s="85">
        <v>87.5</v>
      </c>
      <c r="K6" s="85" t="s">
        <v>263</v>
      </c>
    </row>
    <row r="7" spans="1:11" ht="31.5">
      <c r="A7" s="85">
        <v>6</v>
      </c>
      <c r="B7" s="123" t="s">
        <v>8</v>
      </c>
      <c r="C7" s="123" t="s">
        <v>321</v>
      </c>
      <c r="D7" s="123" t="s">
        <v>10</v>
      </c>
      <c r="E7" s="124" t="s">
        <v>12</v>
      </c>
      <c r="F7" s="124" t="s">
        <v>14</v>
      </c>
      <c r="G7" s="123" t="s">
        <v>16</v>
      </c>
      <c r="H7" s="125"/>
      <c r="I7" s="126"/>
      <c r="J7" s="123">
        <v>86.5</v>
      </c>
      <c r="K7" s="123" t="s">
        <v>263</v>
      </c>
    </row>
    <row r="8" spans="1:11" ht="78.75">
      <c r="A8" s="85">
        <v>7</v>
      </c>
      <c r="B8" s="85" t="s">
        <v>56</v>
      </c>
      <c r="C8" s="85" t="s">
        <v>322</v>
      </c>
      <c r="D8" s="85" t="s">
        <v>59</v>
      </c>
      <c r="E8" s="86" t="s">
        <v>280</v>
      </c>
      <c r="F8" s="86" t="s">
        <v>281</v>
      </c>
      <c r="G8" s="85" t="s">
        <v>103</v>
      </c>
      <c r="H8" s="121" t="s">
        <v>329</v>
      </c>
      <c r="I8" s="118"/>
      <c r="J8" s="85">
        <v>86.5</v>
      </c>
      <c r="K8" s="85" t="s">
        <v>263</v>
      </c>
    </row>
    <row r="9" spans="1:11" ht="63">
      <c r="A9" s="85">
        <v>8</v>
      </c>
      <c r="B9" s="85" t="s">
        <v>56</v>
      </c>
      <c r="C9" s="85" t="s">
        <v>323</v>
      </c>
      <c r="D9" s="85" t="s">
        <v>64</v>
      </c>
      <c r="E9" s="93" t="s">
        <v>283</v>
      </c>
      <c r="F9" s="93" t="s">
        <v>285</v>
      </c>
      <c r="G9" s="82" t="s">
        <v>108</v>
      </c>
      <c r="H9" s="127" t="s">
        <v>331</v>
      </c>
      <c r="I9" s="120"/>
      <c r="J9" s="54">
        <v>86.5</v>
      </c>
      <c r="K9" s="85" t="s">
        <v>263</v>
      </c>
    </row>
  </sheetData>
  <sheetProtection/>
  <mergeCells count="9">
    <mergeCell ref="H1:I1"/>
    <mergeCell ref="H2:I2"/>
    <mergeCell ref="H3:I3"/>
    <mergeCell ref="H4:I4"/>
    <mergeCell ref="H5:I5"/>
    <mergeCell ref="H6:I6"/>
    <mergeCell ref="H7:I7"/>
    <mergeCell ref="H8:I8"/>
    <mergeCell ref="H9:I9"/>
  </mergeCells>
  <hyperlinks>
    <hyperlink ref="H2" r:id="rId1" display="hvsdhtm@yahoo.com"/>
    <hyperlink ref="H4" r:id="rId2" display="phamtuananhvuc@gmail.com"/>
    <hyperlink ref="H8" r:id="rId3" display="danhthang.phung@gmail.com"/>
    <hyperlink ref="H6" r:id="rId4" display="minhnhan248@gmail.com"/>
    <hyperlink ref="H9" r:id="rId5" display="kimthanhnguyen.vcu@gmail.com"/>
    <hyperlink ref="H3" r:id="rId6" display="thanhnd@vcu.edu.vn"/>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37"/>
  <sheetViews>
    <sheetView zoomScale="75" zoomScaleNormal="75" zoomScalePageLayoutView="0" workbookViewId="0" topLeftCell="B1">
      <pane ySplit="3" topLeftCell="A13" activePane="bottomLeft" state="frozen"/>
      <selection pane="topLeft" activeCell="A3" sqref="A3"/>
      <selection pane="bottomLeft" activeCell="F8" sqref="F8"/>
    </sheetView>
  </sheetViews>
  <sheetFormatPr defaultColWidth="8.8515625" defaultRowHeight="15"/>
  <cols>
    <col min="1" max="1" width="6.7109375" style="44" hidden="1" customWidth="1"/>
    <col min="2" max="2" width="11.00390625" style="113" bestFit="1" customWidth="1"/>
    <col min="3" max="3" width="6.57421875" style="44" bestFit="1" customWidth="1"/>
    <col min="4" max="4" width="44.421875" style="45" customWidth="1"/>
    <col min="5" max="5" width="23.421875" style="46" customWidth="1"/>
    <col min="6" max="6" width="11.421875" style="45" customWidth="1"/>
    <col min="7" max="7" width="26.421875" style="45" customWidth="1"/>
    <col min="8" max="8" width="25.8515625" style="45" bestFit="1" customWidth="1"/>
    <col min="9" max="9" width="31.140625" style="45" customWidth="1"/>
    <col min="10" max="10" width="6.8515625" style="43" customWidth="1"/>
    <col min="11" max="14" width="8.8515625" style="43" customWidth="1"/>
    <col min="15" max="16384" width="8.8515625" style="43" customWidth="1"/>
  </cols>
  <sheetData>
    <row r="1" spans="1:14" ht="20.25" customHeight="1">
      <c r="A1" s="99" t="s">
        <v>7</v>
      </c>
      <c r="C1" s="99"/>
      <c r="D1" s="99"/>
      <c r="E1" s="99"/>
      <c r="F1" s="99"/>
      <c r="G1" s="99"/>
      <c r="H1" s="99"/>
      <c r="I1" s="99"/>
      <c r="J1" s="99"/>
      <c r="K1" s="99"/>
      <c r="L1" s="99"/>
      <c r="M1" s="99"/>
      <c r="N1" s="99"/>
    </row>
    <row r="2" ht="15.75" customHeight="1"/>
    <row r="3" spans="1:14" s="44" customFormat="1" ht="47.25">
      <c r="A3" s="102" t="s">
        <v>0</v>
      </c>
      <c r="B3" s="47" t="s">
        <v>325</v>
      </c>
      <c r="C3" s="105" t="s">
        <v>6</v>
      </c>
      <c r="D3" s="47" t="s">
        <v>1</v>
      </c>
      <c r="E3" s="47" t="s">
        <v>2</v>
      </c>
      <c r="F3" s="48" t="s">
        <v>3</v>
      </c>
      <c r="G3" s="47" t="s">
        <v>4</v>
      </c>
      <c r="H3" s="47" t="s">
        <v>117</v>
      </c>
      <c r="I3" s="47" t="s">
        <v>118</v>
      </c>
      <c r="J3" s="47" t="s">
        <v>233</v>
      </c>
      <c r="K3" s="47" t="s">
        <v>234</v>
      </c>
      <c r="L3" s="47" t="s">
        <v>235</v>
      </c>
      <c r="M3" s="47" t="s">
        <v>5</v>
      </c>
      <c r="N3" s="47" t="s">
        <v>260</v>
      </c>
    </row>
    <row r="4" spans="1:14" ht="47.25">
      <c r="A4" s="103">
        <v>1</v>
      </c>
      <c r="B4" s="108" t="s">
        <v>119</v>
      </c>
      <c r="C4" s="106" t="s">
        <v>36</v>
      </c>
      <c r="D4" s="49" t="s">
        <v>37</v>
      </c>
      <c r="E4" s="50" t="s">
        <v>76</v>
      </c>
      <c r="F4" s="94" t="s">
        <v>77</v>
      </c>
      <c r="G4" s="51" t="s">
        <v>75</v>
      </c>
      <c r="H4" s="49" t="s">
        <v>151</v>
      </c>
      <c r="I4" s="49" t="s">
        <v>152</v>
      </c>
      <c r="J4" s="52">
        <v>77</v>
      </c>
      <c r="K4" s="52">
        <v>80</v>
      </c>
      <c r="L4" s="52">
        <f>SUM(J4+K4)/2</f>
        <v>78.5</v>
      </c>
      <c r="M4" s="52">
        <f>RANK(L4,$L$4:$L$35,0)</f>
        <v>21</v>
      </c>
      <c r="N4" s="52"/>
    </row>
    <row r="5" spans="1:14" ht="47.25">
      <c r="A5" s="103">
        <v>2</v>
      </c>
      <c r="B5" s="108" t="s">
        <v>120</v>
      </c>
      <c r="C5" s="106" t="s">
        <v>36</v>
      </c>
      <c r="D5" s="49" t="s">
        <v>38</v>
      </c>
      <c r="E5" s="50" t="s">
        <v>79</v>
      </c>
      <c r="F5" s="94" t="s">
        <v>80</v>
      </c>
      <c r="G5" s="51" t="s">
        <v>78</v>
      </c>
      <c r="H5" s="49" t="s">
        <v>189</v>
      </c>
      <c r="I5" s="49" t="s">
        <v>153</v>
      </c>
      <c r="J5" s="52">
        <v>71</v>
      </c>
      <c r="K5" s="52">
        <v>61</v>
      </c>
      <c r="L5" s="52">
        <f aca="true" t="shared" si="0" ref="L5:L35">SUM(J5+K5)/2</f>
        <v>66</v>
      </c>
      <c r="M5" s="52">
        <f aca="true" t="shared" si="1" ref="M5:M35">RANK(L5,$L$4:$L$35,0)</f>
        <v>32</v>
      </c>
      <c r="N5" s="52"/>
    </row>
    <row r="6" spans="1:14" ht="78.75">
      <c r="A6" s="104">
        <v>3</v>
      </c>
      <c r="B6" s="108" t="s">
        <v>121</v>
      </c>
      <c r="C6" s="107" t="s">
        <v>36</v>
      </c>
      <c r="D6" s="53" t="s">
        <v>39</v>
      </c>
      <c r="E6" s="50" t="s">
        <v>82</v>
      </c>
      <c r="F6" s="53" t="s">
        <v>313</v>
      </c>
      <c r="G6" s="51" t="s">
        <v>81</v>
      </c>
      <c r="H6" s="53" t="s">
        <v>154</v>
      </c>
      <c r="I6" s="53" t="s">
        <v>178</v>
      </c>
      <c r="J6" s="50">
        <v>89</v>
      </c>
      <c r="K6" s="50">
        <v>80</v>
      </c>
      <c r="L6" s="50">
        <f>SUM(J6+K6)/2</f>
        <v>84.5</v>
      </c>
      <c r="M6" s="52">
        <f t="shared" si="1"/>
        <v>10</v>
      </c>
      <c r="N6" s="52"/>
    </row>
    <row r="7" spans="1:14" ht="31.5">
      <c r="A7" s="103">
        <v>4</v>
      </c>
      <c r="B7" s="108" t="s">
        <v>122</v>
      </c>
      <c r="C7" s="106" t="s">
        <v>8</v>
      </c>
      <c r="D7" s="54" t="s">
        <v>9</v>
      </c>
      <c r="E7" s="52" t="s">
        <v>11</v>
      </c>
      <c r="F7" s="54" t="s">
        <v>13</v>
      </c>
      <c r="G7" s="54" t="s">
        <v>15</v>
      </c>
      <c r="H7" s="54" t="s">
        <v>155</v>
      </c>
      <c r="I7" s="54" t="s">
        <v>156</v>
      </c>
      <c r="J7" s="52">
        <v>80</v>
      </c>
      <c r="K7" s="52">
        <v>88</v>
      </c>
      <c r="L7" s="52">
        <f t="shared" si="0"/>
        <v>84</v>
      </c>
      <c r="M7" s="52">
        <f t="shared" si="1"/>
        <v>11</v>
      </c>
      <c r="N7" s="52"/>
    </row>
    <row r="8" spans="1:14" ht="31.5">
      <c r="A8" s="103">
        <v>5</v>
      </c>
      <c r="B8" s="108" t="s">
        <v>123</v>
      </c>
      <c r="C8" s="106" t="s">
        <v>8</v>
      </c>
      <c r="D8" s="54" t="s">
        <v>10</v>
      </c>
      <c r="E8" s="52" t="s">
        <v>12</v>
      </c>
      <c r="F8" s="54" t="s">
        <v>14</v>
      </c>
      <c r="G8" s="54" t="s">
        <v>16</v>
      </c>
      <c r="H8" s="54" t="s">
        <v>157</v>
      </c>
      <c r="I8" s="54" t="s">
        <v>158</v>
      </c>
      <c r="J8" s="52">
        <v>87</v>
      </c>
      <c r="K8" s="52">
        <v>86</v>
      </c>
      <c r="L8" s="52">
        <f t="shared" si="0"/>
        <v>86.5</v>
      </c>
      <c r="M8" s="52">
        <f t="shared" si="1"/>
        <v>6</v>
      </c>
      <c r="N8" s="52" t="s">
        <v>263</v>
      </c>
    </row>
    <row r="9" spans="1:14" ht="47.25">
      <c r="A9" s="103">
        <v>6</v>
      </c>
      <c r="B9" s="108" t="s">
        <v>124</v>
      </c>
      <c r="C9" s="106" t="s">
        <v>27</v>
      </c>
      <c r="D9" s="53" t="s">
        <v>28</v>
      </c>
      <c r="E9" s="52" t="s">
        <v>30</v>
      </c>
      <c r="F9" s="54" t="s">
        <v>31</v>
      </c>
      <c r="G9" s="53" t="s">
        <v>29</v>
      </c>
      <c r="H9" s="53" t="s">
        <v>159</v>
      </c>
      <c r="I9" s="55" t="s">
        <v>160</v>
      </c>
      <c r="J9" s="52">
        <v>90</v>
      </c>
      <c r="K9" s="52">
        <v>88</v>
      </c>
      <c r="L9" s="52">
        <f t="shared" si="0"/>
        <v>89</v>
      </c>
      <c r="M9" s="52">
        <f t="shared" si="1"/>
        <v>4</v>
      </c>
      <c r="N9" s="52" t="s">
        <v>263</v>
      </c>
    </row>
    <row r="10" spans="1:14" ht="47.25">
      <c r="A10" s="103">
        <v>7</v>
      </c>
      <c r="B10" s="108" t="s">
        <v>125</v>
      </c>
      <c r="C10" s="106" t="s">
        <v>27</v>
      </c>
      <c r="D10" s="54" t="s">
        <v>32</v>
      </c>
      <c r="E10" s="52" t="s">
        <v>33</v>
      </c>
      <c r="F10" s="54" t="s">
        <v>34</v>
      </c>
      <c r="G10" s="53" t="s">
        <v>35</v>
      </c>
      <c r="H10" s="53" t="s">
        <v>161</v>
      </c>
      <c r="I10" s="55" t="s">
        <v>162</v>
      </c>
      <c r="J10" s="52">
        <v>83</v>
      </c>
      <c r="K10" s="52">
        <v>87</v>
      </c>
      <c r="L10" s="52">
        <f t="shared" si="0"/>
        <v>85</v>
      </c>
      <c r="M10" s="52">
        <f t="shared" si="1"/>
        <v>9</v>
      </c>
      <c r="N10" s="52"/>
    </row>
    <row r="11" spans="1:14" ht="47.25">
      <c r="A11" s="103">
        <v>8</v>
      </c>
      <c r="B11" s="108" t="s">
        <v>126</v>
      </c>
      <c r="C11" s="106" t="s">
        <v>27</v>
      </c>
      <c r="D11" s="54" t="s">
        <v>50</v>
      </c>
      <c r="E11" s="56" t="s">
        <v>73</v>
      </c>
      <c r="F11" s="54" t="s">
        <v>74</v>
      </c>
      <c r="G11" s="53" t="s">
        <v>67</v>
      </c>
      <c r="H11" s="53" t="s">
        <v>26</v>
      </c>
      <c r="I11" s="55" t="s">
        <v>163</v>
      </c>
      <c r="J11" s="52">
        <v>75</v>
      </c>
      <c r="K11" s="52">
        <v>80</v>
      </c>
      <c r="L11" s="52">
        <f t="shared" si="0"/>
        <v>77.5</v>
      </c>
      <c r="M11" s="52">
        <f t="shared" si="1"/>
        <v>22</v>
      </c>
      <c r="N11" s="52"/>
    </row>
    <row r="12" spans="1:14" ht="47.25">
      <c r="A12" s="103">
        <v>9</v>
      </c>
      <c r="B12" s="108" t="s">
        <v>127</v>
      </c>
      <c r="C12" s="106" t="s">
        <v>66</v>
      </c>
      <c r="D12" s="54" t="s">
        <v>83</v>
      </c>
      <c r="E12" s="56" t="s">
        <v>91</v>
      </c>
      <c r="F12" s="109" t="s">
        <v>315</v>
      </c>
      <c r="G12" s="53" t="s">
        <v>92</v>
      </c>
      <c r="H12" s="53" t="s">
        <v>164</v>
      </c>
      <c r="I12" s="55" t="s">
        <v>114</v>
      </c>
      <c r="J12" s="52">
        <v>75</v>
      </c>
      <c r="K12" s="52">
        <v>65</v>
      </c>
      <c r="L12" s="52">
        <f t="shared" si="0"/>
        <v>70</v>
      </c>
      <c r="M12" s="52">
        <f t="shared" si="1"/>
        <v>29</v>
      </c>
      <c r="N12" s="52"/>
    </row>
    <row r="13" spans="1:14" ht="47.25">
      <c r="A13" s="103">
        <v>10</v>
      </c>
      <c r="B13" s="108" t="s">
        <v>128</v>
      </c>
      <c r="C13" s="106" t="s">
        <v>66</v>
      </c>
      <c r="D13" s="54" t="s">
        <v>94</v>
      </c>
      <c r="E13" s="56" t="s">
        <v>95</v>
      </c>
      <c r="F13" s="54" t="s">
        <v>301</v>
      </c>
      <c r="G13" s="57" t="s">
        <v>96</v>
      </c>
      <c r="H13" s="53" t="s">
        <v>165</v>
      </c>
      <c r="I13" s="55" t="s">
        <v>166</v>
      </c>
      <c r="J13" s="52">
        <v>75</v>
      </c>
      <c r="K13" s="52">
        <v>65</v>
      </c>
      <c r="L13" s="52">
        <f t="shared" si="0"/>
        <v>70</v>
      </c>
      <c r="M13" s="52">
        <f t="shared" si="1"/>
        <v>29</v>
      </c>
      <c r="N13" s="52"/>
    </row>
    <row r="14" spans="1:14" ht="63">
      <c r="A14" s="103">
        <v>11</v>
      </c>
      <c r="B14" s="108" t="s">
        <v>150</v>
      </c>
      <c r="C14" s="106" t="s">
        <v>47</v>
      </c>
      <c r="D14" s="49" t="s">
        <v>48</v>
      </c>
      <c r="E14" s="58" t="s">
        <v>71</v>
      </c>
      <c r="F14" s="95" t="s">
        <v>72</v>
      </c>
      <c r="G14" s="59" t="s">
        <v>70</v>
      </c>
      <c r="H14" s="49" t="s">
        <v>167</v>
      </c>
      <c r="I14" s="54" t="s">
        <v>168</v>
      </c>
      <c r="J14" s="52">
        <v>78</v>
      </c>
      <c r="K14" s="52">
        <v>85</v>
      </c>
      <c r="L14" s="52">
        <f t="shared" si="0"/>
        <v>81.5</v>
      </c>
      <c r="M14" s="52">
        <f t="shared" si="1"/>
        <v>16</v>
      </c>
      <c r="N14" s="52"/>
    </row>
    <row r="15" spans="1:14" ht="31.5">
      <c r="A15" s="103">
        <v>12</v>
      </c>
      <c r="B15" s="108" t="s">
        <v>129</v>
      </c>
      <c r="C15" s="106" t="s">
        <v>47</v>
      </c>
      <c r="D15" s="49" t="s">
        <v>49</v>
      </c>
      <c r="E15" s="60" t="s">
        <v>98</v>
      </c>
      <c r="F15" s="96" t="s">
        <v>99</v>
      </c>
      <c r="G15" s="61" t="s">
        <v>97</v>
      </c>
      <c r="H15" s="53" t="s">
        <v>169</v>
      </c>
      <c r="I15" s="53" t="s">
        <v>170</v>
      </c>
      <c r="J15" s="52">
        <v>71</v>
      </c>
      <c r="K15" s="52">
        <v>80</v>
      </c>
      <c r="L15" s="52">
        <f t="shared" si="0"/>
        <v>75.5</v>
      </c>
      <c r="M15" s="52">
        <f t="shared" si="1"/>
        <v>25</v>
      </c>
      <c r="N15" s="52"/>
    </row>
    <row r="16" spans="1:14" ht="47.25">
      <c r="A16" s="103">
        <v>13</v>
      </c>
      <c r="B16" s="108" t="s">
        <v>130</v>
      </c>
      <c r="C16" s="106" t="s">
        <v>56</v>
      </c>
      <c r="D16" s="53" t="s">
        <v>201</v>
      </c>
      <c r="E16" s="62" t="s">
        <v>101</v>
      </c>
      <c r="F16" s="97" t="s">
        <v>102</v>
      </c>
      <c r="G16" s="63" t="s">
        <v>100</v>
      </c>
      <c r="H16" s="64" t="s">
        <v>171</v>
      </c>
      <c r="I16" s="65" t="s">
        <v>172</v>
      </c>
      <c r="J16" s="52">
        <v>85</v>
      </c>
      <c r="K16" s="52">
        <v>83</v>
      </c>
      <c r="L16" s="52">
        <f t="shared" si="0"/>
        <v>84</v>
      </c>
      <c r="M16" s="52">
        <f t="shared" si="1"/>
        <v>11</v>
      </c>
      <c r="N16" s="52"/>
    </row>
    <row r="17" spans="1:14" ht="47.25">
      <c r="A17" s="103">
        <v>14</v>
      </c>
      <c r="B17" s="108" t="s">
        <v>131</v>
      </c>
      <c r="C17" s="106" t="s">
        <v>56</v>
      </c>
      <c r="D17" s="49" t="s">
        <v>59</v>
      </c>
      <c r="E17" s="66" t="s">
        <v>280</v>
      </c>
      <c r="F17" s="49" t="s">
        <v>281</v>
      </c>
      <c r="G17" s="110" t="s">
        <v>103</v>
      </c>
      <c r="H17" s="67" t="s">
        <v>173</v>
      </c>
      <c r="I17" s="67" t="s">
        <v>174</v>
      </c>
      <c r="J17" s="52">
        <v>90</v>
      </c>
      <c r="K17" s="52">
        <v>83</v>
      </c>
      <c r="L17" s="52">
        <f t="shared" si="0"/>
        <v>86.5</v>
      </c>
      <c r="M17" s="52">
        <f t="shared" si="1"/>
        <v>6</v>
      </c>
      <c r="N17" s="52" t="s">
        <v>263</v>
      </c>
    </row>
    <row r="18" spans="1:14" ht="31.5">
      <c r="A18" s="103">
        <v>15</v>
      </c>
      <c r="B18" s="108" t="s">
        <v>132</v>
      </c>
      <c r="C18" s="106" t="s">
        <v>56</v>
      </c>
      <c r="D18" s="53" t="s">
        <v>60</v>
      </c>
      <c r="E18" s="50" t="s">
        <v>293</v>
      </c>
      <c r="F18" s="53" t="s">
        <v>294</v>
      </c>
      <c r="G18" s="63" t="s">
        <v>104</v>
      </c>
      <c r="H18" s="65" t="s">
        <v>175</v>
      </c>
      <c r="I18" s="67" t="s">
        <v>176</v>
      </c>
      <c r="J18" s="52">
        <v>85</v>
      </c>
      <c r="K18" s="52">
        <v>81</v>
      </c>
      <c r="L18" s="52">
        <f t="shared" si="0"/>
        <v>83</v>
      </c>
      <c r="M18" s="52">
        <f t="shared" si="1"/>
        <v>15</v>
      </c>
      <c r="N18" s="52"/>
    </row>
    <row r="19" spans="1:14" ht="47.25">
      <c r="A19" s="103">
        <v>16</v>
      </c>
      <c r="B19" s="108" t="s">
        <v>133</v>
      </c>
      <c r="C19" s="106" t="s">
        <v>56</v>
      </c>
      <c r="D19" s="54" t="s">
        <v>61</v>
      </c>
      <c r="E19" s="52" t="s">
        <v>278</v>
      </c>
      <c r="F19" s="54" t="s">
        <v>279</v>
      </c>
      <c r="G19" s="63" t="s">
        <v>105</v>
      </c>
      <c r="H19" s="54" t="s">
        <v>157</v>
      </c>
      <c r="I19" s="54" t="s">
        <v>177</v>
      </c>
      <c r="J19" s="52">
        <v>90</v>
      </c>
      <c r="K19" s="52">
        <v>93</v>
      </c>
      <c r="L19" s="52">
        <f t="shared" si="0"/>
        <v>91.5</v>
      </c>
      <c r="M19" s="52">
        <f t="shared" si="1"/>
        <v>1</v>
      </c>
      <c r="N19" s="52" t="s">
        <v>261</v>
      </c>
    </row>
    <row r="20" spans="1:14" ht="47.25">
      <c r="A20" s="103">
        <v>17</v>
      </c>
      <c r="B20" s="108" t="s">
        <v>134</v>
      </c>
      <c r="C20" s="106" t="s">
        <v>56</v>
      </c>
      <c r="D20" s="54" t="s">
        <v>62</v>
      </c>
      <c r="E20" s="52" t="s">
        <v>295</v>
      </c>
      <c r="F20" s="54" t="s">
        <v>296</v>
      </c>
      <c r="G20" s="63" t="s">
        <v>106</v>
      </c>
      <c r="H20" s="54" t="s">
        <v>178</v>
      </c>
      <c r="I20" s="54" t="s">
        <v>179</v>
      </c>
      <c r="J20" s="52">
        <v>80</v>
      </c>
      <c r="K20" s="52">
        <v>87</v>
      </c>
      <c r="L20" s="52">
        <f t="shared" si="0"/>
        <v>83.5</v>
      </c>
      <c r="M20" s="52">
        <f t="shared" si="1"/>
        <v>14</v>
      </c>
      <c r="N20" s="52"/>
    </row>
    <row r="21" spans="1:14" ht="47.25">
      <c r="A21" s="103">
        <v>18</v>
      </c>
      <c r="B21" s="108" t="s">
        <v>135</v>
      </c>
      <c r="C21" s="106" t="s">
        <v>56</v>
      </c>
      <c r="D21" s="54" t="s">
        <v>63</v>
      </c>
      <c r="E21" s="52" t="s">
        <v>297</v>
      </c>
      <c r="F21" s="54" t="s">
        <v>298</v>
      </c>
      <c r="G21" s="63" t="s">
        <v>107</v>
      </c>
      <c r="H21" s="54" t="s">
        <v>180</v>
      </c>
      <c r="I21" s="54" t="s">
        <v>181</v>
      </c>
      <c r="J21" s="52">
        <v>78</v>
      </c>
      <c r="K21" s="52">
        <v>76</v>
      </c>
      <c r="L21" s="52">
        <f t="shared" si="0"/>
        <v>77</v>
      </c>
      <c r="M21" s="52">
        <f t="shared" si="1"/>
        <v>23</v>
      </c>
      <c r="N21" s="52"/>
    </row>
    <row r="22" spans="1:14" ht="47.25">
      <c r="A22" s="103">
        <v>19</v>
      </c>
      <c r="B22" s="108" t="s">
        <v>136</v>
      </c>
      <c r="C22" s="106" t="s">
        <v>56</v>
      </c>
      <c r="D22" s="54" t="s">
        <v>64</v>
      </c>
      <c r="E22" s="52" t="s">
        <v>283</v>
      </c>
      <c r="F22" s="54" t="s">
        <v>285</v>
      </c>
      <c r="G22" s="63" t="s">
        <v>108</v>
      </c>
      <c r="H22" s="54" t="s">
        <v>182</v>
      </c>
      <c r="I22" s="54" t="s">
        <v>173</v>
      </c>
      <c r="J22" s="52">
        <v>90</v>
      </c>
      <c r="K22" s="52">
        <v>83</v>
      </c>
      <c r="L22" s="52">
        <f t="shared" si="0"/>
        <v>86.5</v>
      </c>
      <c r="M22" s="52">
        <v>8</v>
      </c>
      <c r="N22" s="52" t="s">
        <v>263</v>
      </c>
    </row>
    <row r="23" spans="1:14" ht="63">
      <c r="A23" s="103">
        <v>20</v>
      </c>
      <c r="B23" s="108" t="s">
        <v>137</v>
      </c>
      <c r="C23" s="106" t="s">
        <v>56</v>
      </c>
      <c r="D23" s="54" t="s">
        <v>57</v>
      </c>
      <c r="E23" s="52" t="s">
        <v>299</v>
      </c>
      <c r="F23" s="54" t="s">
        <v>300</v>
      </c>
      <c r="G23" s="68" t="s">
        <v>109</v>
      </c>
      <c r="H23" s="54" t="s">
        <v>183</v>
      </c>
      <c r="I23" s="54" t="s">
        <v>106</v>
      </c>
      <c r="J23" s="52">
        <v>72</v>
      </c>
      <c r="K23" s="52">
        <v>80</v>
      </c>
      <c r="L23" s="52">
        <f t="shared" si="0"/>
        <v>76</v>
      </c>
      <c r="M23" s="52">
        <f t="shared" si="1"/>
        <v>24</v>
      </c>
      <c r="N23" s="52"/>
    </row>
    <row r="24" spans="1:14" ht="31.5">
      <c r="A24" s="103">
        <v>21</v>
      </c>
      <c r="B24" s="108" t="s">
        <v>138</v>
      </c>
      <c r="C24" s="106" t="s">
        <v>46</v>
      </c>
      <c r="D24" s="49" t="s">
        <v>45</v>
      </c>
      <c r="E24" s="66" t="s">
        <v>68</v>
      </c>
      <c r="F24" s="49" t="s">
        <v>69</v>
      </c>
      <c r="G24" s="67" t="s">
        <v>110</v>
      </c>
      <c r="H24" s="49" t="s">
        <v>184</v>
      </c>
      <c r="I24" s="54" t="s">
        <v>185</v>
      </c>
      <c r="J24" s="52">
        <v>70</v>
      </c>
      <c r="K24" s="52">
        <v>80</v>
      </c>
      <c r="L24" s="52">
        <f t="shared" si="0"/>
        <v>75</v>
      </c>
      <c r="M24" s="52">
        <f t="shared" si="1"/>
        <v>26</v>
      </c>
      <c r="N24" s="52"/>
    </row>
    <row r="25" spans="1:14" ht="63">
      <c r="A25" s="103">
        <v>22</v>
      </c>
      <c r="B25" s="108" t="s">
        <v>139</v>
      </c>
      <c r="C25" s="106" t="s">
        <v>53</v>
      </c>
      <c r="D25" s="53" t="s">
        <v>40</v>
      </c>
      <c r="E25" s="50" t="s">
        <v>302</v>
      </c>
      <c r="F25" s="53" t="s">
        <v>303</v>
      </c>
      <c r="G25" s="53" t="s">
        <v>111</v>
      </c>
      <c r="H25" s="69" t="s">
        <v>186</v>
      </c>
      <c r="I25" s="54" t="s">
        <v>187</v>
      </c>
      <c r="J25" s="52">
        <v>75</v>
      </c>
      <c r="K25" s="52">
        <v>70</v>
      </c>
      <c r="L25" s="52">
        <f t="shared" si="0"/>
        <v>72.5</v>
      </c>
      <c r="M25" s="52">
        <f t="shared" si="1"/>
        <v>28</v>
      </c>
      <c r="N25" s="52"/>
    </row>
    <row r="26" spans="1:14" ht="47.25">
      <c r="A26" s="103">
        <v>23</v>
      </c>
      <c r="B26" s="108" t="s">
        <v>140</v>
      </c>
      <c r="C26" s="106" t="s">
        <v>53</v>
      </c>
      <c r="D26" s="49" t="s">
        <v>41</v>
      </c>
      <c r="E26" s="66" t="s">
        <v>304</v>
      </c>
      <c r="F26" s="49" t="s">
        <v>305</v>
      </c>
      <c r="G26" s="53" t="s">
        <v>112</v>
      </c>
      <c r="H26" s="49" t="s">
        <v>188</v>
      </c>
      <c r="I26" s="54" t="s">
        <v>189</v>
      </c>
      <c r="J26" s="52">
        <v>70</v>
      </c>
      <c r="K26" s="52">
        <v>79</v>
      </c>
      <c r="L26" s="52">
        <f t="shared" si="0"/>
        <v>74.5</v>
      </c>
      <c r="M26" s="52">
        <f t="shared" si="1"/>
        <v>27</v>
      </c>
      <c r="N26" s="52"/>
    </row>
    <row r="27" spans="1:14" ht="47.25">
      <c r="A27" s="103">
        <v>24</v>
      </c>
      <c r="B27" s="108" t="s">
        <v>141</v>
      </c>
      <c r="C27" s="106" t="s">
        <v>53</v>
      </c>
      <c r="D27" s="53" t="s">
        <v>54</v>
      </c>
      <c r="E27" s="50" t="s">
        <v>306</v>
      </c>
      <c r="F27" s="53" t="s">
        <v>307</v>
      </c>
      <c r="G27" s="53" t="s">
        <v>113</v>
      </c>
      <c r="H27" s="53" t="s">
        <v>190</v>
      </c>
      <c r="I27" s="54" t="s">
        <v>191</v>
      </c>
      <c r="J27" s="52">
        <v>70</v>
      </c>
      <c r="K27" s="52">
        <v>65</v>
      </c>
      <c r="L27" s="52">
        <f t="shared" si="0"/>
        <v>67.5</v>
      </c>
      <c r="M27" s="52">
        <f t="shared" si="1"/>
        <v>31</v>
      </c>
      <c r="N27" s="52"/>
    </row>
    <row r="28" spans="1:14" ht="47.25">
      <c r="A28" s="103">
        <v>25</v>
      </c>
      <c r="B28" s="108" t="s">
        <v>142</v>
      </c>
      <c r="C28" s="106" t="s">
        <v>53</v>
      </c>
      <c r="D28" s="54" t="s">
        <v>55</v>
      </c>
      <c r="E28" s="52" t="s">
        <v>271</v>
      </c>
      <c r="F28" s="54" t="s">
        <v>272</v>
      </c>
      <c r="G28" s="111" t="s">
        <v>114</v>
      </c>
      <c r="H28" s="54" t="s">
        <v>192</v>
      </c>
      <c r="I28" s="54" t="s">
        <v>156</v>
      </c>
      <c r="J28" s="52">
        <v>90</v>
      </c>
      <c r="K28" s="52">
        <v>90</v>
      </c>
      <c r="L28" s="52">
        <f t="shared" si="0"/>
        <v>90</v>
      </c>
      <c r="M28" s="52">
        <f t="shared" si="1"/>
        <v>3</v>
      </c>
      <c r="N28" s="52" t="s">
        <v>262</v>
      </c>
    </row>
    <row r="29" spans="1:14" ht="47.25">
      <c r="A29" s="103">
        <v>26</v>
      </c>
      <c r="B29" s="108" t="s">
        <v>143</v>
      </c>
      <c r="C29" s="106" t="s">
        <v>65</v>
      </c>
      <c r="D29" s="54" t="s">
        <v>310</v>
      </c>
      <c r="E29" s="52" t="s">
        <v>309</v>
      </c>
      <c r="F29" s="54" t="s">
        <v>311</v>
      </c>
      <c r="G29" s="112" t="s">
        <v>312</v>
      </c>
      <c r="H29" s="54" t="s">
        <v>193</v>
      </c>
      <c r="I29" s="54" t="s">
        <v>194</v>
      </c>
      <c r="J29" s="52">
        <v>83</v>
      </c>
      <c r="K29" s="52">
        <v>79</v>
      </c>
      <c r="L29" s="52">
        <f t="shared" si="0"/>
        <v>81</v>
      </c>
      <c r="M29" s="52">
        <f t="shared" si="1"/>
        <v>17</v>
      </c>
      <c r="N29" s="52"/>
    </row>
    <row r="30" spans="1:14" ht="78.75">
      <c r="A30" s="103">
        <v>27</v>
      </c>
      <c r="B30" s="108" t="s">
        <v>144</v>
      </c>
      <c r="C30" s="106" t="s">
        <v>17</v>
      </c>
      <c r="D30" s="53" t="s">
        <v>18</v>
      </c>
      <c r="E30" s="52" t="s">
        <v>19</v>
      </c>
      <c r="F30" s="54" t="s">
        <v>275</v>
      </c>
      <c r="G30" s="53" t="s">
        <v>20</v>
      </c>
      <c r="H30" s="53" t="s">
        <v>160</v>
      </c>
      <c r="I30" s="53" t="s">
        <v>185</v>
      </c>
      <c r="J30" s="52">
        <v>87</v>
      </c>
      <c r="K30" s="52">
        <v>95</v>
      </c>
      <c r="L30" s="52">
        <f t="shared" si="0"/>
        <v>91</v>
      </c>
      <c r="M30" s="52">
        <f t="shared" si="1"/>
        <v>2</v>
      </c>
      <c r="N30" s="52" t="s">
        <v>262</v>
      </c>
    </row>
    <row r="31" spans="1:14" ht="63">
      <c r="A31" s="103">
        <v>28</v>
      </c>
      <c r="B31" s="108" t="s">
        <v>145</v>
      </c>
      <c r="C31" s="106" t="s">
        <v>17</v>
      </c>
      <c r="D31" s="53" t="s">
        <v>21</v>
      </c>
      <c r="E31" s="52" t="s">
        <v>22</v>
      </c>
      <c r="F31" s="54" t="s">
        <v>308</v>
      </c>
      <c r="G31" s="53" t="s">
        <v>23</v>
      </c>
      <c r="H31" s="53" t="s">
        <v>195</v>
      </c>
      <c r="I31" s="53" t="s">
        <v>196</v>
      </c>
      <c r="J31" s="52">
        <v>80</v>
      </c>
      <c r="K31" s="52">
        <v>88</v>
      </c>
      <c r="L31" s="52">
        <f t="shared" si="0"/>
        <v>84</v>
      </c>
      <c r="M31" s="52">
        <f t="shared" si="1"/>
        <v>11</v>
      </c>
      <c r="N31" s="52"/>
    </row>
    <row r="32" spans="1:14" ht="47.25">
      <c r="A32" s="103">
        <v>29</v>
      </c>
      <c r="B32" s="108" t="s">
        <v>146</v>
      </c>
      <c r="C32" s="106" t="s">
        <v>17</v>
      </c>
      <c r="D32" s="53" t="s">
        <v>24</v>
      </c>
      <c r="E32" s="52" t="s">
        <v>25</v>
      </c>
      <c r="F32" s="54" t="s">
        <v>277</v>
      </c>
      <c r="G32" s="53" t="s">
        <v>26</v>
      </c>
      <c r="H32" s="53" t="s">
        <v>196</v>
      </c>
      <c r="I32" s="53" t="s">
        <v>197</v>
      </c>
      <c r="J32" s="52">
        <v>92</v>
      </c>
      <c r="K32" s="52">
        <v>83</v>
      </c>
      <c r="L32" s="52">
        <f t="shared" si="0"/>
        <v>87.5</v>
      </c>
      <c r="M32" s="52">
        <f t="shared" si="1"/>
        <v>5</v>
      </c>
      <c r="N32" s="52" t="s">
        <v>263</v>
      </c>
    </row>
    <row r="33" spans="1:14" ht="47.25">
      <c r="A33" s="103">
        <v>30</v>
      </c>
      <c r="B33" s="108" t="s">
        <v>147</v>
      </c>
      <c r="C33" s="106" t="s">
        <v>44</v>
      </c>
      <c r="D33" s="49" t="s">
        <v>42</v>
      </c>
      <c r="E33" s="54" t="s">
        <v>86</v>
      </c>
      <c r="F33" s="54" t="s">
        <v>87</v>
      </c>
      <c r="G33" s="70" t="s">
        <v>115</v>
      </c>
      <c r="H33" s="49" t="s">
        <v>200</v>
      </c>
      <c r="I33" s="54" t="s">
        <v>161</v>
      </c>
      <c r="J33" s="52">
        <v>82</v>
      </c>
      <c r="K33" s="52">
        <v>78</v>
      </c>
      <c r="L33" s="52">
        <f t="shared" si="0"/>
        <v>80</v>
      </c>
      <c r="M33" s="52">
        <f t="shared" si="1"/>
        <v>19</v>
      </c>
      <c r="N33" s="52"/>
    </row>
    <row r="34" spans="1:14" ht="47.25">
      <c r="A34" s="103">
        <v>31</v>
      </c>
      <c r="B34" s="108" t="s">
        <v>148</v>
      </c>
      <c r="C34" s="106" t="s">
        <v>44</v>
      </c>
      <c r="D34" s="49" t="s">
        <v>43</v>
      </c>
      <c r="E34" s="54" t="s">
        <v>84</v>
      </c>
      <c r="F34" s="54" t="s">
        <v>85</v>
      </c>
      <c r="G34" s="70" t="s">
        <v>116</v>
      </c>
      <c r="H34" s="54" t="s">
        <v>161</v>
      </c>
      <c r="I34" s="71" t="s">
        <v>202</v>
      </c>
      <c r="J34" s="52">
        <v>76</v>
      </c>
      <c r="K34" s="52">
        <v>82</v>
      </c>
      <c r="L34" s="52">
        <f t="shared" si="0"/>
        <v>79</v>
      </c>
      <c r="M34" s="52">
        <f t="shared" si="1"/>
        <v>20</v>
      </c>
      <c r="N34" s="52"/>
    </row>
    <row r="35" spans="1:14" ht="47.25">
      <c r="A35" s="103">
        <v>32</v>
      </c>
      <c r="B35" s="108" t="s">
        <v>149</v>
      </c>
      <c r="C35" s="106" t="s">
        <v>51</v>
      </c>
      <c r="D35" s="49" t="s">
        <v>52</v>
      </c>
      <c r="E35" s="72" t="s">
        <v>89</v>
      </c>
      <c r="F35" s="53" t="s">
        <v>90</v>
      </c>
      <c r="G35" s="53" t="s">
        <v>88</v>
      </c>
      <c r="H35" s="53" t="s">
        <v>198</v>
      </c>
      <c r="I35" s="53" t="s">
        <v>199</v>
      </c>
      <c r="J35" s="52">
        <v>82</v>
      </c>
      <c r="K35" s="52">
        <v>80</v>
      </c>
      <c r="L35" s="52">
        <f t="shared" si="0"/>
        <v>81</v>
      </c>
      <c r="M35" s="52">
        <f t="shared" si="1"/>
        <v>17</v>
      </c>
      <c r="N35" s="52"/>
    </row>
    <row r="36" spans="3:14" ht="15.75">
      <c r="C36" s="73"/>
      <c r="D36" s="74"/>
      <c r="E36" s="75"/>
      <c r="F36" s="74"/>
      <c r="G36" s="74"/>
      <c r="H36" s="74"/>
      <c r="I36" s="74"/>
      <c r="J36" s="76"/>
      <c r="K36" s="76"/>
      <c r="L36" s="76"/>
      <c r="M36" s="76"/>
      <c r="N36" s="76"/>
    </row>
    <row r="37" ht="15.75">
      <c r="E37" s="75"/>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D33"/>
  <sheetViews>
    <sheetView zoomScale="87" zoomScaleNormal="87" zoomScalePageLayoutView="0" workbookViewId="0" topLeftCell="A1">
      <selection activeCell="D2" sqref="D2:D33"/>
    </sheetView>
  </sheetViews>
  <sheetFormatPr defaultColWidth="8.8515625" defaultRowHeight="15"/>
  <cols>
    <col min="1" max="2" width="8.8515625" style="0" customWidth="1"/>
    <col min="3" max="3" width="96.421875" style="0" customWidth="1"/>
    <col min="4" max="4" width="8.8515625" style="101" customWidth="1"/>
  </cols>
  <sheetData>
    <row r="1" spans="1:3" ht="15.75">
      <c r="A1" s="8" t="s">
        <v>0</v>
      </c>
      <c r="B1" s="8" t="s">
        <v>6</v>
      </c>
      <c r="C1" s="7" t="s">
        <v>1</v>
      </c>
    </row>
    <row r="2" spans="1:4" ht="15.75">
      <c r="A2" s="9">
        <v>1</v>
      </c>
      <c r="B2" s="9" t="s">
        <v>36</v>
      </c>
      <c r="C2" s="4" t="s">
        <v>37</v>
      </c>
      <c r="D2" s="101" t="s">
        <v>119</v>
      </c>
    </row>
    <row r="3" spans="1:4" ht="15.75">
      <c r="A3" s="9">
        <v>2</v>
      </c>
      <c r="B3" s="9" t="s">
        <v>36</v>
      </c>
      <c r="C3" s="4" t="s">
        <v>38</v>
      </c>
      <c r="D3" s="101" t="s">
        <v>120</v>
      </c>
    </row>
    <row r="4" spans="1:4" ht="31.5">
      <c r="A4" s="9">
        <v>3</v>
      </c>
      <c r="B4" s="9" t="s">
        <v>36</v>
      </c>
      <c r="C4" s="3" t="s">
        <v>39</v>
      </c>
      <c r="D4" s="101" t="s">
        <v>121</v>
      </c>
    </row>
    <row r="5" spans="1:4" ht="15.75">
      <c r="A5" s="9">
        <v>4</v>
      </c>
      <c r="B5" s="9" t="s">
        <v>8</v>
      </c>
      <c r="C5" s="2" t="s">
        <v>9</v>
      </c>
      <c r="D5" s="101" t="s">
        <v>122</v>
      </c>
    </row>
    <row r="6" spans="1:4" ht="15.75">
      <c r="A6" s="9">
        <v>5</v>
      </c>
      <c r="B6" s="9" t="s">
        <v>8</v>
      </c>
      <c r="C6" s="2" t="s">
        <v>10</v>
      </c>
      <c r="D6" s="101" t="s">
        <v>123</v>
      </c>
    </row>
    <row r="7" spans="1:4" ht="31.5">
      <c r="A7" s="9">
        <v>6</v>
      </c>
      <c r="B7" s="9" t="s">
        <v>27</v>
      </c>
      <c r="C7" s="3" t="s">
        <v>28</v>
      </c>
      <c r="D7" s="101" t="s">
        <v>124</v>
      </c>
    </row>
    <row r="8" spans="1:4" ht="15.75">
      <c r="A8" s="9">
        <v>7</v>
      </c>
      <c r="B8" s="9" t="s">
        <v>27</v>
      </c>
      <c r="C8" s="2" t="s">
        <v>32</v>
      </c>
      <c r="D8" s="101" t="s">
        <v>125</v>
      </c>
    </row>
    <row r="9" spans="1:4" ht="31.5">
      <c r="A9" s="9">
        <v>8</v>
      </c>
      <c r="B9" s="9" t="s">
        <v>27</v>
      </c>
      <c r="C9" s="2" t="s">
        <v>50</v>
      </c>
      <c r="D9" s="101" t="s">
        <v>126</v>
      </c>
    </row>
    <row r="10" spans="1:4" ht="15.75">
      <c r="A10" s="9">
        <v>9</v>
      </c>
      <c r="B10" s="9" t="s">
        <v>66</v>
      </c>
      <c r="C10" s="2" t="s">
        <v>83</v>
      </c>
      <c r="D10" s="101" t="s">
        <v>127</v>
      </c>
    </row>
    <row r="11" spans="1:4" ht="31.5">
      <c r="A11" s="9">
        <v>10</v>
      </c>
      <c r="B11" s="9" t="s">
        <v>66</v>
      </c>
      <c r="C11" s="2" t="s">
        <v>94</v>
      </c>
      <c r="D11" s="101" t="s">
        <v>128</v>
      </c>
    </row>
    <row r="12" spans="1:4" ht="31.5">
      <c r="A12" s="9">
        <v>11</v>
      </c>
      <c r="B12" s="9" t="s">
        <v>47</v>
      </c>
      <c r="C12" s="4" t="s">
        <v>48</v>
      </c>
      <c r="D12" s="101" t="s">
        <v>150</v>
      </c>
    </row>
    <row r="13" spans="1:4" ht="15.75">
      <c r="A13" s="9">
        <v>12</v>
      </c>
      <c r="B13" s="9" t="s">
        <v>47</v>
      </c>
      <c r="C13" s="1" t="s">
        <v>49</v>
      </c>
      <c r="D13" s="101" t="s">
        <v>129</v>
      </c>
    </row>
    <row r="14" spans="1:4" ht="31.5">
      <c r="A14" s="9">
        <v>13</v>
      </c>
      <c r="B14" s="9" t="s">
        <v>56</v>
      </c>
      <c r="C14" s="6" t="s">
        <v>58</v>
      </c>
      <c r="D14" s="101" t="s">
        <v>130</v>
      </c>
    </row>
    <row r="15" spans="1:4" ht="15.75">
      <c r="A15" s="9">
        <v>14</v>
      </c>
      <c r="B15" s="9" t="s">
        <v>56</v>
      </c>
      <c r="C15" s="5" t="s">
        <v>59</v>
      </c>
      <c r="D15" s="101" t="s">
        <v>131</v>
      </c>
    </row>
    <row r="16" spans="1:4" ht="15.75">
      <c r="A16" s="9">
        <v>15</v>
      </c>
      <c r="B16" s="9" t="s">
        <v>56</v>
      </c>
      <c r="C16" s="6" t="s">
        <v>60</v>
      </c>
      <c r="D16" s="101" t="s">
        <v>132</v>
      </c>
    </row>
    <row r="17" spans="1:4" ht="31.5">
      <c r="A17" s="9">
        <v>16</v>
      </c>
      <c r="B17" s="9" t="s">
        <v>56</v>
      </c>
      <c r="C17" s="2" t="s">
        <v>61</v>
      </c>
      <c r="D17" s="101" t="s">
        <v>133</v>
      </c>
    </row>
    <row r="18" spans="1:4" ht="15.75">
      <c r="A18" s="9">
        <v>17</v>
      </c>
      <c r="B18" s="9" t="s">
        <v>56</v>
      </c>
      <c r="C18" s="2" t="s">
        <v>62</v>
      </c>
      <c r="D18" s="101" t="s">
        <v>134</v>
      </c>
    </row>
    <row r="19" spans="1:4" ht="15.75">
      <c r="A19" s="9">
        <v>18</v>
      </c>
      <c r="B19" s="9" t="s">
        <v>56</v>
      </c>
      <c r="C19" s="2" t="s">
        <v>63</v>
      </c>
      <c r="D19" s="101" t="s">
        <v>135</v>
      </c>
    </row>
    <row r="20" spans="1:4" ht="15.75">
      <c r="A20" s="9">
        <v>19</v>
      </c>
      <c r="B20" s="9" t="s">
        <v>56</v>
      </c>
      <c r="C20" s="2" t="s">
        <v>64</v>
      </c>
      <c r="D20" s="101" t="s">
        <v>136</v>
      </c>
    </row>
    <row r="21" spans="1:4" ht="31.5">
      <c r="A21" s="9">
        <v>20</v>
      </c>
      <c r="B21" s="9" t="s">
        <v>56</v>
      </c>
      <c r="C21" s="2" t="s">
        <v>57</v>
      </c>
      <c r="D21" s="101" t="s">
        <v>137</v>
      </c>
    </row>
    <row r="22" spans="1:4" ht="15.75">
      <c r="A22" s="9">
        <v>21</v>
      </c>
      <c r="B22" s="9" t="s">
        <v>46</v>
      </c>
      <c r="C22" s="4" t="s">
        <v>45</v>
      </c>
      <c r="D22" s="101" t="s">
        <v>138</v>
      </c>
    </row>
    <row r="23" spans="1:4" ht="31.5">
      <c r="A23" s="9">
        <v>22</v>
      </c>
      <c r="B23" s="9" t="s">
        <v>53</v>
      </c>
      <c r="C23" s="3" t="s">
        <v>40</v>
      </c>
      <c r="D23" s="101" t="s">
        <v>139</v>
      </c>
    </row>
    <row r="24" spans="1:4" ht="15.75">
      <c r="A24" s="9">
        <v>23</v>
      </c>
      <c r="B24" s="9" t="s">
        <v>53</v>
      </c>
      <c r="C24" s="4" t="s">
        <v>41</v>
      </c>
      <c r="D24" s="101" t="s">
        <v>140</v>
      </c>
    </row>
    <row r="25" spans="1:4" ht="15.75">
      <c r="A25" s="9">
        <v>24</v>
      </c>
      <c r="B25" s="9" t="s">
        <v>53</v>
      </c>
      <c r="C25" s="3" t="s">
        <v>54</v>
      </c>
      <c r="D25" s="101" t="s">
        <v>141</v>
      </c>
    </row>
    <row r="26" spans="1:4" ht="31.5">
      <c r="A26" s="9">
        <v>25</v>
      </c>
      <c r="B26" s="9" t="s">
        <v>53</v>
      </c>
      <c r="C26" s="2" t="s">
        <v>55</v>
      </c>
      <c r="D26" s="101" t="s">
        <v>142</v>
      </c>
    </row>
    <row r="27" spans="1:4" ht="15.75">
      <c r="A27" s="9">
        <v>26</v>
      </c>
      <c r="B27" s="9" t="s">
        <v>65</v>
      </c>
      <c r="C27" s="2" t="s">
        <v>93</v>
      </c>
      <c r="D27" s="101" t="s">
        <v>143</v>
      </c>
    </row>
    <row r="28" spans="1:4" ht="31.5">
      <c r="A28" s="9">
        <v>27</v>
      </c>
      <c r="B28" s="9" t="s">
        <v>17</v>
      </c>
      <c r="C28" s="3" t="s">
        <v>18</v>
      </c>
      <c r="D28" s="101" t="s">
        <v>144</v>
      </c>
    </row>
    <row r="29" spans="1:4" ht="31.5">
      <c r="A29" s="9">
        <v>28</v>
      </c>
      <c r="B29" s="9" t="s">
        <v>17</v>
      </c>
      <c r="C29" s="3" t="s">
        <v>21</v>
      </c>
      <c r="D29" s="101" t="s">
        <v>145</v>
      </c>
    </row>
    <row r="30" spans="1:4" ht="15.75">
      <c r="A30" s="9">
        <v>29</v>
      </c>
      <c r="B30" s="9" t="s">
        <v>17</v>
      </c>
      <c r="C30" s="3" t="s">
        <v>24</v>
      </c>
      <c r="D30" s="101" t="s">
        <v>146</v>
      </c>
    </row>
    <row r="31" spans="1:4" ht="15.75">
      <c r="A31" s="9">
        <v>30</v>
      </c>
      <c r="B31" s="9" t="s">
        <v>44</v>
      </c>
      <c r="C31" s="5" t="s">
        <v>42</v>
      </c>
      <c r="D31" s="101" t="s">
        <v>147</v>
      </c>
    </row>
    <row r="32" spans="1:4" ht="15.75">
      <c r="A32" s="9">
        <v>31</v>
      </c>
      <c r="B32" s="9" t="s">
        <v>44</v>
      </c>
      <c r="C32" s="4" t="s">
        <v>43</v>
      </c>
      <c r="D32" s="101" t="s">
        <v>148</v>
      </c>
    </row>
    <row r="33" spans="1:4" ht="15.75">
      <c r="A33" s="9">
        <v>32</v>
      </c>
      <c r="B33" s="9" t="s">
        <v>51</v>
      </c>
      <c r="C33" s="1" t="s">
        <v>52</v>
      </c>
      <c r="D33" s="101" t="s">
        <v>149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T44"/>
  <sheetViews>
    <sheetView zoomScale="64" zoomScaleNormal="64" zoomScalePageLayoutView="0" workbookViewId="0" topLeftCell="A1">
      <pane ySplit="1" topLeftCell="A2" activePane="bottomLeft" state="frozen"/>
      <selection pane="topLeft" activeCell="A1" sqref="A1"/>
      <selection pane="bottomLeft" activeCell="K38" sqref="K38"/>
    </sheetView>
  </sheetViews>
  <sheetFormatPr defaultColWidth="8.8515625" defaultRowHeight="15"/>
  <cols>
    <col min="1" max="1" width="3.7109375" style="0" bestFit="1" customWidth="1"/>
    <col min="2" max="2" width="35.140625" style="0" bestFit="1" customWidth="1"/>
    <col min="3" max="3" width="5.28125" style="0" customWidth="1"/>
    <col min="4" max="6" width="4.421875" style="0" customWidth="1"/>
    <col min="7" max="7" width="3.8515625" style="0" customWidth="1"/>
    <col min="8" max="8" width="4.140625" style="0" customWidth="1"/>
    <col min="9" max="10" width="3.7109375" style="0" customWidth="1"/>
    <col min="11" max="11" width="3.421875" style="0" customWidth="1"/>
    <col min="12" max="12" width="3.7109375" style="0" customWidth="1"/>
    <col min="13" max="13" width="3.28125" style="0" customWidth="1"/>
    <col min="14" max="14" width="3.8515625" style="0" customWidth="1"/>
    <col min="15" max="15" width="4.421875" style="0" bestFit="1" customWidth="1"/>
    <col min="16" max="16" width="8.8515625" style="0" customWidth="1"/>
    <col min="17" max="17" width="11.8515625" style="0" bestFit="1" customWidth="1"/>
    <col min="18" max="18" width="8.8515625" style="0" customWidth="1"/>
    <col min="19" max="19" width="22.421875" style="32" customWidth="1"/>
    <col min="20" max="20" width="3.7109375" style="77" bestFit="1" customWidth="1"/>
  </cols>
  <sheetData>
    <row r="1" spans="2:19" ht="15">
      <c r="B1" s="14"/>
      <c r="C1" s="15" t="s">
        <v>36</v>
      </c>
      <c r="D1" s="16" t="s">
        <v>8</v>
      </c>
      <c r="E1" s="15" t="s">
        <v>27</v>
      </c>
      <c r="F1" s="16" t="s">
        <v>66</v>
      </c>
      <c r="G1" s="15" t="s">
        <v>47</v>
      </c>
      <c r="H1" s="16" t="s">
        <v>56</v>
      </c>
      <c r="I1" s="15" t="s">
        <v>53</v>
      </c>
      <c r="J1" s="15" t="s">
        <v>65</v>
      </c>
      <c r="K1" s="16" t="s">
        <v>46</v>
      </c>
      <c r="L1" s="15" t="s">
        <v>17</v>
      </c>
      <c r="M1" s="16" t="s">
        <v>44</v>
      </c>
      <c r="N1" s="15" t="s">
        <v>51</v>
      </c>
      <c r="O1" s="16" t="s">
        <v>217</v>
      </c>
      <c r="P1" s="15" t="s">
        <v>218</v>
      </c>
      <c r="Q1" s="17" t="s">
        <v>219</v>
      </c>
      <c r="R1" s="18" t="s">
        <v>220</v>
      </c>
      <c r="S1" s="32" t="s">
        <v>248</v>
      </c>
    </row>
    <row r="2" spans="1:20" ht="15.75">
      <c r="A2">
        <v>1</v>
      </c>
      <c r="B2" s="33" t="s">
        <v>151</v>
      </c>
      <c r="C2" s="14"/>
      <c r="D2" s="5"/>
      <c r="E2" s="14">
        <v>1</v>
      </c>
      <c r="F2" s="14"/>
      <c r="G2" s="14"/>
      <c r="H2" s="14"/>
      <c r="I2" s="14"/>
      <c r="J2" s="14"/>
      <c r="K2" s="14"/>
      <c r="L2" s="14"/>
      <c r="M2" s="14"/>
      <c r="N2" s="14"/>
      <c r="O2" s="14"/>
      <c r="P2" s="14"/>
      <c r="Q2" s="14"/>
      <c r="R2" s="14"/>
      <c r="S2" s="79" t="s">
        <v>247</v>
      </c>
      <c r="T2" s="77">
        <v>1</v>
      </c>
    </row>
    <row r="3" spans="1:20" ht="15.75">
      <c r="A3">
        <v>2</v>
      </c>
      <c r="B3" s="33" t="s">
        <v>189</v>
      </c>
      <c r="C3" s="14"/>
      <c r="D3" s="5"/>
      <c r="E3" s="14">
        <v>2</v>
      </c>
      <c r="F3" s="14"/>
      <c r="G3" s="14"/>
      <c r="H3" s="14"/>
      <c r="I3" s="14"/>
      <c r="J3" s="14"/>
      <c r="K3" s="14"/>
      <c r="L3" s="14"/>
      <c r="M3" s="14"/>
      <c r="N3" s="14"/>
      <c r="O3" s="14"/>
      <c r="P3" s="14"/>
      <c r="Q3" s="14"/>
      <c r="R3" s="14"/>
      <c r="S3" s="79" t="s">
        <v>249</v>
      </c>
      <c r="T3" s="77">
        <v>2</v>
      </c>
    </row>
    <row r="4" spans="1:18" ht="15.75">
      <c r="A4">
        <v>3</v>
      </c>
      <c r="B4" s="24" t="s">
        <v>154</v>
      </c>
      <c r="C4" s="14"/>
      <c r="D4" s="10"/>
      <c r="E4" s="14">
        <v>1</v>
      </c>
      <c r="F4" s="14"/>
      <c r="G4" s="14"/>
      <c r="H4" s="14"/>
      <c r="I4" s="14"/>
      <c r="J4" s="14"/>
      <c r="K4" s="14"/>
      <c r="L4" s="14"/>
      <c r="M4" s="14"/>
      <c r="N4" s="14"/>
      <c r="O4" s="14"/>
      <c r="P4" s="14"/>
      <c r="Q4" s="14"/>
      <c r="R4" s="14"/>
    </row>
    <row r="5" spans="1:18" ht="15.75">
      <c r="A5">
        <v>4</v>
      </c>
      <c r="B5" s="25" t="s">
        <v>155</v>
      </c>
      <c r="C5" s="14"/>
      <c r="D5" s="10"/>
      <c r="E5" s="14"/>
      <c r="F5" s="14"/>
      <c r="G5" s="14"/>
      <c r="H5" s="14">
        <v>2</v>
      </c>
      <c r="I5" s="14"/>
      <c r="J5" s="14"/>
      <c r="K5" s="14"/>
      <c r="L5" s="14"/>
      <c r="M5" s="14"/>
      <c r="N5" s="14"/>
      <c r="O5" s="14"/>
      <c r="P5" s="14"/>
      <c r="Q5" s="14"/>
      <c r="R5" s="14"/>
    </row>
    <row r="6" spans="1:18" ht="15.75">
      <c r="A6">
        <v>5</v>
      </c>
      <c r="B6" s="25" t="s">
        <v>157</v>
      </c>
      <c r="C6" s="14"/>
      <c r="D6" s="10"/>
      <c r="E6" s="14"/>
      <c r="F6" s="14"/>
      <c r="G6" s="14"/>
      <c r="H6" s="14"/>
      <c r="I6" s="14"/>
      <c r="J6" s="14"/>
      <c r="K6" s="14"/>
      <c r="L6" s="14"/>
      <c r="M6" s="14"/>
      <c r="N6" s="14"/>
      <c r="O6" s="14"/>
      <c r="P6" s="14"/>
      <c r="Q6" s="14"/>
      <c r="R6" s="14">
        <v>2</v>
      </c>
    </row>
    <row r="7" spans="1:19" ht="18" customHeight="1">
      <c r="A7">
        <v>6</v>
      </c>
      <c r="B7" s="24" t="s">
        <v>159</v>
      </c>
      <c r="C7" s="14"/>
      <c r="D7" s="21">
        <v>1</v>
      </c>
      <c r="E7" s="14"/>
      <c r="F7" s="14"/>
      <c r="G7" s="14"/>
      <c r="H7" s="14"/>
      <c r="I7" s="14"/>
      <c r="J7" s="14"/>
      <c r="K7" s="14"/>
      <c r="L7" s="14"/>
      <c r="M7" s="14"/>
      <c r="N7" s="14"/>
      <c r="O7" s="14"/>
      <c r="P7" s="14"/>
      <c r="Q7" s="14"/>
      <c r="R7" s="14"/>
      <c r="S7" s="79"/>
    </row>
    <row r="8" spans="1:18" ht="15.75">
      <c r="A8">
        <v>7</v>
      </c>
      <c r="B8" s="24" t="s">
        <v>161</v>
      </c>
      <c r="C8" s="14"/>
      <c r="D8" s="12"/>
      <c r="E8" s="14"/>
      <c r="F8" s="14"/>
      <c r="G8" s="14"/>
      <c r="H8" s="14"/>
      <c r="I8" s="14"/>
      <c r="J8" s="14"/>
      <c r="K8" s="14">
        <v>3</v>
      </c>
      <c r="L8" s="14"/>
      <c r="M8" s="14"/>
      <c r="N8" s="14"/>
      <c r="O8" s="14"/>
      <c r="P8" s="14"/>
      <c r="Q8" s="14"/>
      <c r="R8" s="14"/>
    </row>
    <row r="9" spans="1:18" ht="15.75">
      <c r="A9">
        <v>8</v>
      </c>
      <c r="B9" s="24" t="s">
        <v>26</v>
      </c>
      <c r="C9" s="14"/>
      <c r="D9" s="14"/>
      <c r="E9" s="14"/>
      <c r="F9" s="14"/>
      <c r="G9" s="14"/>
      <c r="H9" s="14"/>
      <c r="I9" s="14"/>
      <c r="J9" s="14"/>
      <c r="K9" s="14"/>
      <c r="L9" s="14">
        <v>1</v>
      </c>
      <c r="M9" s="14"/>
      <c r="N9" s="14"/>
      <c r="O9" s="14"/>
      <c r="P9" s="14"/>
      <c r="Q9" s="14"/>
      <c r="R9" s="14"/>
    </row>
    <row r="10" spans="1:19" ht="16.5" thickBot="1">
      <c r="A10">
        <v>9</v>
      </c>
      <c r="B10" s="24" t="s">
        <v>164</v>
      </c>
      <c r="C10" s="14"/>
      <c r="D10" s="14"/>
      <c r="E10" s="14"/>
      <c r="F10" s="14"/>
      <c r="G10" s="14">
        <v>1</v>
      </c>
      <c r="H10" s="14"/>
      <c r="I10" s="14"/>
      <c r="J10" s="14"/>
      <c r="K10" s="14"/>
      <c r="L10" s="14"/>
      <c r="M10" s="14"/>
      <c r="N10" s="14"/>
      <c r="O10" s="14"/>
      <c r="P10" s="14"/>
      <c r="Q10" s="14"/>
      <c r="R10" s="14"/>
      <c r="S10" s="78"/>
    </row>
    <row r="11" spans="1:19" ht="16.5" thickBot="1">
      <c r="A11">
        <v>10</v>
      </c>
      <c r="B11" s="24" t="s">
        <v>165</v>
      </c>
      <c r="C11" s="14"/>
      <c r="D11" s="14"/>
      <c r="E11" s="14"/>
      <c r="F11" s="14">
        <v>2</v>
      </c>
      <c r="G11" s="14"/>
      <c r="H11" s="14"/>
      <c r="I11" s="14"/>
      <c r="J11" s="14"/>
      <c r="K11" s="14"/>
      <c r="L11" s="14"/>
      <c r="M11" s="14"/>
      <c r="N11" s="14"/>
      <c r="O11" s="14"/>
      <c r="P11" s="14"/>
      <c r="Q11" s="14"/>
      <c r="R11" s="14"/>
      <c r="S11" s="38" t="s">
        <v>250</v>
      </c>
    </row>
    <row r="12" spans="1:19" ht="15.75">
      <c r="A12">
        <v>11</v>
      </c>
      <c r="B12" s="24" t="s">
        <v>169</v>
      </c>
      <c r="C12" s="14"/>
      <c r="D12" s="14"/>
      <c r="E12" s="14"/>
      <c r="F12" s="14"/>
      <c r="G12" s="14"/>
      <c r="H12" s="14"/>
      <c r="I12" s="14"/>
      <c r="J12" s="14"/>
      <c r="K12" s="14">
        <v>2</v>
      </c>
      <c r="L12" s="14"/>
      <c r="M12" s="14"/>
      <c r="N12" s="14"/>
      <c r="O12" s="14"/>
      <c r="P12" s="14"/>
      <c r="Q12" s="14"/>
      <c r="R12" s="14"/>
      <c r="S12" s="78"/>
    </row>
    <row r="13" spans="1:19" ht="15.75">
      <c r="A13">
        <v>12</v>
      </c>
      <c r="B13" s="26" t="s">
        <v>171</v>
      </c>
      <c r="C13" s="14">
        <v>2</v>
      </c>
      <c r="D13" s="11"/>
      <c r="E13" s="14"/>
      <c r="F13" s="14"/>
      <c r="G13" s="14"/>
      <c r="H13" s="14"/>
      <c r="I13" s="14"/>
      <c r="J13" s="14"/>
      <c r="K13" s="14"/>
      <c r="L13" s="14"/>
      <c r="M13" s="14"/>
      <c r="N13" s="14"/>
      <c r="O13" s="14"/>
      <c r="P13" s="14"/>
      <c r="Q13" s="14"/>
      <c r="R13" s="14"/>
      <c r="S13" s="78"/>
    </row>
    <row r="14" spans="1:19" ht="15.75">
      <c r="A14">
        <v>13</v>
      </c>
      <c r="B14" s="27" t="s">
        <v>173</v>
      </c>
      <c r="C14" s="14"/>
      <c r="D14" s="14"/>
      <c r="E14" s="14"/>
      <c r="F14" s="14"/>
      <c r="G14" s="14"/>
      <c r="H14" s="14"/>
      <c r="I14" s="14"/>
      <c r="J14" s="14"/>
      <c r="K14" s="14"/>
      <c r="L14" s="14">
        <v>2</v>
      </c>
      <c r="M14" s="14"/>
      <c r="N14" s="14"/>
      <c r="O14" s="14"/>
      <c r="P14" s="14"/>
      <c r="Q14" s="14"/>
      <c r="R14" s="14"/>
      <c r="S14" s="78"/>
    </row>
    <row r="15" spans="1:20" ht="15.75">
      <c r="A15">
        <v>14</v>
      </c>
      <c r="B15" s="37" t="s">
        <v>175</v>
      </c>
      <c r="C15" s="14">
        <v>2</v>
      </c>
      <c r="D15" s="14"/>
      <c r="E15" s="14"/>
      <c r="F15" s="14"/>
      <c r="G15" s="14"/>
      <c r="H15" s="14"/>
      <c r="I15" s="14"/>
      <c r="J15" s="14"/>
      <c r="K15" s="14"/>
      <c r="L15" s="14"/>
      <c r="M15" s="14"/>
      <c r="N15" s="14"/>
      <c r="O15" s="14"/>
      <c r="P15" s="14"/>
      <c r="Q15" s="14"/>
      <c r="R15" s="14"/>
      <c r="S15" s="79" t="s">
        <v>251</v>
      </c>
      <c r="T15" s="77">
        <v>2</v>
      </c>
    </row>
    <row r="16" spans="1:19" ht="15.75">
      <c r="A16">
        <v>15</v>
      </c>
      <c r="B16" s="24" t="s">
        <v>170</v>
      </c>
      <c r="C16" s="14"/>
      <c r="D16" s="14"/>
      <c r="E16" s="14"/>
      <c r="F16" s="14"/>
      <c r="G16" s="14"/>
      <c r="H16" s="14">
        <v>1</v>
      </c>
      <c r="I16" s="14"/>
      <c r="J16" s="14"/>
      <c r="K16" s="14"/>
      <c r="L16" s="14"/>
      <c r="M16" s="14"/>
      <c r="N16" s="14"/>
      <c r="O16" s="14"/>
      <c r="P16" s="14"/>
      <c r="Q16" s="14"/>
      <c r="R16" s="14"/>
      <c r="S16" s="78"/>
    </row>
    <row r="17" spans="1:19" ht="18" customHeight="1">
      <c r="A17">
        <v>16</v>
      </c>
      <c r="B17" s="34" t="s">
        <v>178</v>
      </c>
      <c r="C17" s="14"/>
      <c r="D17" s="14"/>
      <c r="E17" s="14">
        <v>2</v>
      </c>
      <c r="F17" s="14"/>
      <c r="G17" s="14"/>
      <c r="H17" s="14"/>
      <c r="I17" s="14"/>
      <c r="J17" s="14"/>
      <c r="K17" s="14"/>
      <c r="L17" s="14"/>
      <c r="M17" s="14"/>
      <c r="N17" s="14"/>
      <c r="O17" s="14"/>
      <c r="P17" s="14"/>
      <c r="Q17" s="14"/>
      <c r="R17" s="14"/>
      <c r="S17" s="79" t="s">
        <v>255</v>
      </c>
    </row>
    <row r="18" spans="1:19" ht="18" customHeight="1">
      <c r="A18">
        <v>17</v>
      </c>
      <c r="B18" s="25" t="s">
        <v>180</v>
      </c>
      <c r="C18" s="14"/>
      <c r="D18" s="14"/>
      <c r="E18" s="14"/>
      <c r="F18" s="14"/>
      <c r="G18" s="14"/>
      <c r="H18" s="14">
        <v>2</v>
      </c>
      <c r="I18" s="14"/>
      <c r="J18" s="14"/>
      <c r="K18" s="14"/>
      <c r="L18" s="14"/>
      <c r="M18" s="14"/>
      <c r="N18" s="14"/>
      <c r="O18" s="14"/>
      <c r="P18" s="14"/>
      <c r="Q18" s="14"/>
      <c r="R18" s="14"/>
      <c r="S18" s="78"/>
    </row>
    <row r="19" spans="1:19" ht="15.75">
      <c r="A19">
        <v>18</v>
      </c>
      <c r="B19" s="25" t="s">
        <v>182</v>
      </c>
      <c r="C19" s="14"/>
      <c r="D19" s="10"/>
      <c r="E19" s="14"/>
      <c r="F19" s="14"/>
      <c r="G19" s="14"/>
      <c r="H19" s="14">
        <v>2</v>
      </c>
      <c r="I19" s="14"/>
      <c r="J19" s="14"/>
      <c r="K19" s="14"/>
      <c r="L19" s="14"/>
      <c r="M19" s="14"/>
      <c r="N19" s="14"/>
      <c r="O19" s="14"/>
      <c r="P19" s="14"/>
      <c r="Q19" s="14"/>
      <c r="R19" s="14"/>
      <c r="S19" s="78"/>
    </row>
    <row r="20" spans="1:20" ht="15.75">
      <c r="A20">
        <v>19</v>
      </c>
      <c r="B20" s="25" t="s">
        <v>183</v>
      </c>
      <c r="C20" s="14"/>
      <c r="D20" s="10"/>
      <c r="E20" s="14">
        <v>2</v>
      </c>
      <c r="F20" s="14"/>
      <c r="G20" s="14"/>
      <c r="H20" s="14"/>
      <c r="I20" s="14"/>
      <c r="J20" s="14"/>
      <c r="K20" s="14"/>
      <c r="L20" s="14"/>
      <c r="M20" s="14"/>
      <c r="N20" s="14"/>
      <c r="O20" s="14"/>
      <c r="P20" s="14"/>
      <c r="Q20" s="14"/>
      <c r="R20" s="14"/>
      <c r="S20" s="79" t="s">
        <v>254</v>
      </c>
      <c r="T20" s="77">
        <v>2</v>
      </c>
    </row>
    <row r="21" spans="1:19" ht="15.75">
      <c r="A21">
        <v>20</v>
      </c>
      <c r="B21" s="24" t="s">
        <v>199</v>
      </c>
      <c r="C21" s="14"/>
      <c r="D21" s="10"/>
      <c r="E21" s="14"/>
      <c r="F21" s="14"/>
      <c r="G21" s="14"/>
      <c r="H21" s="14"/>
      <c r="I21" s="14"/>
      <c r="J21" s="14"/>
      <c r="K21" s="14"/>
      <c r="L21" s="14"/>
      <c r="M21" s="14"/>
      <c r="N21" s="14">
        <v>1</v>
      </c>
      <c r="O21" s="14"/>
      <c r="P21" s="14"/>
      <c r="Q21" s="14"/>
      <c r="R21" s="14"/>
      <c r="S21" s="78"/>
    </row>
    <row r="22" spans="1:19" ht="15.75">
      <c r="A22">
        <v>21</v>
      </c>
      <c r="B22" s="28" t="s">
        <v>186</v>
      </c>
      <c r="C22" s="14"/>
      <c r="D22" s="10"/>
      <c r="E22" s="14"/>
      <c r="F22" s="14">
        <v>1</v>
      </c>
      <c r="G22" s="14"/>
      <c r="H22" s="14"/>
      <c r="I22" s="14"/>
      <c r="J22" s="14"/>
      <c r="K22" s="14"/>
      <c r="L22" s="14"/>
      <c r="M22" s="14"/>
      <c r="N22" s="14"/>
      <c r="O22" s="14"/>
      <c r="P22" s="14"/>
      <c r="Q22" s="14"/>
      <c r="R22" s="14"/>
      <c r="S22" s="78"/>
    </row>
    <row r="23" spans="1:19" ht="15.75">
      <c r="A23">
        <v>22</v>
      </c>
      <c r="B23" s="29" t="s">
        <v>188</v>
      </c>
      <c r="C23" s="14"/>
      <c r="D23" s="10"/>
      <c r="E23" s="14"/>
      <c r="F23" s="14"/>
      <c r="G23" s="14"/>
      <c r="H23" s="14"/>
      <c r="I23" s="14"/>
      <c r="J23" s="14"/>
      <c r="K23" s="14"/>
      <c r="L23" s="14"/>
      <c r="M23" s="14"/>
      <c r="N23" s="14"/>
      <c r="O23" s="14">
        <v>1</v>
      </c>
      <c r="P23" s="14"/>
      <c r="Q23" s="14"/>
      <c r="R23" s="14"/>
      <c r="S23" s="79" t="s">
        <v>257</v>
      </c>
    </row>
    <row r="24" spans="1:20" ht="22.5" customHeight="1">
      <c r="A24">
        <v>23</v>
      </c>
      <c r="B24" s="36" t="s">
        <v>190</v>
      </c>
      <c r="C24" s="14"/>
      <c r="D24" s="14"/>
      <c r="E24" s="14"/>
      <c r="F24" s="14"/>
      <c r="G24" s="14"/>
      <c r="H24" s="14"/>
      <c r="I24" s="14"/>
      <c r="J24" s="14"/>
      <c r="K24" s="14"/>
      <c r="L24" s="14"/>
      <c r="M24" s="14"/>
      <c r="N24" s="14"/>
      <c r="O24" s="14">
        <v>2</v>
      </c>
      <c r="P24" s="14"/>
      <c r="Q24" s="14"/>
      <c r="R24" s="14"/>
      <c r="S24" s="79" t="s">
        <v>256</v>
      </c>
      <c r="T24" s="77">
        <v>2</v>
      </c>
    </row>
    <row r="25" spans="1:19" ht="18.75" customHeight="1">
      <c r="A25">
        <v>24</v>
      </c>
      <c r="B25" s="25" t="s">
        <v>192</v>
      </c>
      <c r="C25" s="14"/>
      <c r="D25" s="14"/>
      <c r="E25" s="14"/>
      <c r="F25" s="14"/>
      <c r="G25" s="14"/>
      <c r="H25" s="14"/>
      <c r="I25" s="14">
        <v>1</v>
      </c>
      <c r="J25" s="14"/>
      <c r="K25" s="14"/>
      <c r="L25" s="14"/>
      <c r="M25" s="14"/>
      <c r="N25" s="14"/>
      <c r="O25" s="14"/>
      <c r="P25" s="14"/>
      <c r="Q25" s="14"/>
      <c r="R25" s="14"/>
      <c r="S25" s="78"/>
    </row>
    <row r="26" spans="1:20" ht="19.5" customHeight="1">
      <c r="A26">
        <v>25</v>
      </c>
      <c r="B26" s="34" t="s">
        <v>202</v>
      </c>
      <c r="C26" s="14"/>
      <c r="D26" s="14"/>
      <c r="E26" s="14"/>
      <c r="F26" s="14"/>
      <c r="G26" s="14"/>
      <c r="H26" s="14"/>
      <c r="I26" s="14"/>
      <c r="J26" s="14"/>
      <c r="K26" s="14"/>
      <c r="L26" s="14"/>
      <c r="M26" s="14"/>
      <c r="N26" s="14"/>
      <c r="O26" s="14"/>
      <c r="P26" s="14">
        <v>1</v>
      </c>
      <c r="Q26" s="14"/>
      <c r="R26" s="14"/>
      <c r="S26" s="79" t="s">
        <v>253</v>
      </c>
      <c r="T26" s="78">
        <v>1</v>
      </c>
    </row>
    <row r="27" spans="1:19" ht="17.25" customHeight="1">
      <c r="A27">
        <v>26</v>
      </c>
      <c r="B27" s="24" t="s">
        <v>160</v>
      </c>
      <c r="C27" s="14"/>
      <c r="D27" s="14">
        <v>2</v>
      </c>
      <c r="E27" s="14"/>
      <c r="F27" s="14"/>
      <c r="G27" s="14"/>
      <c r="H27" s="14"/>
      <c r="I27" s="14"/>
      <c r="J27" s="14"/>
      <c r="K27" s="14"/>
      <c r="L27" s="14"/>
      <c r="M27" s="14"/>
      <c r="N27" s="14"/>
      <c r="O27" s="14"/>
      <c r="P27" s="14"/>
      <c r="Q27" s="14"/>
      <c r="R27" s="14"/>
      <c r="S27" s="78"/>
    </row>
    <row r="28" spans="1:19" ht="15.75">
      <c r="A28">
        <v>27</v>
      </c>
      <c r="B28" s="24" t="s">
        <v>195</v>
      </c>
      <c r="C28" s="14"/>
      <c r="D28" s="6"/>
      <c r="E28" s="14"/>
      <c r="F28" s="14"/>
      <c r="G28" s="14"/>
      <c r="H28" s="14"/>
      <c r="I28" s="14"/>
      <c r="J28" s="14"/>
      <c r="K28" s="14"/>
      <c r="L28" s="14">
        <v>1</v>
      </c>
      <c r="M28" s="14"/>
      <c r="N28" s="14"/>
      <c r="O28" s="14"/>
      <c r="P28" s="14"/>
      <c r="Q28" s="14"/>
      <c r="R28" s="14"/>
      <c r="S28" s="78"/>
    </row>
    <row r="29" spans="1:19" ht="15.75">
      <c r="A29">
        <v>28</v>
      </c>
      <c r="B29" s="24" t="s">
        <v>196</v>
      </c>
      <c r="C29" s="14">
        <v>2</v>
      </c>
      <c r="D29" s="14"/>
      <c r="E29" s="14"/>
      <c r="F29" s="14"/>
      <c r="G29" s="14"/>
      <c r="H29" s="14"/>
      <c r="I29" s="14"/>
      <c r="J29" s="14"/>
      <c r="K29" s="14"/>
      <c r="L29" s="14"/>
      <c r="M29" s="14"/>
      <c r="N29" s="14"/>
      <c r="O29" s="14"/>
      <c r="P29" s="14"/>
      <c r="Q29" s="14"/>
      <c r="R29" s="14"/>
      <c r="S29" s="78"/>
    </row>
    <row r="30" spans="1:19" ht="19.5" customHeight="1">
      <c r="A30">
        <v>29</v>
      </c>
      <c r="B30" s="29" t="s">
        <v>200</v>
      </c>
      <c r="C30" s="14"/>
      <c r="D30" s="10"/>
      <c r="E30" s="14"/>
      <c r="F30" s="14"/>
      <c r="G30" s="14"/>
      <c r="H30" s="14"/>
      <c r="I30" s="14"/>
      <c r="J30" s="14"/>
      <c r="K30" s="14">
        <v>1</v>
      </c>
      <c r="L30" s="14"/>
      <c r="M30" s="14"/>
      <c r="N30" s="14"/>
      <c r="O30" s="14"/>
      <c r="P30" s="14"/>
      <c r="Q30" s="14"/>
      <c r="R30" s="14"/>
      <c r="S30" s="78"/>
    </row>
    <row r="31" spans="1:19" ht="15.75">
      <c r="A31">
        <v>30</v>
      </c>
      <c r="B31" s="24" t="s">
        <v>197</v>
      </c>
      <c r="C31" s="14"/>
      <c r="D31" s="14">
        <v>1</v>
      </c>
      <c r="E31" s="14"/>
      <c r="F31" s="14"/>
      <c r="G31" s="14"/>
      <c r="H31" s="14"/>
      <c r="I31" s="14"/>
      <c r="J31" s="14"/>
      <c r="K31" s="14"/>
      <c r="L31" s="14"/>
      <c r="M31" s="14"/>
      <c r="N31" s="14"/>
      <c r="O31" s="14"/>
      <c r="P31" s="14"/>
      <c r="Q31" s="14"/>
      <c r="R31" s="14"/>
      <c r="S31" s="78"/>
    </row>
    <row r="32" spans="1:19" ht="15.75">
      <c r="A32">
        <v>31</v>
      </c>
      <c r="B32" s="24" t="s">
        <v>198</v>
      </c>
      <c r="C32" s="14">
        <v>1</v>
      </c>
      <c r="D32" s="14"/>
      <c r="E32" s="14"/>
      <c r="F32" s="14"/>
      <c r="G32" s="14"/>
      <c r="H32" s="14"/>
      <c r="I32" s="14"/>
      <c r="J32" s="14"/>
      <c r="K32" s="14"/>
      <c r="L32" s="14"/>
      <c r="M32" s="14"/>
      <c r="N32" s="14"/>
      <c r="O32" s="14"/>
      <c r="P32" s="14"/>
      <c r="Q32" s="14"/>
      <c r="R32" s="14"/>
      <c r="S32" s="78"/>
    </row>
    <row r="33" spans="1:19" ht="15.75">
      <c r="A33">
        <v>32</v>
      </c>
      <c r="B33" s="30" t="s">
        <v>163</v>
      </c>
      <c r="C33" s="14"/>
      <c r="D33" s="14"/>
      <c r="E33" s="14"/>
      <c r="F33" s="14"/>
      <c r="G33" s="14"/>
      <c r="H33" s="14"/>
      <c r="I33" s="14"/>
      <c r="J33" s="14"/>
      <c r="K33" s="14"/>
      <c r="L33" s="14">
        <v>2</v>
      </c>
      <c r="M33" s="14"/>
      <c r="N33" s="14"/>
      <c r="O33" s="14"/>
      <c r="P33" s="14"/>
      <c r="Q33" s="14"/>
      <c r="R33" s="14"/>
      <c r="S33" s="78"/>
    </row>
    <row r="34" spans="1:20" ht="15.75">
      <c r="A34">
        <v>33</v>
      </c>
      <c r="B34" s="35" t="s">
        <v>114</v>
      </c>
      <c r="C34" s="14"/>
      <c r="D34" s="14"/>
      <c r="E34" s="14"/>
      <c r="F34" s="14"/>
      <c r="G34" s="14"/>
      <c r="H34" s="14"/>
      <c r="I34" s="14">
        <v>1</v>
      </c>
      <c r="J34" s="14"/>
      <c r="K34" s="14"/>
      <c r="L34" s="14"/>
      <c r="M34" s="14"/>
      <c r="N34" s="14"/>
      <c r="O34" s="14"/>
      <c r="P34" s="14"/>
      <c r="Q34" s="14"/>
      <c r="R34" s="14"/>
      <c r="S34" s="79" t="s">
        <v>252</v>
      </c>
      <c r="T34" s="77">
        <v>1</v>
      </c>
    </row>
    <row r="35" spans="1:18" ht="15.75">
      <c r="A35">
        <v>34</v>
      </c>
      <c r="B35" s="30" t="s">
        <v>166</v>
      </c>
      <c r="C35" s="14"/>
      <c r="D35" s="14"/>
      <c r="E35" s="14"/>
      <c r="F35" s="14"/>
      <c r="G35" s="14"/>
      <c r="H35" s="14"/>
      <c r="I35" s="14"/>
      <c r="J35" s="14"/>
      <c r="K35" s="14"/>
      <c r="L35" s="14"/>
      <c r="M35" s="14"/>
      <c r="N35" s="14"/>
      <c r="O35" s="14"/>
      <c r="P35" s="14">
        <v>1</v>
      </c>
      <c r="Q35" s="14"/>
      <c r="R35" s="14"/>
    </row>
    <row r="36" spans="1:18" ht="15.75">
      <c r="A36">
        <v>35</v>
      </c>
      <c r="B36" s="27" t="s">
        <v>174</v>
      </c>
      <c r="C36" s="14"/>
      <c r="D36" s="14"/>
      <c r="E36" s="14"/>
      <c r="F36" s="14"/>
      <c r="G36" s="14"/>
      <c r="H36" s="14"/>
      <c r="I36" s="14"/>
      <c r="J36" s="14">
        <v>1</v>
      </c>
      <c r="K36" s="14"/>
      <c r="L36" s="14"/>
      <c r="M36" s="14"/>
      <c r="N36" s="14"/>
      <c r="O36" s="14"/>
      <c r="P36" s="14"/>
      <c r="Q36" s="14"/>
      <c r="R36" s="14"/>
    </row>
    <row r="37" spans="1:20" ht="15.75">
      <c r="A37">
        <v>36</v>
      </c>
      <c r="B37" s="31" t="s">
        <v>177</v>
      </c>
      <c r="C37" s="14"/>
      <c r="D37" s="14"/>
      <c r="E37" s="14"/>
      <c r="F37" s="14"/>
      <c r="G37" s="14"/>
      <c r="H37" s="14"/>
      <c r="I37" s="14"/>
      <c r="J37" s="14"/>
      <c r="K37" s="14"/>
      <c r="L37" s="14"/>
      <c r="M37" s="14"/>
      <c r="N37" s="14">
        <v>2</v>
      </c>
      <c r="O37" s="14"/>
      <c r="P37" s="14"/>
      <c r="Q37" s="14"/>
      <c r="R37" s="14"/>
      <c r="S37" s="80"/>
      <c r="T37" s="77">
        <v>1</v>
      </c>
    </row>
    <row r="38" spans="1:18" ht="15.75">
      <c r="A38">
        <v>37</v>
      </c>
      <c r="B38" s="25" t="s">
        <v>179</v>
      </c>
      <c r="C38" s="14"/>
      <c r="D38" s="14"/>
      <c r="E38" s="14"/>
      <c r="F38" s="14"/>
      <c r="G38" s="14"/>
      <c r="H38" s="14"/>
      <c r="I38" s="14">
        <v>1</v>
      </c>
      <c r="J38" s="14"/>
      <c r="K38" s="14"/>
      <c r="L38" s="14"/>
      <c r="M38" s="14"/>
      <c r="N38" s="14"/>
      <c r="O38" s="14"/>
      <c r="P38" s="14"/>
      <c r="Q38" s="14"/>
      <c r="R38" s="14"/>
    </row>
    <row r="39" spans="1:18" ht="15.75">
      <c r="A39">
        <v>38</v>
      </c>
      <c r="B39" s="25" t="s">
        <v>181</v>
      </c>
      <c r="C39" s="14"/>
      <c r="D39" s="14"/>
      <c r="E39" s="14">
        <v>2</v>
      </c>
      <c r="F39" s="14"/>
      <c r="G39" s="14"/>
      <c r="H39" s="14"/>
      <c r="I39" s="14"/>
      <c r="J39" s="14"/>
      <c r="K39" s="14"/>
      <c r="L39" s="14"/>
      <c r="M39" s="14"/>
      <c r="N39" s="14"/>
      <c r="O39" s="14"/>
      <c r="P39" s="14"/>
      <c r="Q39" s="14"/>
      <c r="R39" s="14"/>
    </row>
    <row r="40" spans="1:19" ht="15.75">
      <c r="A40">
        <v>39</v>
      </c>
      <c r="B40" s="25" t="s">
        <v>191</v>
      </c>
      <c r="C40" s="14"/>
      <c r="D40" s="14"/>
      <c r="E40" s="14"/>
      <c r="F40" s="14"/>
      <c r="G40" s="14"/>
      <c r="H40" s="14"/>
      <c r="I40" s="14"/>
      <c r="J40" s="14"/>
      <c r="K40" s="14"/>
      <c r="L40" s="14"/>
      <c r="M40" s="14"/>
      <c r="N40" s="14"/>
      <c r="O40" s="14"/>
      <c r="P40" s="14"/>
      <c r="Q40" s="14">
        <v>1</v>
      </c>
      <c r="R40" s="14"/>
      <c r="S40" s="79" t="s">
        <v>258</v>
      </c>
    </row>
    <row r="41" spans="1:18" ht="15.75">
      <c r="A41">
        <v>40</v>
      </c>
      <c r="B41" s="25" t="s">
        <v>156</v>
      </c>
      <c r="C41" s="14"/>
      <c r="D41" s="14"/>
      <c r="E41" s="14"/>
      <c r="F41" s="14"/>
      <c r="G41" s="14"/>
      <c r="H41" s="14"/>
      <c r="I41" s="14"/>
      <c r="J41" s="14"/>
      <c r="K41" s="14"/>
      <c r="L41" s="14">
        <v>2</v>
      </c>
      <c r="M41" s="14"/>
      <c r="N41" s="14"/>
      <c r="O41" s="14"/>
      <c r="P41" s="14"/>
      <c r="Q41" s="14"/>
      <c r="R41" s="14"/>
    </row>
    <row r="42" spans="1:18" ht="18" customHeight="1">
      <c r="A42">
        <v>41</v>
      </c>
      <c r="B42" s="25" t="s">
        <v>194</v>
      </c>
      <c r="C42" s="14"/>
      <c r="D42" s="14"/>
      <c r="E42" s="14"/>
      <c r="F42" s="14"/>
      <c r="G42" s="14"/>
      <c r="H42" s="14"/>
      <c r="I42" s="14"/>
      <c r="J42" s="14"/>
      <c r="K42" s="14"/>
      <c r="L42" s="14"/>
      <c r="M42" s="14"/>
      <c r="N42" s="14"/>
      <c r="O42" s="14"/>
      <c r="P42" s="14"/>
      <c r="Q42" s="14"/>
      <c r="R42" s="14">
        <v>1</v>
      </c>
    </row>
    <row r="43" spans="1:18" ht="15.75">
      <c r="A43">
        <v>42</v>
      </c>
      <c r="B43" s="24" t="s">
        <v>185</v>
      </c>
      <c r="C43" s="14">
        <v>2</v>
      </c>
      <c r="D43" s="14"/>
      <c r="E43" s="14"/>
      <c r="F43" s="14"/>
      <c r="G43" s="14"/>
      <c r="H43" s="14"/>
      <c r="I43" s="14"/>
      <c r="J43" s="14"/>
      <c r="K43" s="14"/>
      <c r="L43" s="14"/>
      <c r="M43" s="14"/>
      <c r="N43" s="14"/>
      <c r="O43" s="14"/>
      <c r="P43" s="14"/>
      <c r="Q43" s="14"/>
      <c r="R43" s="14"/>
    </row>
    <row r="44" spans="3:20" ht="15">
      <c r="C44">
        <f>SUM(C2:C43)</f>
        <v>9</v>
      </c>
      <c r="D44">
        <f aca="true" t="shared" si="0" ref="D44:R44">SUM(D2:D43)</f>
        <v>4</v>
      </c>
      <c r="E44">
        <f t="shared" si="0"/>
        <v>10</v>
      </c>
      <c r="F44">
        <f t="shared" si="0"/>
        <v>3</v>
      </c>
      <c r="G44">
        <f t="shared" si="0"/>
        <v>1</v>
      </c>
      <c r="H44">
        <f t="shared" si="0"/>
        <v>7</v>
      </c>
      <c r="I44">
        <f t="shared" si="0"/>
        <v>3</v>
      </c>
      <c r="J44">
        <f t="shared" si="0"/>
        <v>1</v>
      </c>
      <c r="K44">
        <f t="shared" si="0"/>
        <v>6</v>
      </c>
      <c r="L44">
        <f t="shared" si="0"/>
        <v>8</v>
      </c>
      <c r="M44">
        <f t="shared" si="0"/>
        <v>0</v>
      </c>
      <c r="N44">
        <f t="shared" si="0"/>
        <v>3</v>
      </c>
      <c r="O44">
        <f t="shared" si="0"/>
        <v>3</v>
      </c>
      <c r="P44">
        <f t="shared" si="0"/>
        <v>2</v>
      </c>
      <c r="Q44">
        <f t="shared" si="0"/>
        <v>1</v>
      </c>
      <c r="R44">
        <f t="shared" si="0"/>
        <v>3</v>
      </c>
      <c r="S44" s="32">
        <f>SUM(C44:R44)</f>
        <v>64</v>
      </c>
      <c r="T44" s="78">
        <f>T15+T17+T20+T23+T24+T26+T34+T11+T37+T3+T2</f>
        <v>12</v>
      </c>
    </row>
  </sheetData>
  <sheetProtection/>
  <printOptions/>
  <pageMargins left="0.25" right="0.25" top="0.75" bottom="0.75" header="0.3" footer="0.3"/>
  <pageSetup fitToHeight="1" fitToWidth="1" orientation="portrait" paperSize="9"/>
</worksheet>
</file>

<file path=xl/worksheets/sheet6.xml><?xml version="1.0" encoding="utf-8"?>
<worksheet xmlns="http://schemas.openxmlformats.org/spreadsheetml/2006/main" xmlns:r="http://schemas.openxmlformats.org/officeDocument/2006/relationships">
  <dimension ref="A1:E13"/>
  <sheetViews>
    <sheetView zoomScalePageLayoutView="0" workbookViewId="0" topLeftCell="A1">
      <selection activeCell="E15" sqref="E15"/>
    </sheetView>
  </sheetViews>
  <sheetFormatPr defaultColWidth="8.8515625" defaultRowHeight="15"/>
  <cols>
    <col min="1" max="1" width="4.421875" style="0" customWidth="1"/>
    <col min="2" max="2" width="24.421875" style="0" bestFit="1" customWidth="1"/>
    <col min="3" max="3" width="20.7109375" style="0" bestFit="1" customWidth="1"/>
    <col min="4" max="4" width="17.28125" style="23" customWidth="1"/>
    <col min="5" max="5" width="19.00390625" style="0" bestFit="1" customWidth="1"/>
  </cols>
  <sheetData>
    <row r="1" spans="2:5" ht="15">
      <c r="B1" s="20" t="s">
        <v>6</v>
      </c>
      <c r="C1" s="20" t="s">
        <v>216</v>
      </c>
      <c r="D1" s="39" t="s">
        <v>215</v>
      </c>
      <c r="E1" s="42" t="s">
        <v>259</v>
      </c>
    </row>
    <row r="2" spans="1:5" ht="15.75">
      <c r="A2" s="14" t="s">
        <v>36</v>
      </c>
      <c r="B2" s="19" t="s">
        <v>203</v>
      </c>
      <c r="C2" s="14" t="s">
        <v>223</v>
      </c>
      <c r="D2" s="40" t="s">
        <v>237</v>
      </c>
      <c r="E2" s="14"/>
    </row>
    <row r="3" spans="1:5" ht="15.75">
      <c r="A3" s="14" t="s">
        <v>8</v>
      </c>
      <c r="B3" s="13" t="s">
        <v>204</v>
      </c>
      <c r="C3" s="14" t="s">
        <v>221</v>
      </c>
      <c r="D3" s="40" t="s">
        <v>236</v>
      </c>
      <c r="E3" s="14">
        <v>1</v>
      </c>
    </row>
    <row r="4" spans="1:5" ht="15.75">
      <c r="A4" s="14" t="s">
        <v>27</v>
      </c>
      <c r="B4" s="13" t="s">
        <v>205</v>
      </c>
      <c r="C4" s="14" t="s">
        <v>222</v>
      </c>
      <c r="D4" s="40" t="s">
        <v>238</v>
      </c>
      <c r="E4" s="14">
        <v>1</v>
      </c>
    </row>
    <row r="5" spans="1:5" ht="15.75">
      <c r="A5" s="14" t="s">
        <v>66</v>
      </c>
      <c r="B5" s="13" t="s">
        <v>206</v>
      </c>
      <c r="C5" s="14" t="s">
        <v>232</v>
      </c>
      <c r="D5" s="40" t="s">
        <v>239</v>
      </c>
      <c r="E5" s="14">
        <v>1</v>
      </c>
    </row>
    <row r="6" spans="1:5" ht="15.75">
      <c r="A6" s="14" t="s">
        <v>47</v>
      </c>
      <c r="B6" s="13" t="s">
        <v>207</v>
      </c>
      <c r="C6" s="14" t="s">
        <v>224</v>
      </c>
      <c r="D6" s="40" t="s">
        <v>240</v>
      </c>
      <c r="E6" s="14"/>
    </row>
    <row r="7" spans="1:5" ht="15.75">
      <c r="A7" s="14" t="s">
        <v>56</v>
      </c>
      <c r="B7" s="13" t="s">
        <v>208</v>
      </c>
      <c r="C7" s="14" t="s">
        <v>225</v>
      </c>
      <c r="D7" s="40" t="s">
        <v>241</v>
      </c>
      <c r="E7" s="14">
        <v>2</v>
      </c>
    </row>
    <row r="8" spans="1:5" ht="15.75">
      <c r="A8" s="14" t="s">
        <v>53</v>
      </c>
      <c r="B8" s="13" t="s">
        <v>209</v>
      </c>
      <c r="C8" s="14" t="s">
        <v>226</v>
      </c>
      <c r="D8" s="40" t="s">
        <v>242</v>
      </c>
      <c r="E8" s="14"/>
    </row>
    <row r="9" spans="1:5" ht="15.75">
      <c r="A9" s="14" t="s">
        <v>46</v>
      </c>
      <c r="B9" s="13" t="s">
        <v>210</v>
      </c>
      <c r="C9" s="14" t="s">
        <v>227</v>
      </c>
      <c r="D9" s="40" t="s">
        <v>243</v>
      </c>
      <c r="E9" s="14"/>
    </row>
    <row r="10" spans="1:5" ht="15.75">
      <c r="A10" s="14" t="s">
        <v>65</v>
      </c>
      <c r="B10" s="13" t="s">
        <v>211</v>
      </c>
      <c r="C10" s="14" t="s">
        <v>228</v>
      </c>
      <c r="D10" s="40" t="s">
        <v>244</v>
      </c>
      <c r="E10" s="14"/>
    </row>
    <row r="11" spans="1:5" ht="15.75">
      <c r="A11" s="14" t="s">
        <v>51</v>
      </c>
      <c r="B11" s="13" t="s">
        <v>212</v>
      </c>
      <c r="C11" s="14" t="s">
        <v>229</v>
      </c>
      <c r="D11" s="40" t="s">
        <v>245</v>
      </c>
      <c r="E11" s="14"/>
    </row>
    <row r="12" spans="1:5" ht="15.75">
      <c r="A12" s="14" t="s">
        <v>44</v>
      </c>
      <c r="B12" s="13" t="s">
        <v>213</v>
      </c>
      <c r="C12" s="14" t="s">
        <v>230</v>
      </c>
      <c r="D12" s="22" t="s">
        <v>246</v>
      </c>
      <c r="E12" s="14"/>
    </row>
    <row r="13" spans="1:5" ht="15">
      <c r="A13" s="14" t="s">
        <v>17</v>
      </c>
      <c r="B13" s="13" t="s">
        <v>214</v>
      </c>
      <c r="C13" s="14" t="s">
        <v>231</v>
      </c>
      <c r="D13" s="41" t="s">
        <v>324</v>
      </c>
      <c r="E13" s="14">
        <v>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andongnhi</dc:creator>
  <cp:keywords/>
  <dc:description/>
  <cp:lastModifiedBy>Nguyen</cp:lastModifiedBy>
  <cp:lastPrinted>2016-04-17T17:15:19Z</cp:lastPrinted>
  <dcterms:created xsi:type="dcterms:W3CDTF">2015-04-11T08:12:56Z</dcterms:created>
  <dcterms:modified xsi:type="dcterms:W3CDTF">2016-05-26T07:45:16Z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